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LUCA-3\Stage\"/>
    </mc:Choice>
  </mc:AlternateContent>
  <xr:revisionPtr revIDLastSave="0" documentId="13_ncr:1_{DE98353D-101F-4D3A-9431-DBDAC331C3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contacts" sheetId="1" r:id="rId1"/>
    <sheet name="Favori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7" i="1" l="1"/>
  <c r="W332" i="1"/>
  <c r="W27" i="1"/>
  <c r="W492" i="1"/>
  <c r="W558" i="1"/>
  <c r="W276" i="1"/>
  <c r="W577" i="1"/>
  <c r="W494" i="1"/>
  <c r="W446" i="1"/>
  <c r="W413" i="1"/>
  <c r="W310" i="1"/>
  <c r="W225" i="1"/>
  <c r="W394" i="1"/>
  <c r="W35" i="1"/>
  <c r="W80" i="1"/>
  <c r="W361" i="1"/>
  <c r="W206" i="1"/>
  <c r="W434" i="1"/>
  <c r="W173" i="1"/>
  <c r="W159" i="1"/>
  <c r="W219" i="1"/>
  <c r="W295" i="1"/>
  <c r="W194" i="1"/>
  <c r="W481" i="1"/>
  <c r="W496" i="1"/>
  <c r="W412" i="1"/>
  <c r="W242" i="1"/>
  <c r="W259" i="1"/>
  <c r="W11" i="1"/>
  <c r="W130" i="1"/>
  <c r="W355" i="1"/>
  <c r="W400" i="1"/>
  <c r="W372" i="1"/>
  <c r="W533" i="1"/>
  <c r="W148" i="1"/>
  <c r="W462" i="1"/>
  <c r="W264" i="1"/>
  <c r="W65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R303" i="1"/>
  <c r="R342" i="1"/>
  <c r="R96" i="1"/>
  <c r="R21" i="1"/>
  <c r="R83" i="1"/>
  <c r="R233" i="1"/>
  <c r="R239" i="1"/>
  <c r="R396" i="1"/>
  <c r="S303" i="1"/>
  <c r="T303" i="1"/>
  <c r="U303" i="1"/>
  <c r="V303" i="1"/>
  <c r="W303" i="1"/>
  <c r="S342" i="1"/>
  <c r="T342" i="1"/>
  <c r="U342" i="1"/>
  <c r="V342" i="1"/>
  <c r="W342" i="1"/>
  <c r="S96" i="1"/>
  <c r="T96" i="1"/>
  <c r="U96" i="1"/>
  <c r="V96" i="1"/>
  <c r="W96" i="1"/>
  <c r="S21" i="1"/>
  <c r="T21" i="1"/>
  <c r="U21" i="1"/>
  <c r="V21" i="1"/>
  <c r="W21" i="1"/>
  <c r="S83" i="1"/>
  <c r="T83" i="1"/>
  <c r="U83" i="1"/>
  <c r="V83" i="1"/>
  <c r="W83" i="1"/>
  <c r="S233" i="1"/>
  <c r="T233" i="1"/>
  <c r="U233" i="1"/>
  <c r="V233" i="1"/>
  <c r="W233" i="1"/>
  <c r="S239" i="1"/>
  <c r="T239" i="1"/>
  <c r="U239" i="1"/>
  <c r="V239" i="1"/>
  <c r="W239" i="1"/>
  <c r="S396" i="1"/>
  <c r="T396" i="1"/>
  <c r="U396" i="1"/>
  <c r="V396" i="1"/>
  <c r="W396" i="1"/>
  <c r="R227" i="1"/>
  <c r="S227" i="1"/>
  <c r="T227" i="1"/>
  <c r="U227" i="1"/>
  <c r="V227" i="1"/>
  <c r="W227" i="1"/>
  <c r="R536" i="1"/>
  <c r="S536" i="1"/>
  <c r="T536" i="1"/>
  <c r="U536" i="1"/>
  <c r="V536" i="1"/>
  <c r="W536" i="1"/>
  <c r="R146" i="1"/>
  <c r="S146" i="1"/>
  <c r="T146" i="1"/>
  <c r="U146" i="1"/>
  <c r="V146" i="1"/>
  <c r="W146" i="1"/>
  <c r="R60" i="1"/>
  <c r="S60" i="1"/>
  <c r="T60" i="1"/>
  <c r="U60" i="1"/>
  <c r="V60" i="1"/>
  <c r="W60" i="1"/>
  <c r="R61" i="1"/>
  <c r="S61" i="1"/>
  <c r="T61" i="1"/>
  <c r="U61" i="1"/>
  <c r="V61" i="1"/>
  <c r="W61" i="1"/>
  <c r="R104" i="1"/>
  <c r="S104" i="1"/>
  <c r="T104" i="1"/>
  <c r="U104" i="1"/>
  <c r="V104" i="1"/>
  <c r="W104" i="1"/>
  <c r="R539" i="1"/>
  <c r="S539" i="1"/>
  <c r="T539" i="1"/>
  <c r="U539" i="1"/>
  <c r="V539" i="1"/>
  <c r="W539" i="1"/>
  <c r="R322" i="1"/>
  <c r="S322" i="1"/>
  <c r="T322" i="1"/>
  <c r="U322" i="1"/>
  <c r="V322" i="1"/>
  <c r="W322" i="1"/>
  <c r="R572" i="1"/>
  <c r="S572" i="1"/>
  <c r="T572" i="1"/>
  <c r="U572" i="1"/>
  <c r="V572" i="1"/>
  <c r="W572" i="1"/>
  <c r="R384" i="1"/>
  <c r="S384" i="1"/>
  <c r="T384" i="1"/>
  <c r="U384" i="1"/>
  <c r="V384" i="1"/>
  <c r="W384" i="1"/>
  <c r="R142" i="1"/>
  <c r="S142" i="1"/>
  <c r="T142" i="1"/>
  <c r="U142" i="1"/>
  <c r="V142" i="1"/>
  <c r="W142" i="1"/>
  <c r="R419" i="1"/>
  <c r="S419" i="1"/>
  <c r="T419" i="1"/>
  <c r="U419" i="1"/>
  <c r="V419" i="1"/>
  <c r="W419" i="1"/>
  <c r="R274" i="1"/>
  <c r="S274" i="1"/>
  <c r="T274" i="1"/>
  <c r="U274" i="1"/>
  <c r="V274" i="1"/>
  <c r="W274" i="1"/>
  <c r="R170" i="1"/>
  <c r="S170" i="1"/>
  <c r="T170" i="1"/>
  <c r="U170" i="1"/>
  <c r="V170" i="1"/>
  <c r="W170" i="1"/>
  <c r="R151" i="1"/>
  <c r="S151" i="1"/>
  <c r="T151" i="1"/>
  <c r="U151" i="1"/>
  <c r="V151" i="1"/>
  <c r="W151" i="1"/>
  <c r="R573" i="1"/>
  <c r="S573" i="1"/>
  <c r="T573" i="1"/>
  <c r="U573" i="1"/>
  <c r="V573" i="1"/>
  <c r="W573" i="1"/>
  <c r="R476" i="1"/>
  <c r="S476" i="1"/>
  <c r="T476" i="1"/>
  <c r="U476" i="1"/>
  <c r="V476" i="1"/>
  <c r="W476" i="1"/>
  <c r="R304" i="1"/>
  <c r="S304" i="1"/>
  <c r="T304" i="1"/>
  <c r="U304" i="1"/>
  <c r="V304" i="1"/>
  <c r="W304" i="1"/>
  <c r="R345" i="1"/>
  <c r="S345" i="1"/>
  <c r="T345" i="1"/>
  <c r="U345" i="1"/>
  <c r="V345" i="1"/>
  <c r="W345" i="1"/>
  <c r="R149" i="1"/>
  <c r="S149" i="1"/>
  <c r="T149" i="1"/>
  <c r="U149" i="1"/>
  <c r="V149" i="1"/>
  <c r="W149" i="1"/>
  <c r="R131" i="1"/>
  <c r="S131" i="1"/>
  <c r="T131" i="1"/>
  <c r="U131" i="1"/>
  <c r="V131" i="1"/>
  <c r="W131" i="1"/>
  <c r="R320" i="1"/>
  <c r="S320" i="1"/>
  <c r="T320" i="1"/>
  <c r="U320" i="1"/>
  <c r="V320" i="1"/>
  <c r="W320" i="1"/>
  <c r="R179" i="1"/>
  <c r="S179" i="1"/>
  <c r="T179" i="1"/>
  <c r="U179" i="1"/>
  <c r="V179" i="1"/>
  <c r="W179" i="1"/>
  <c r="R425" i="1"/>
  <c r="S425" i="1"/>
  <c r="T425" i="1"/>
  <c r="U425" i="1"/>
  <c r="V425" i="1"/>
  <c r="W425" i="1"/>
  <c r="R532" i="1"/>
  <c r="S532" i="1"/>
  <c r="T532" i="1"/>
  <c r="U532" i="1"/>
  <c r="V532" i="1"/>
  <c r="W532" i="1"/>
  <c r="R485" i="1"/>
  <c r="S485" i="1"/>
  <c r="T485" i="1"/>
  <c r="U485" i="1"/>
  <c r="V485" i="1"/>
  <c r="W485" i="1"/>
  <c r="R128" i="1"/>
  <c r="S128" i="1"/>
  <c r="T128" i="1"/>
  <c r="U128" i="1"/>
  <c r="V128" i="1"/>
  <c r="W128" i="1"/>
  <c r="R122" i="1"/>
  <c r="S122" i="1"/>
  <c r="T122" i="1"/>
  <c r="U122" i="1"/>
  <c r="V122" i="1"/>
  <c r="W122" i="1"/>
  <c r="R63" i="1"/>
  <c r="S63" i="1"/>
  <c r="T63" i="1"/>
  <c r="U63" i="1"/>
  <c r="V63" i="1"/>
  <c r="W63" i="1"/>
  <c r="R196" i="1"/>
  <c r="S196" i="1"/>
  <c r="T196" i="1"/>
  <c r="U196" i="1"/>
  <c r="V196" i="1"/>
  <c r="W196" i="1"/>
  <c r="R365" i="1"/>
  <c r="S365" i="1"/>
  <c r="T365" i="1"/>
  <c r="U365" i="1"/>
  <c r="V365" i="1"/>
  <c r="W365" i="1"/>
  <c r="R549" i="1"/>
  <c r="S549" i="1"/>
  <c r="T549" i="1"/>
  <c r="U549" i="1"/>
  <c r="V549" i="1"/>
  <c r="W549" i="1"/>
  <c r="R449" i="1"/>
  <c r="S449" i="1"/>
  <c r="T449" i="1"/>
  <c r="U449" i="1"/>
  <c r="V449" i="1"/>
  <c r="W449" i="1"/>
  <c r="R328" i="1"/>
  <c r="S328" i="1"/>
  <c r="T328" i="1"/>
  <c r="U328" i="1"/>
  <c r="V328" i="1"/>
  <c r="W328" i="1"/>
  <c r="R162" i="1"/>
  <c r="S162" i="1"/>
  <c r="T162" i="1"/>
  <c r="U162" i="1"/>
  <c r="V162" i="1"/>
  <c r="W162" i="1"/>
  <c r="R327" i="1"/>
  <c r="S327" i="1"/>
  <c r="T327" i="1"/>
  <c r="U327" i="1"/>
  <c r="V327" i="1"/>
  <c r="W327" i="1"/>
  <c r="R497" i="1"/>
  <c r="S497" i="1"/>
  <c r="T497" i="1"/>
  <c r="U497" i="1"/>
  <c r="V497" i="1"/>
  <c r="W497" i="1"/>
  <c r="R578" i="1"/>
  <c r="S578" i="1"/>
  <c r="T578" i="1"/>
  <c r="U578" i="1"/>
  <c r="V578" i="1"/>
  <c r="W578" i="1"/>
  <c r="R59" i="1"/>
  <c r="S59" i="1"/>
  <c r="T59" i="1"/>
  <c r="U59" i="1"/>
  <c r="V59" i="1"/>
  <c r="W59" i="1"/>
  <c r="R23" i="1"/>
  <c r="S23" i="1"/>
  <c r="T23" i="1"/>
  <c r="U23" i="1"/>
  <c r="V23" i="1"/>
  <c r="W23" i="1"/>
  <c r="R236" i="1"/>
  <c r="S236" i="1"/>
  <c r="T236" i="1"/>
  <c r="U236" i="1"/>
  <c r="V236" i="1"/>
  <c r="W236" i="1"/>
  <c r="R36" i="1"/>
  <c r="S36" i="1"/>
  <c r="T36" i="1"/>
  <c r="U36" i="1"/>
  <c r="V36" i="1"/>
  <c r="W36" i="1"/>
  <c r="R235" i="1"/>
  <c r="S235" i="1"/>
  <c r="T235" i="1"/>
  <c r="U235" i="1"/>
  <c r="V235" i="1"/>
  <c r="W235" i="1"/>
  <c r="R417" i="1"/>
  <c r="S417" i="1"/>
  <c r="T417" i="1"/>
  <c r="U417" i="1"/>
  <c r="V417" i="1"/>
  <c r="W417" i="1"/>
  <c r="R458" i="1"/>
  <c r="S458" i="1"/>
  <c r="T458" i="1"/>
  <c r="U458" i="1"/>
  <c r="V458" i="1"/>
  <c r="W458" i="1"/>
  <c r="R566" i="1"/>
  <c r="S566" i="1"/>
  <c r="T566" i="1"/>
  <c r="U566" i="1"/>
  <c r="V566" i="1"/>
  <c r="W566" i="1"/>
  <c r="R424" i="1"/>
  <c r="S424" i="1"/>
  <c r="T424" i="1"/>
  <c r="U424" i="1"/>
  <c r="V424" i="1"/>
  <c r="W424" i="1"/>
  <c r="R199" i="1"/>
  <c r="S199" i="1"/>
  <c r="T199" i="1"/>
  <c r="U199" i="1"/>
  <c r="V199" i="1"/>
  <c r="W199" i="1"/>
  <c r="R356" i="1"/>
  <c r="S356" i="1"/>
  <c r="T356" i="1"/>
  <c r="U356" i="1"/>
  <c r="V356" i="1"/>
  <c r="W356" i="1"/>
  <c r="R520" i="1"/>
  <c r="S520" i="1"/>
  <c r="T520" i="1"/>
  <c r="U520" i="1"/>
  <c r="V520" i="1"/>
  <c r="W520" i="1"/>
  <c r="R78" i="1"/>
  <c r="S78" i="1"/>
  <c r="T78" i="1"/>
  <c r="U78" i="1"/>
  <c r="V78" i="1"/>
  <c r="W78" i="1"/>
  <c r="R547" i="1"/>
  <c r="S547" i="1"/>
  <c r="T547" i="1"/>
  <c r="U547" i="1"/>
  <c r="V547" i="1"/>
  <c r="W547" i="1"/>
  <c r="R138" i="1"/>
  <c r="S138" i="1"/>
  <c r="T138" i="1"/>
  <c r="U138" i="1"/>
  <c r="V138" i="1"/>
  <c r="W138" i="1"/>
  <c r="R301" i="1"/>
  <c r="S301" i="1"/>
  <c r="T301" i="1"/>
  <c r="U301" i="1"/>
  <c r="V301" i="1"/>
  <c r="W301" i="1"/>
  <c r="R335" i="1"/>
  <c r="S335" i="1"/>
  <c r="T335" i="1"/>
  <c r="U335" i="1"/>
  <c r="V335" i="1"/>
  <c r="W335" i="1"/>
  <c r="R177" i="1"/>
  <c r="S177" i="1"/>
  <c r="T177" i="1"/>
  <c r="U177" i="1"/>
  <c r="V177" i="1"/>
  <c r="W177" i="1"/>
  <c r="R334" i="1"/>
  <c r="S334" i="1"/>
  <c r="T334" i="1"/>
  <c r="U334" i="1"/>
  <c r="V334" i="1"/>
  <c r="W334" i="1"/>
  <c r="R246" i="1"/>
  <c r="S246" i="1"/>
  <c r="T246" i="1"/>
  <c r="U246" i="1"/>
  <c r="V246" i="1"/>
  <c r="W246" i="1"/>
  <c r="R154" i="1"/>
  <c r="S154" i="1"/>
  <c r="T154" i="1"/>
  <c r="U154" i="1"/>
  <c r="V154" i="1"/>
  <c r="W154" i="1"/>
  <c r="R49" i="1"/>
  <c r="S49" i="1"/>
  <c r="T49" i="1"/>
  <c r="U49" i="1"/>
  <c r="V49" i="1"/>
  <c r="W49" i="1"/>
  <c r="R181" i="1"/>
  <c r="S181" i="1"/>
  <c r="T181" i="1"/>
  <c r="U181" i="1"/>
  <c r="V181" i="1"/>
  <c r="W181" i="1"/>
  <c r="R398" i="1"/>
  <c r="S398" i="1"/>
  <c r="T398" i="1"/>
  <c r="U398" i="1"/>
  <c r="V398" i="1"/>
  <c r="W398" i="1"/>
  <c r="R270" i="1"/>
  <c r="S270" i="1"/>
  <c r="T270" i="1"/>
  <c r="U270" i="1"/>
  <c r="V270" i="1"/>
  <c r="W270" i="1"/>
  <c r="R474" i="1"/>
  <c r="S474" i="1"/>
  <c r="T474" i="1"/>
  <c r="U474" i="1"/>
  <c r="V474" i="1"/>
  <c r="W474" i="1"/>
  <c r="R69" i="1"/>
  <c r="S69" i="1"/>
  <c r="T69" i="1"/>
  <c r="U69" i="1"/>
  <c r="V69" i="1"/>
  <c r="W69" i="1"/>
  <c r="R209" i="1"/>
  <c r="S209" i="1"/>
  <c r="T209" i="1"/>
  <c r="U209" i="1"/>
  <c r="V209" i="1"/>
  <c r="W209" i="1"/>
  <c r="R317" i="1"/>
  <c r="S317" i="1"/>
  <c r="T317" i="1"/>
  <c r="U317" i="1"/>
  <c r="V317" i="1"/>
  <c r="W317" i="1"/>
  <c r="R221" i="1"/>
  <c r="S221" i="1"/>
  <c r="T221" i="1"/>
  <c r="U221" i="1"/>
  <c r="V221" i="1"/>
  <c r="W221" i="1"/>
  <c r="R450" i="1"/>
  <c r="S450" i="1"/>
  <c r="T450" i="1"/>
  <c r="U450" i="1"/>
  <c r="V450" i="1"/>
  <c r="W450" i="1"/>
  <c r="R105" i="1"/>
  <c r="S105" i="1"/>
  <c r="T105" i="1"/>
  <c r="U105" i="1"/>
  <c r="V105" i="1"/>
  <c r="W105" i="1"/>
  <c r="R265" i="1"/>
  <c r="S265" i="1"/>
  <c r="T265" i="1"/>
  <c r="U265" i="1"/>
  <c r="V265" i="1"/>
  <c r="W265" i="1"/>
  <c r="R31" i="1"/>
  <c r="S31" i="1"/>
  <c r="T31" i="1"/>
  <c r="U31" i="1"/>
  <c r="V31" i="1"/>
  <c r="W31" i="1"/>
  <c r="R293" i="1"/>
  <c r="S293" i="1"/>
  <c r="T293" i="1"/>
  <c r="U293" i="1"/>
  <c r="V293" i="1"/>
  <c r="W293" i="1"/>
  <c r="R443" i="1"/>
  <c r="S443" i="1"/>
  <c r="T443" i="1"/>
  <c r="U443" i="1"/>
  <c r="V443" i="1"/>
  <c r="W443" i="1"/>
  <c r="R495" i="1"/>
  <c r="S495" i="1"/>
  <c r="T495" i="1"/>
  <c r="U495" i="1"/>
  <c r="V495" i="1"/>
  <c r="W495" i="1"/>
  <c r="R440" i="1"/>
  <c r="S440" i="1"/>
  <c r="T440" i="1"/>
  <c r="U440" i="1"/>
  <c r="V440" i="1"/>
  <c r="W440" i="1"/>
  <c r="R44" i="1"/>
  <c r="S44" i="1"/>
  <c r="T44" i="1"/>
  <c r="U44" i="1"/>
  <c r="V44" i="1"/>
  <c r="W44" i="1"/>
  <c r="R387" i="1"/>
  <c r="S387" i="1"/>
  <c r="T387" i="1"/>
  <c r="U387" i="1"/>
  <c r="V387" i="1"/>
  <c r="W387" i="1"/>
  <c r="R363" i="1"/>
  <c r="S363" i="1"/>
  <c r="T363" i="1"/>
  <c r="U363" i="1"/>
  <c r="V363" i="1"/>
  <c r="W363" i="1"/>
  <c r="R202" i="1"/>
  <c r="S202" i="1"/>
  <c r="T202" i="1"/>
  <c r="U202" i="1"/>
  <c r="V202" i="1"/>
  <c r="W202" i="1"/>
  <c r="R513" i="1"/>
  <c r="S513" i="1"/>
  <c r="T513" i="1"/>
  <c r="U513" i="1"/>
  <c r="V513" i="1"/>
  <c r="W513" i="1"/>
  <c r="R514" i="1"/>
  <c r="S514" i="1"/>
  <c r="T514" i="1"/>
  <c r="U514" i="1"/>
  <c r="V514" i="1"/>
  <c r="W514" i="1"/>
  <c r="R448" i="1"/>
  <c r="S448" i="1"/>
  <c r="T448" i="1"/>
  <c r="U448" i="1"/>
  <c r="V448" i="1"/>
  <c r="W448" i="1"/>
  <c r="R509" i="1"/>
  <c r="S509" i="1"/>
  <c r="T509" i="1"/>
  <c r="U509" i="1"/>
  <c r="V509" i="1"/>
  <c r="W509" i="1"/>
  <c r="R445" i="1"/>
  <c r="S445" i="1"/>
  <c r="T445" i="1"/>
  <c r="U445" i="1"/>
  <c r="V445" i="1"/>
  <c r="W445" i="1"/>
  <c r="R418" i="1"/>
  <c r="S418" i="1"/>
  <c r="T418" i="1"/>
  <c r="U418" i="1"/>
  <c r="V418" i="1"/>
  <c r="W418" i="1"/>
  <c r="R121" i="1"/>
  <c r="S121" i="1"/>
  <c r="T121" i="1"/>
  <c r="U121" i="1"/>
  <c r="V121" i="1"/>
  <c r="W121" i="1"/>
  <c r="R38" i="1"/>
  <c r="S38" i="1"/>
  <c r="T38" i="1"/>
  <c r="U38" i="1"/>
  <c r="V38" i="1"/>
  <c r="W38" i="1"/>
  <c r="R251" i="1"/>
  <c r="S251" i="1"/>
  <c r="T251" i="1"/>
  <c r="U251" i="1"/>
  <c r="V251" i="1"/>
  <c r="W251" i="1"/>
  <c r="R53" i="1"/>
  <c r="S53" i="1"/>
  <c r="T53" i="1"/>
  <c r="U53" i="1"/>
  <c r="V53" i="1"/>
  <c r="W53" i="1"/>
  <c r="R567" i="1"/>
  <c r="S567" i="1"/>
  <c r="T567" i="1"/>
  <c r="U567" i="1"/>
  <c r="V567" i="1"/>
  <c r="W567" i="1"/>
  <c r="R416" i="1"/>
  <c r="S416" i="1"/>
  <c r="T416" i="1"/>
  <c r="U416" i="1"/>
  <c r="V416" i="1"/>
  <c r="W416" i="1"/>
  <c r="R442" i="1"/>
  <c r="S442" i="1"/>
  <c r="T442" i="1"/>
  <c r="U442" i="1"/>
  <c r="V442" i="1"/>
  <c r="W442" i="1"/>
  <c r="R99" i="1"/>
  <c r="S99" i="1"/>
  <c r="T99" i="1"/>
  <c r="U99" i="1"/>
  <c r="V99" i="1"/>
  <c r="W99" i="1"/>
  <c r="R564" i="1"/>
  <c r="S564" i="1"/>
  <c r="T564" i="1"/>
  <c r="U564" i="1"/>
  <c r="V564" i="1"/>
  <c r="W564" i="1"/>
  <c r="R569" i="1"/>
  <c r="S569" i="1"/>
  <c r="T569" i="1"/>
  <c r="U569" i="1"/>
  <c r="V569" i="1"/>
  <c r="W569" i="1"/>
  <c r="R487" i="1"/>
  <c r="S487" i="1"/>
  <c r="T487" i="1"/>
  <c r="U487" i="1"/>
  <c r="V487" i="1"/>
  <c r="W487" i="1"/>
  <c r="R143" i="1"/>
  <c r="S143" i="1"/>
  <c r="T143" i="1"/>
  <c r="U143" i="1"/>
  <c r="V143" i="1"/>
  <c r="W143" i="1"/>
  <c r="R10" i="1"/>
  <c r="S10" i="1"/>
  <c r="T10" i="1"/>
  <c r="U10" i="1"/>
  <c r="V10" i="1"/>
  <c r="W10" i="1"/>
  <c r="R340" i="1"/>
  <c r="S340" i="1"/>
  <c r="T340" i="1"/>
  <c r="U340" i="1"/>
  <c r="V340" i="1"/>
  <c r="W340" i="1"/>
  <c r="R379" i="1"/>
  <c r="S379" i="1"/>
  <c r="T379" i="1"/>
  <c r="U379" i="1"/>
  <c r="V379" i="1"/>
  <c r="W379" i="1"/>
  <c r="R101" i="1"/>
  <c r="S101" i="1"/>
  <c r="T101" i="1"/>
  <c r="U101" i="1"/>
  <c r="V101" i="1"/>
  <c r="W101" i="1"/>
  <c r="R74" i="1"/>
  <c r="S74" i="1"/>
  <c r="T74" i="1"/>
  <c r="U74" i="1"/>
  <c r="V74" i="1"/>
  <c r="W74" i="1"/>
  <c r="R129" i="1"/>
  <c r="S129" i="1"/>
  <c r="T129" i="1"/>
  <c r="U129" i="1"/>
  <c r="V129" i="1"/>
  <c r="W129" i="1"/>
  <c r="R438" i="1"/>
  <c r="S438" i="1"/>
  <c r="T438" i="1"/>
  <c r="U438" i="1"/>
  <c r="V438" i="1"/>
  <c r="W438" i="1"/>
  <c r="R383" i="1"/>
  <c r="S383" i="1"/>
  <c r="T383" i="1"/>
  <c r="U383" i="1"/>
  <c r="V383" i="1"/>
  <c r="W383" i="1"/>
  <c r="R56" i="1"/>
  <c r="S56" i="1"/>
  <c r="T56" i="1"/>
  <c r="U56" i="1"/>
  <c r="V56" i="1"/>
  <c r="W56" i="1"/>
  <c r="R249" i="1"/>
  <c r="S249" i="1"/>
  <c r="T249" i="1"/>
  <c r="U249" i="1"/>
  <c r="V249" i="1"/>
  <c r="W249" i="1"/>
  <c r="R390" i="1"/>
  <c r="S390" i="1"/>
  <c r="T390" i="1"/>
  <c r="U390" i="1"/>
  <c r="V390" i="1"/>
  <c r="W390" i="1"/>
  <c r="R376" i="1"/>
  <c r="S376" i="1"/>
  <c r="T376" i="1"/>
  <c r="U376" i="1"/>
  <c r="V376" i="1"/>
  <c r="W376" i="1"/>
  <c r="R75" i="1"/>
  <c r="S75" i="1"/>
  <c r="T75" i="1"/>
  <c r="U75" i="1"/>
  <c r="V75" i="1"/>
  <c r="W75" i="1"/>
  <c r="R139" i="1"/>
  <c r="S139" i="1"/>
  <c r="T139" i="1"/>
  <c r="U139" i="1"/>
  <c r="V139" i="1"/>
  <c r="W139" i="1"/>
  <c r="R140" i="1"/>
  <c r="S140" i="1"/>
  <c r="T140" i="1"/>
  <c r="U140" i="1"/>
  <c r="V140" i="1"/>
  <c r="W140" i="1"/>
  <c r="R47" i="1"/>
  <c r="S47" i="1"/>
  <c r="T47" i="1"/>
  <c r="U47" i="1"/>
  <c r="V47" i="1"/>
  <c r="W47" i="1"/>
  <c r="R213" i="1"/>
  <c r="S213" i="1"/>
  <c r="T213" i="1"/>
  <c r="U213" i="1"/>
  <c r="V213" i="1"/>
  <c r="W213" i="1"/>
  <c r="R506" i="1"/>
  <c r="S506" i="1"/>
  <c r="T506" i="1"/>
  <c r="U506" i="1"/>
  <c r="V506" i="1"/>
  <c r="W506" i="1"/>
  <c r="R480" i="1"/>
  <c r="S480" i="1"/>
  <c r="T480" i="1"/>
  <c r="U480" i="1"/>
  <c r="V480" i="1"/>
  <c r="W480" i="1"/>
  <c r="R420" i="1"/>
  <c r="S420" i="1"/>
  <c r="T420" i="1"/>
  <c r="U420" i="1"/>
  <c r="V420" i="1"/>
  <c r="W420" i="1"/>
  <c r="R22" i="1"/>
  <c r="S22" i="1"/>
  <c r="T22" i="1"/>
  <c r="U22" i="1"/>
  <c r="V22" i="1"/>
  <c r="W22" i="1"/>
  <c r="R353" i="1"/>
  <c r="S353" i="1"/>
  <c r="T353" i="1"/>
  <c r="U353" i="1"/>
  <c r="V353" i="1"/>
  <c r="W353" i="1"/>
  <c r="R71" i="1"/>
  <c r="S71" i="1"/>
  <c r="T71" i="1"/>
  <c r="U71" i="1"/>
  <c r="V71" i="1"/>
  <c r="W71" i="1"/>
  <c r="R283" i="1"/>
  <c r="S283" i="1"/>
  <c r="T283" i="1"/>
  <c r="U283" i="1"/>
  <c r="V283" i="1"/>
  <c r="W283" i="1"/>
  <c r="R290" i="1"/>
  <c r="S290" i="1"/>
  <c r="T290" i="1"/>
  <c r="U290" i="1"/>
  <c r="V290" i="1"/>
  <c r="W290" i="1"/>
  <c r="R281" i="1"/>
  <c r="S281" i="1"/>
  <c r="T281" i="1"/>
  <c r="U281" i="1"/>
  <c r="V281" i="1"/>
  <c r="W281" i="1"/>
  <c r="R284" i="1"/>
  <c r="S284" i="1"/>
  <c r="T284" i="1"/>
  <c r="U284" i="1"/>
  <c r="V284" i="1"/>
  <c r="W284" i="1"/>
  <c r="R266" i="1"/>
  <c r="S266" i="1"/>
  <c r="T266" i="1"/>
  <c r="U266" i="1"/>
  <c r="V266" i="1"/>
  <c r="W266" i="1"/>
  <c r="R247" i="1"/>
  <c r="S247" i="1"/>
  <c r="T247" i="1"/>
  <c r="U247" i="1"/>
  <c r="V247" i="1"/>
  <c r="W247" i="1"/>
  <c r="R268" i="1"/>
  <c r="S268" i="1"/>
  <c r="T268" i="1"/>
  <c r="U268" i="1"/>
  <c r="V268" i="1"/>
  <c r="W268" i="1"/>
  <c r="R203" i="1"/>
  <c r="S203" i="1"/>
  <c r="T203" i="1"/>
  <c r="U203" i="1"/>
  <c r="V203" i="1"/>
  <c r="W203" i="1"/>
  <c r="R186" i="1"/>
  <c r="S186" i="1"/>
  <c r="T186" i="1"/>
  <c r="U186" i="1"/>
  <c r="V186" i="1"/>
  <c r="W186" i="1"/>
  <c r="R141" i="1"/>
  <c r="S141" i="1"/>
  <c r="T141" i="1"/>
  <c r="U141" i="1"/>
  <c r="V141" i="1"/>
  <c r="W141" i="1"/>
  <c r="R117" i="1"/>
  <c r="S117" i="1"/>
  <c r="T117" i="1"/>
  <c r="U117" i="1"/>
  <c r="V117" i="1"/>
  <c r="W117" i="1"/>
  <c r="R490" i="1"/>
  <c r="S490" i="1"/>
  <c r="T490" i="1"/>
  <c r="U490" i="1"/>
  <c r="V490" i="1"/>
  <c r="W490" i="1"/>
  <c r="R86" i="1"/>
  <c r="S86" i="1"/>
  <c r="T86" i="1"/>
  <c r="U86" i="1"/>
  <c r="V86" i="1"/>
  <c r="W86" i="1"/>
  <c r="R43" i="1"/>
  <c r="S43" i="1"/>
  <c r="T43" i="1"/>
  <c r="U43" i="1"/>
  <c r="V43" i="1"/>
  <c r="W43" i="1"/>
  <c r="R6" i="1"/>
  <c r="S6" i="1"/>
  <c r="T6" i="1"/>
  <c r="U6" i="1"/>
  <c r="V6" i="1"/>
  <c r="W6" i="1"/>
  <c r="R82" i="1"/>
  <c r="S82" i="1"/>
  <c r="T82" i="1"/>
  <c r="U82" i="1"/>
  <c r="V82" i="1"/>
  <c r="W82" i="1"/>
  <c r="R548" i="1"/>
  <c r="S548" i="1"/>
  <c r="T548" i="1"/>
  <c r="U548" i="1"/>
  <c r="V548" i="1"/>
  <c r="W548" i="1"/>
  <c r="R554" i="1"/>
  <c r="S554" i="1"/>
  <c r="T554" i="1"/>
  <c r="U554" i="1"/>
  <c r="V554" i="1"/>
  <c r="W554" i="1"/>
  <c r="R544" i="1"/>
  <c r="S544" i="1"/>
  <c r="T544" i="1"/>
  <c r="U544" i="1"/>
  <c r="V544" i="1"/>
  <c r="W544" i="1"/>
  <c r="R576" i="1"/>
  <c r="S576" i="1"/>
  <c r="T576" i="1"/>
  <c r="U576" i="1"/>
  <c r="V576" i="1"/>
  <c r="W576" i="1"/>
  <c r="R228" i="1"/>
  <c r="S228" i="1"/>
  <c r="T228" i="1"/>
  <c r="U228" i="1"/>
  <c r="V228" i="1"/>
  <c r="W228" i="1"/>
  <c r="R216" i="1"/>
  <c r="S216" i="1"/>
  <c r="T216" i="1"/>
  <c r="U216" i="1"/>
  <c r="V216" i="1"/>
  <c r="W216" i="1"/>
  <c r="R211" i="1"/>
  <c r="S211" i="1"/>
  <c r="T211" i="1"/>
  <c r="U211" i="1"/>
  <c r="V211" i="1"/>
  <c r="W211" i="1"/>
  <c r="R300" i="1"/>
  <c r="S300" i="1"/>
  <c r="T300" i="1"/>
  <c r="U300" i="1"/>
  <c r="V300" i="1"/>
  <c r="W300" i="1"/>
  <c r="R526" i="1"/>
  <c r="S526" i="1"/>
  <c r="T526" i="1"/>
  <c r="U526" i="1"/>
  <c r="V526" i="1"/>
  <c r="W526" i="1"/>
  <c r="R168" i="1"/>
  <c r="S168" i="1"/>
  <c r="T168" i="1"/>
  <c r="U168" i="1"/>
  <c r="V168" i="1"/>
  <c r="W168" i="1"/>
  <c r="R469" i="1"/>
  <c r="S469" i="1"/>
  <c r="T469" i="1"/>
  <c r="U469" i="1"/>
  <c r="V469" i="1"/>
  <c r="W469" i="1"/>
  <c r="R435" i="1"/>
  <c r="S435" i="1"/>
  <c r="T435" i="1"/>
  <c r="U435" i="1"/>
  <c r="V435" i="1"/>
  <c r="W435" i="1"/>
  <c r="R98" i="1"/>
  <c r="S98" i="1"/>
  <c r="T98" i="1"/>
  <c r="U98" i="1"/>
  <c r="V98" i="1"/>
  <c r="W98" i="1"/>
  <c r="R102" i="1"/>
  <c r="S102" i="1"/>
  <c r="T102" i="1"/>
  <c r="U102" i="1"/>
  <c r="V102" i="1"/>
  <c r="W102" i="1"/>
  <c r="R3" i="1"/>
  <c r="S3" i="1"/>
  <c r="T3" i="1"/>
  <c r="U3" i="1"/>
  <c r="V3" i="1"/>
  <c r="W3" i="1"/>
  <c r="R93" i="1"/>
  <c r="S93" i="1"/>
  <c r="T93" i="1"/>
  <c r="U93" i="1"/>
  <c r="V93" i="1"/>
  <c r="W93" i="1"/>
  <c r="R87" i="1"/>
  <c r="S87" i="1"/>
  <c r="T87" i="1"/>
  <c r="U87" i="1"/>
  <c r="V87" i="1"/>
  <c r="W87" i="1"/>
  <c r="R79" i="1"/>
  <c r="S79" i="1"/>
  <c r="T79" i="1"/>
  <c r="U79" i="1"/>
  <c r="V79" i="1"/>
  <c r="W79" i="1"/>
  <c r="R463" i="1"/>
  <c r="S463" i="1"/>
  <c r="T463" i="1"/>
  <c r="U463" i="1"/>
  <c r="V463" i="1"/>
  <c r="W463" i="1"/>
  <c r="R298" i="1"/>
  <c r="S298" i="1"/>
  <c r="T298" i="1"/>
  <c r="U298" i="1"/>
  <c r="V298" i="1"/>
  <c r="W298" i="1"/>
  <c r="R431" i="1"/>
  <c r="S431" i="1"/>
  <c r="T431" i="1"/>
  <c r="U431" i="1"/>
  <c r="V431" i="1"/>
  <c r="W431" i="1"/>
  <c r="R234" i="1"/>
  <c r="S234" i="1"/>
  <c r="T234" i="1"/>
  <c r="U234" i="1"/>
  <c r="V234" i="1"/>
  <c r="W234" i="1"/>
  <c r="R391" i="1"/>
  <c r="S391" i="1"/>
  <c r="T391" i="1"/>
  <c r="U391" i="1"/>
  <c r="V391" i="1"/>
  <c r="W391" i="1"/>
  <c r="R388" i="1"/>
  <c r="S388" i="1"/>
  <c r="T388" i="1"/>
  <c r="U388" i="1"/>
  <c r="V388" i="1"/>
  <c r="W388" i="1"/>
  <c r="R385" i="1"/>
  <c r="S385" i="1"/>
  <c r="T385" i="1"/>
  <c r="U385" i="1"/>
  <c r="V385" i="1"/>
  <c r="W385" i="1"/>
  <c r="R380" i="1"/>
  <c r="S380" i="1"/>
  <c r="T380" i="1"/>
  <c r="U380" i="1"/>
  <c r="V380" i="1"/>
  <c r="W380" i="1"/>
  <c r="R364" i="1"/>
  <c r="S364" i="1"/>
  <c r="T364" i="1"/>
  <c r="U364" i="1"/>
  <c r="V364" i="1"/>
  <c r="W364" i="1"/>
  <c r="R557" i="1"/>
  <c r="S557" i="1"/>
  <c r="T557" i="1"/>
  <c r="U557" i="1"/>
  <c r="V557" i="1"/>
  <c r="W557" i="1"/>
  <c r="R540" i="1"/>
  <c r="S540" i="1"/>
  <c r="T540" i="1"/>
  <c r="U540" i="1"/>
  <c r="V540" i="1"/>
  <c r="W540" i="1"/>
  <c r="R488" i="1"/>
  <c r="S488" i="1"/>
  <c r="T488" i="1"/>
  <c r="U488" i="1"/>
  <c r="V488" i="1"/>
  <c r="W488" i="1"/>
  <c r="R76" i="1"/>
  <c r="S76" i="1"/>
  <c r="T76" i="1"/>
  <c r="U76" i="1"/>
  <c r="V76" i="1"/>
  <c r="W76" i="1"/>
  <c r="R346" i="1"/>
  <c r="S346" i="1"/>
  <c r="T346" i="1"/>
  <c r="U346" i="1"/>
  <c r="V346" i="1"/>
  <c r="W346" i="1"/>
  <c r="R501" i="1"/>
  <c r="S501" i="1"/>
  <c r="T501" i="1"/>
  <c r="U501" i="1"/>
  <c r="V501" i="1"/>
  <c r="W501" i="1"/>
  <c r="R243" i="1"/>
  <c r="S243" i="1"/>
  <c r="T243" i="1"/>
  <c r="U243" i="1"/>
  <c r="V243" i="1"/>
  <c r="W243" i="1"/>
  <c r="R530" i="1"/>
  <c r="S530" i="1"/>
  <c r="T530" i="1"/>
  <c r="U530" i="1"/>
  <c r="V530" i="1"/>
  <c r="W530" i="1"/>
  <c r="R14" i="1"/>
  <c r="S14" i="1"/>
  <c r="T14" i="1"/>
  <c r="U14" i="1"/>
  <c r="V14" i="1"/>
  <c r="W14" i="1"/>
  <c r="R415" i="1"/>
  <c r="S415" i="1"/>
  <c r="T415" i="1"/>
  <c r="U415" i="1"/>
  <c r="V415" i="1"/>
  <c r="W415" i="1"/>
  <c r="R9" i="1"/>
  <c r="S9" i="1"/>
  <c r="T9" i="1"/>
  <c r="U9" i="1"/>
  <c r="V9" i="1"/>
  <c r="W9" i="1"/>
  <c r="R5" i="1"/>
  <c r="S5" i="1"/>
  <c r="T5" i="1"/>
  <c r="U5" i="1"/>
  <c r="V5" i="1"/>
  <c r="W5" i="1"/>
  <c r="R7" i="1"/>
  <c r="S7" i="1"/>
  <c r="T7" i="1"/>
  <c r="U7" i="1"/>
  <c r="V7" i="1"/>
  <c r="W7" i="1"/>
  <c r="R84" i="1"/>
  <c r="S84" i="1"/>
  <c r="T84" i="1"/>
  <c r="U84" i="1"/>
  <c r="V84" i="1"/>
  <c r="W84" i="1"/>
  <c r="R50" i="1"/>
  <c r="S50" i="1"/>
  <c r="T50" i="1"/>
  <c r="U50" i="1"/>
  <c r="V50" i="1"/>
  <c r="W50" i="1"/>
  <c r="R403" i="1"/>
  <c r="S403" i="1"/>
  <c r="T403" i="1"/>
  <c r="U403" i="1"/>
  <c r="V403" i="1"/>
  <c r="W403" i="1"/>
  <c r="R563" i="1"/>
  <c r="S563" i="1"/>
  <c r="T563" i="1"/>
  <c r="U563" i="1"/>
  <c r="V563" i="1"/>
  <c r="W563" i="1"/>
  <c r="R62" i="1"/>
  <c r="S62" i="1"/>
  <c r="T62" i="1"/>
  <c r="U62" i="1"/>
  <c r="V62" i="1"/>
  <c r="W62" i="1"/>
  <c r="R201" i="1"/>
  <c r="S201" i="1"/>
  <c r="T201" i="1"/>
  <c r="U201" i="1"/>
  <c r="V201" i="1"/>
  <c r="W201" i="1"/>
  <c r="R273" i="1"/>
  <c r="S273" i="1"/>
  <c r="T273" i="1"/>
  <c r="U273" i="1"/>
  <c r="V273" i="1"/>
  <c r="W273" i="1"/>
  <c r="R18" i="1"/>
  <c r="S18" i="1"/>
  <c r="T18" i="1"/>
  <c r="U18" i="1"/>
  <c r="V18" i="1"/>
  <c r="W18" i="1"/>
  <c r="R19" i="1"/>
  <c r="S19" i="1"/>
  <c r="T19" i="1"/>
  <c r="U19" i="1"/>
  <c r="V19" i="1"/>
  <c r="W19" i="1"/>
  <c r="R465" i="1"/>
  <c r="S465" i="1"/>
  <c r="T465" i="1"/>
  <c r="U465" i="1"/>
  <c r="V465" i="1"/>
  <c r="W465" i="1"/>
  <c r="R518" i="1"/>
  <c r="S518" i="1"/>
  <c r="T518" i="1"/>
  <c r="U518" i="1"/>
  <c r="V518" i="1"/>
  <c r="W518" i="1"/>
  <c r="R134" i="1"/>
  <c r="S134" i="1"/>
  <c r="T134" i="1"/>
  <c r="U134" i="1"/>
  <c r="V134" i="1"/>
  <c r="W134" i="1"/>
  <c r="R489" i="1"/>
  <c r="S489" i="1"/>
  <c r="T489" i="1"/>
  <c r="U489" i="1"/>
  <c r="V489" i="1"/>
  <c r="W489" i="1"/>
  <c r="R167" i="1"/>
  <c r="S167" i="1"/>
  <c r="T167" i="1"/>
  <c r="U167" i="1"/>
  <c r="V167" i="1"/>
  <c r="W167" i="1"/>
  <c r="R529" i="1"/>
  <c r="S529" i="1"/>
  <c r="T529" i="1"/>
  <c r="U529" i="1"/>
  <c r="V529" i="1"/>
  <c r="W529" i="1"/>
  <c r="R336" i="1"/>
  <c r="S336" i="1"/>
  <c r="T336" i="1"/>
  <c r="U336" i="1"/>
  <c r="V336" i="1"/>
  <c r="W336" i="1"/>
  <c r="W2" i="1"/>
  <c r="W4" i="1"/>
  <c r="W37" i="1"/>
  <c r="W28" i="1"/>
  <c r="W30" i="1"/>
  <c r="W45" i="1"/>
  <c r="W46" i="1"/>
  <c r="W48" i="1"/>
  <c r="W66" i="1"/>
  <c r="W72" i="1"/>
  <c r="W77" i="1"/>
  <c r="W81" i="1"/>
  <c r="W85" i="1"/>
  <c r="W91" i="1"/>
  <c r="W92" i="1"/>
  <c r="W100" i="1"/>
  <c r="W106" i="1"/>
  <c r="W107" i="1"/>
  <c r="W111" i="1"/>
  <c r="W112" i="1"/>
  <c r="W114" i="1"/>
  <c r="W115" i="1"/>
  <c r="W118" i="1"/>
  <c r="W120" i="1"/>
  <c r="W124" i="1"/>
  <c r="W125" i="1"/>
  <c r="W133" i="1"/>
  <c r="W135" i="1"/>
  <c r="W147" i="1"/>
  <c r="W152" i="1"/>
  <c r="W157" i="1"/>
  <c r="W161" i="1"/>
  <c r="W166" i="1"/>
  <c r="W158" i="1"/>
  <c r="W171" i="1"/>
  <c r="W175" i="1"/>
  <c r="W180" i="1"/>
  <c r="W185" i="1"/>
  <c r="W188" i="1"/>
  <c r="W193" i="1"/>
  <c r="W197" i="1"/>
  <c r="W204" i="1"/>
  <c r="W205" i="1"/>
  <c r="W208" i="1"/>
  <c r="W217" i="1"/>
  <c r="W218" i="1"/>
  <c r="W223" i="1"/>
  <c r="W224" i="1"/>
  <c r="W231" i="1"/>
  <c r="W250" i="1"/>
  <c r="W252" i="1"/>
  <c r="W253" i="1"/>
  <c r="W254" i="1"/>
  <c r="W257" i="1"/>
  <c r="W260" i="1"/>
  <c r="W267" i="1"/>
  <c r="W271" i="1"/>
  <c r="W272" i="1"/>
  <c r="W279" i="1"/>
  <c r="W280" i="1"/>
  <c r="W286" i="1"/>
  <c r="W287" i="1"/>
  <c r="W292" i="1"/>
  <c r="W302" i="1"/>
  <c r="W311" i="1"/>
  <c r="W312" i="1"/>
  <c r="W313" i="1"/>
  <c r="W314" i="1"/>
  <c r="W316" i="1"/>
  <c r="W324" i="1"/>
  <c r="W341" i="1"/>
  <c r="W330" i="1"/>
  <c r="W333" i="1"/>
  <c r="W338" i="1"/>
  <c r="W339" i="1"/>
  <c r="W347" i="1"/>
  <c r="W348" i="1"/>
  <c r="W349" i="1"/>
  <c r="W351" i="1"/>
  <c r="W352" i="1"/>
  <c r="W358" i="1"/>
  <c r="W362" i="1"/>
  <c r="W366" i="1"/>
  <c r="W369" i="1"/>
  <c r="W373" i="1"/>
  <c r="W374" i="1"/>
  <c r="W378" i="1"/>
  <c r="W382" i="1"/>
  <c r="W392" i="1"/>
  <c r="W393" i="1"/>
  <c r="W399" i="1"/>
  <c r="W405" i="1"/>
  <c r="W406" i="1"/>
  <c r="W414" i="1"/>
  <c r="W423" i="1"/>
  <c r="W426" i="1"/>
  <c r="W427" i="1"/>
  <c r="W428" i="1"/>
  <c r="W436" i="1"/>
  <c r="W444" i="1"/>
  <c r="W447" i="1"/>
  <c r="W451" i="1"/>
  <c r="W452" i="1"/>
  <c r="W453" i="1"/>
  <c r="W454" i="1"/>
  <c r="W455" i="1"/>
  <c r="W456" i="1"/>
  <c r="W457" i="1"/>
  <c r="W461" i="1"/>
  <c r="W466" i="1"/>
  <c r="W468" i="1"/>
  <c r="W471" i="1"/>
  <c r="W472" i="1"/>
  <c r="W475" i="1"/>
  <c r="W478" i="1"/>
  <c r="W483" i="1"/>
  <c r="W484" i="1"/>
  <c r="W502" i="1"/>
  <c r="W503" i="1"/>
  <c r="W507" i="1"/>
  <c r="W512" i="1"/>
  <c r="W516" i="1"/>
  <c r="W519" i="1"/>
  <c r="W522" i="1"/>
  <c r="W531" i="1"/>
  <c r="W535" i="1"/>
  <c r="W542" i="1"/>
  <c r="W550" i="1"/>
  <c r="W565" i="1"/>
  <c r="W570" i="1"/>
  <c r="W574" i="1"/>
  <c r="W575" i="1"/>
  <c r="W579" i="1"/>
  <c r="W8" i="1"/>
  <c r="W12" i="1"/>
  <c r="W13" i="1"/>
  <c r="W15" i="1"/>
  <c r="W17" i="1"/>
  <c r="W20" i="1"/>
  <c r="W25" i="1"/>
  <c r="W29" i="1"/>
  <c r="W32" i="1"/>
  <c r="W39" i="1"/>
  <c r="W40" i="1"/>
  <c r="W308" i="1"/>
  <c r="W57" i="1"/>
  <c r="W67" i="1"/>
  <c r="W68" i="1"/>
  <c r="W89" i="1"/>
  <c r="W90" i="1"/>
  <c r="W94" i="1"/>
  <c r="W95" i="1"/>
  <c r="W97" i="1"/>
  <c r="W538" i="1"/>
  <c r="W103" i="1"/>
  <c r="W108" i="1"/>
  <c r="W109" i="1"/>
  <c r="W116" i="1"/>
  <c r="W126" i="1"/>
  <c r="W137" i="1"/>
  <c r="W145" i="1"/>
  <c r="W156" i="1"/>
  <c r="W163" i="1"/>
  <c r="W164" i="1"/>
  <c r="W165" i="1"/>
  <c r="W172" i="1"/>
  <c r="W182" i="1"/>
  <c r="W183" i="1"/>
  <c r="W187" i="1"/>
  <c r="W190" i="1"/>
  <c r="W192" i="1"/>
  <c r="W195" i="1"/>
  <c r="W70" i="1"/>
  <c r="W200" i="1"/>
  <c r="W215" i="1"/>
  <c r="W222" i="1"/>
  <c r="W220" i="1"/>
  <c r="W226" i="1"/>
  <c r="W230" i="1"/>
  <c r="W232" i="1"/>
  <c r="W245" i="1"/>
  <c r="W256" i="1"/>
  <c r="W261" i="1"/>
  <c r="W269" i="1"/>
  <c r="W277" i="1"/>
  <c r="W282" i="1"/>
  <c r="W285" i="1"/>
  <c r="W291" i="1"/>
  <c r="W294" i="1"/>
  <c r="W306" i="1"/>
  <c r="W307" i="1"/>
  <c r="W309" i="1"/>
  <c r="W319" i="1"/>
  <c r="W321" i="1"/>
  <c r="W323" i="1"/>
  <c r="W326" i="1"/>
  <c r="W343" i="1"/>
  <c r="W350" i="1"/>
  <c r="W354" i="1"/>
  <c r="W357" i="1"/>
  <c r="W367" i="1"/>
  <c r="W368" i="1"/>
  <c r="W371" i="1"/>
  <c r="W375" i="1"/>
  <c r="W389" i="1"/>
  <c r="W397" i="1"/>
  <c r="W401" i="1"/>
  <c r="W402" i="1"/>
  <c r="W404" i="1"/>
  <c r="W408" i="1"/>
  <c r="W410" i="1"/>
  <c r="W411" i="1"/>
  <c r="W421" i="1"/>
  <c r="W422" i="1"/>
  <c r="W430" i="1"/>
  <c r="W433" i="1"/>
  <c r="W432" i="1"/>
  <c r="W437" i="1"/>
  <c r="W464" i="1"/>
  <c r="W482" i="1"/>
  <c r="W429" i="1"/>
  <c r="W498" i="1"/>
  <c r="W499" i="1"/>
  <c r="W504" i="1"/>
  <c r="W508" i="1"/>
  <c r="W510" i="1"/>
  <c r="W511" i="1"/>
  <c r="W517" i="1"/>
  <c r="W523" i="1"/>
  <c r="W527" i="1"/>
  <c r="W537" i="1"/>
  <c r="W543" i="1"/>
  <c r="W545" i="1"/>
  <c r="W546" i="1"/>
  <c r="W551" i="1"/>
  <c r="W552" i="1"/>
  <c r="W553" i="1"/>
  <c r="W555" i="1"/>
  <c r="W556" i="1"/>
  <c r="W560" i="1"/>
  <c r="W559" i="1"/>
  <c r="W562" i="1"/>
  <c r="W568" i="1"/>
  <c r="W169" i="1"/>
  <c r="W24" i="1"/>
  <c r="W26" i="1"/>
  <c r="W33" i="1"/>
  <c r="W41" i="1"/>
  <c r="W51" i="1"/>
  <c r="W113" i="1"/>
  <c r="W153" i="1"/>
  <c r="W174" i="1"/>
  <c r="W178" i="1"/>
  <c r="W184" i="1"/>
  <c r="W210" i="1"/>
  <c r="W229" i="1"/>
  <c r="W238" i="1"/>
  <c r="W240" i="1"/>
  <c r="W241" i="1"/>
  <c r="W244" i="1"/>
  <c r="W248" i="1"/>
  <c r="W255" i="1"/>
  <c r="W263" i="1"/>
  <c r="W275" i="1"/>
  <c r="W289" i="1"/>
  <c r="W296" i="1"/>
  <c r="W297" i="1"/>
  <c r="W299" i="1"/>
  <c r="W305" i="1"/>
  <c r="W318" i="1"/>
  <c r="W315" i="1"/>
  <c r="W337" i="1"/>
  <c r="W460" i="1"/>
  <c r="W359" i="1"/>
  <c r="W360" i="1"/>
  <c r="W386" i="1"/>
  <c r="W395" i="1"/>
  <c r="W439" i="1"/>
  <c r="W441" i="1"/>
  <c r="W459" i="1"/>
  <c r="W467" i="1"/>
  <c r="W470" i="1"/>
  <c r="W473" i="1"/>
  <c r="W144" i="1"/>
  <c r="W500" i="1"/>
  <c r="W505" i="1"/>
  <c r="W524" i="1"/>
  <c r="W525" i="1"/>
  <c r="W528" i="1"/>
  <c r="W534" i="1"/>
  <c r="W561" i="1"/>
  <c r="W571" i="1"/>
  <c r="W515" i="1"/>
  <c r="W407" i="1"/>
  <c r="W580" i="1"/>
  <c r="W581" i="1"/>
  <c r="W16" i="1"/>
  <c r="W34" i="1"/>
  <c r="W42" i="1"/>
  <c r="W52" i="1"/>
  <c r="W54" i="1"/>
  <c r="W55" i="1"/>
  <c r="W58" i="1"/>
  <c r="W64" i="1"/>
  <c r="W73" i="1"/>
  <c r="W88" i="1"/>
  <c r="W110" i="1"/>
  <c r="W119" i="1"/>
  <c r="W123" i="1"/>
  <c r="W127" i="1"/>
  <c r="W132" i="1"/>
  <c r="W136" i="1"/>
  <c r="W150" i="1"/>
  <c r="W155" i="1"/>
  <c r="W160" i="1"/>
  <c r="W176" i="1"/>
  <c r="W189" i="1"/>
  <c r="W191" i="1"/>
  <c r="W198" i="1"/>
  <c r="W207" i="1"/>
  <c r="W212" i="1"/>
  <c r="W214" i="1"/>
  <c r="W237" i="1"/>
  <c r="W258" i="1"/>
  <c r="W262" i="1"/>
  <c r="W278" i="1"/>
  <c r="W288" i="1"/>
  <c r="W493" i="1"/>
  <c r="W325" i="1"/>
  <c r="W329" i="1"/>
  <c r="W331" i="1"/>
  <c r="W344" i="1"/>
  <c r="W370" i="1"/>
  <c r="W377" i="1"/>
  <c r="W381" i="1"/>
  <c r="W409" i="1"/>
  <c r="W479" i="1"/>
  <c r="W486" i="1"/>
  <c r="W491" i="1"/>
  <c r="W521" i="1"/>
  <c r="W541" i="1"/>
</calcChain>
</file>

<file path=xl/sharedStrings.xml><?xml version="1.0" encoding="utf-8"?>
<sst xmlns="http://schemas.openxmlformats.org/spreadsheetml/2006/main" count="6834" uniqueCount="2771">
  <si>
    <t>Still</t>
  </si>
  <si>
    <t>Digitale</t>
  </si>
  <si>
    <t>Grafische</t>
  </si>
  <si>
    <t>Reclame</t>
  </si>
  <si>
    <t>Country/Region</t>
  </si>
  <si>
    <t>tweede contact</t>
  </si>
  <si>
    <t>Academiejaar</t>
  </si>
  <si>
    <t>Specialisatie &amp; Traject</t>
  </si>
  <si>
    <t>Create Date</t>
  </si>
  <si>
    <t>Column10</t>
  </si>
  <si>
    <t>STILL2</t>
  </si>
  <si>
    <t>DIGITALE2</t>
  </si>
  <si>
    <t>GRAFISCHE2</t>
  </si>
  <si>
    <t>RECLAME2</t>
  </si>
  <si>
    <t>B&amp;P</t>
  </si>
  <si>
    <t>Column1</t>
  </si>
  <si>
    <t>Column2</t>
  </si>
  <si>
    <t>Column3</t>
  </si>
  <si>
    <t>Column4</t>
  </si>
  <si>
    <t>Column5</t>
  </si>
  <si>
    <t>Column52</t>
  </si>
  <si>
    <t xml:space="preserve">Opleiding / OE / </t>
  </si>
  <si>
    <t>019</t>
  </si>
  <si>
    <t>Studio Grafische</t>
  </si>
  <si>
    <t>Valentijn</t>
  </si>
  <si>
    <t>Goethals</t>
  </si>
  <si>
    <t>valentijn@019-ghent.org</t>
  </si>
  <si>
    <t>Gent</t>
  </si>
  <si>
    <t>België</t>
  </si>
  <si>
    <t xml:space="preserve"> +32472866327</t>
  </si>
  <si>
    <t>Lijst Ilona Grafische studio 2 april 2025</t>
  </si>
  <si>
    <t>02AGENCY</t>
  </si>
  <si>
    <t/>
  </si>
  <si>
    <t>Studio Reclame</t>
  </si>
  <si>
    <t>Ben</t>
  </si>
  <si>
    <t>Buys</t>
  </si>
  <si>
    <t>ben.buys@02agency.be</t>
  </si>
  <si>
    <t>09 242 82 00</t>
  </si>
  <si>
    <t xml:space="preserve"> - VD - B&amp;P; - VD - DFI; - VD - GS; - VD - Studio Reclame </t>
  </si>
  <si>
    <t>Export Hubspot door Manu 30 maart 2025</t>
  </si>
  <si>
    <t>PBA Visual Design</t>
  </si>
  <si>
    <t>11.11.11</t>
  </si>
  <si>
    <t>Kenny</t>
  </si>
  <si>
    <t>Van Minsel</t>
  </si>
  <si>
    <t>kenny.vanminsel@11.be</t>
  </si>
  <si>
    <t xml:space="preserve">Brussel </t>
  </si>
  <si>
    <t xml:space="preserve"> +32487641574</t>
  </si>
  <si>
    <t>20SOMETHING</t>
  </si>
  <si>
    <t>Quentin</t>
  </si>
  <si>
    <t>Watelet</t>
  </si>
  <si>
    <t>quentin@20something.be</t>
  </si>
  <si>
    <t>Brussel</t>
  </si>
  <si>
    <t>02 213 36 90</t>
  </si>
  <si>
    <t xml:space="preserve"> - VD - Studio Reclame </t>
  </si>
  <si>
    <t>2DESIGN bvba</t>
  </si>
  <si>
    <t>Erik</t>
  </si>
  <si>
    <t>Plouvier</t>
  </si>
  <si>
    <t>erik@2design.be</t>
  </si>
  <si>
    <t>Roeselare</t>
  </si>
  <si>
    <t xml:space="preserve"> - VD - GS</t>
  </si>
  <si>
    <t>3 LITTLE PIX studios</t>
  </si>
  <si>
    <t>Studio Digitale</t>
  </si>
  <si>
    <t>Nicolas</t>
  </si>
  <si>
    <t>Monnoyer</t>
  </si>
  <si>
    <t>nicolas.monnoyer@3lp.be</t>
  </si>
  <si>
    <t>Genval</t>
  </si>
  <si>
    <t>02 732 22 42</t>
  </si>
  <si>
    <t xml:space="preserve"> - VD - DS</t>
  </si>
  <si>
    <t xml:space="preserve">AALTRA </t>
  </si>
  <si>
    <t>Ciel</t>
  </si>
  <si>
    <t>Berings</t>
  </si>
  <si>
    <t>Melle</t>
  </si>
  <si>
    <t>09 395 98 87</t>
  </si>
  <si>
    <t>Lijst Ilona Digitale studio 2 april 2025</t>
  </si>
  <si>
    <t>AB</t>
  </si>
  <si>
    <t>Piet</t>
  </si>
  <si>
    <t>Coucke</t>
  </si>
  <si>
    <t>piet@ab.be</t>
  </si>
  <si>
    <t>Waregem</t>
  </si>
  <si>
    <t>056 61 00 70</t>
  </si>
  <si>
    <t>AD RANDOM</t>
  </si>
  <si>
    <t xml:space="preserve">Studio Reclame </t>
  </si>
  <si>
    <t>Guillaume</t>
  </si>
  <si>
    <t>Van Moerkercke</t>
  </si>
  <si>
    <t>guillaume@ad-random.be</t>
  </si>
  <si>
    <t xml:space="preserve"> - VD - B&amp;P</t>
  </si>
  <si>
    <t>ADD SOME NOICE</t>
  </si>
  <si>
    <t xml:space="preserve">Studio Digitale </t>
  </si>
  <si>
    <t>info@adsomenoice.com</t>
  </si>
  <si>
    <t>Leuven</t>
  </si>
  <si>
    <t>Belgie</t>
  </si>
  <si>
    <t>016 20 02 24</t>
  </si>
  <si>
    <t>ADDMORE</t>
  </si>
  <si>
    <t>Wout</t>
  </si>
  <si>
    <t>Hardy</t>
  </si>
  <si>
    <t>wout@addmore.be</t>
  </si>
  <si>
    <t xml:space="preserve">Antwerpen </t>
  </si>
  <si>
    <t xml:space="preserve"> +32477073904</t>
  </si>
  <si>
    <t>AFTER CLUB</t>
  </si>
  <si>
    <t>Koen</t>
  </si>
  <si>
    <t>Galle</t>
  </si>
  <si>
    <t xml:space="preserve">koen@c12space.com </t>
  </si>
  <si>
    <t xml:space="preserve">België </t>
  </si>
  <si>
    <t>Air</t>
  </si>
  <si>
    <t>info@air.be</t>
  </si>
  <si>
    <t>0486 41 10 89</t>
  </si>
  <si>
    <t>AKQA</t>
  </si>
  <si>
    <t>Jan</t>
  </si>
  <si>
    <t>Sidgwick</t>
  </si>
  <si>
    <t>jan.sidgwick@akqa.com</t>
  </si>
  <si>
    <t>0477 17 32 33</t>
  </si>
  <si>
    <t>Peter</t>
  </si>
  <si>
    <t>Ampe</t>
  </si>
  <si>
    <t xml:space="preserve">peter.ampe@akpa.com </t>
  </si>
  <si>
    <t>0472 57 61 76</t>
  </si>
  <si>
    <t>Lijst Ilona Studio Reclame 2 april 2025</t>
  </si>
  <si>
    <t>ALL GOOD STUDIOS</t>
  </si>
  <si>
    <t xml:space="preserve">hello@allgoodstudios.com.au </t>
  </si>
  <si>
    <t xml:space="preserve">Los Angeles / New York </t>
  </si>
  <si>
    <t>USA</t>
  </si>
  <si>
    <t>non profit</t>
  </si>
  <si>
    <t>Karolien</t>
  </si>
  <si>
    <t>Pletinck</t>
  </si>
  <si>
    <t>karolien.pletinck@gmail.com</t>
  </si>
  <si>
    <t>Zele</t>
  </si>
  <si>
    <t>20/21</t>
  </si>
  <si>
    <t>CM</t>
  </si>
  <si>
    <t>Hertsens</t>
  </si>
  <si>
    <t>hertsens.andres@gmail.com</t>
  </si>
  <si>
    <t>Bruxelles</t>
  </si>
  <si>
    <t xml:space="preserve"> +32478599352</t>
  </si>
  <si>
    <t>ALPH STUDIOS</t>
  </si>
  <si>
    <t>Studio Still</t>
  </si>
  <si>
    <t xml:space="preserve">hello@alphstudios.com </t>
  </si>
  <si>
    <t>09 398 33 34</t>
  </si>
  <si>
    <t>AMOK</t>
  </si>
  <si>
    <t>Sam</t>
  </si>
  <si>
    <t>Ostyn</t>
  </si>
  <si>
    <t>info@amok.be</t>
  </si>
  <si>
    <t>Mechelen</t>
  </si>
  <si>
    <t>015 796 932</t>
  </si>
  <si>
    <t>24/25</t>
  </si>
  <si>
    <t>AMPHION</t>
  </si>
  <si>
    <t>Tom</t>
  </si>
  <si>
    <t>Besters</t>
  </si>
  <si>
    <t>hello@amphion.be</t>
  </si>
  <si>
    <t>Buda/Vilvoorde</t>
  </si>
  <si>
    <t>03 259 04 63</t>
  </si>
  <si>
    <t>0475 49 68 33</t>
  </si>
  <si>
    <t xml:space="preserve">ANDRES HERTENS </t>
  </si>
  <si>
    <t>Andres</t>
  </si>
  <si>
    <t>Hertens</t>
  </si>
  <si>
    <t>hertens.andres@gmail.com</t>
  </si>
  <si>
    <t>0478599352</t>
  </si>
  <si>
    <t>21/22</t>
  </si>
  <si>
    <t xml:space="preserve"> - VD - SS</t>
  </si>
  <si>
    <t>Lijst Ilona Studio still 2 april 2025</t>
  </si>
  <si>
    <t xml:space="preserve">ANDY drinks </t>
  </si>
  <si>
    <t xml:space="preserve">Pieter_Jan </t>
  </si>
  <si>
    <t>pieter-jan@andy.be</t>
  </si>
  <si>
    <t>+32 495 92 08 95</t>
  </si>
  <si>
    <t>ANNELEEN DECLERCQ</t>
  </si>
  <si>
    <t>Anne-leen</t>
  </si>
  <si>
    <t>Declercq</t>
  </si>
  <si>
    <t>declercqanneleen27022000@gmail.com</t>
  </si>
  <si>
    <t xml:space="preserve"> +32493148423</t>
  </si>
  <si>
    <t>APPART</t>
  </si>
  <si>
    <t>Miquel</t>
  </si>
  <si>
    <t>Padres Gonzalez</t>
  </si>
  <si>
    <t>miquel@thinkappart.com </t>
  </si>
  <si>
    <t>Bangkok</t>
  </si>
  <si>
    <t>Thailand</t>
  </si>
  <si>
    <t>ARMEE DE VERRE BOOKDESIGN</t>
  </si>
  <si>
    <t>Steven</t>
  </si>
  <si>
    <t>Theunis</t>
  </si>
  <si>
    <t>steven@armeedeverre.be</t>
  </si>
  <si>
    <t>0484 27 01 61</t>
  </si>
  <si>
    <t>ARNE QUINZE</t>
  </si>
  <si>
    <t>Dave</t>
  </si>
  <si>
    <t>Bruel</t>
  </si>
  <si>
    <t>dave@arnequinze.com</t>
  </si>
  <si>
    <t>Gent (Sint-Martens Latem)</t>
  </si>
  <si>
    <t>ART PAPER EDITIONS</t>
  </si>
  <si>
    <t>Jurgen</t>
  </si>
  <si>
    <t>Maelfeyt</t>
  </si>
  <si>
    <t xml:space="preserve">Boekontwerp </t>
  </si>
  <si>
    <t>ARTCTIC PAPER</t>
  </si>
  <si>
    <t>An</t>
  </si>
  <si>
    <t>De Coster</t>
  </si>
  <si>
    <t>an.decoster@arcticpaper.com</t>
  </si>
  <si>
    <t>ARTEX</t>
  </si>
  <si>
    <t xml:space="preserve">Studio Grafische </t>
  </si>
  <si>
    <t xml:space="preserve">Geert </t>
  </si>
  <si>
    <t>Neutens</t>
  </si>
  <si>
    <t>geert.neutens@artex.be</t>
  </si>
  <si>
    <t>Brugge</t>
  </si>
  <si>
    <t>0475 76 19 39</t>
  </si>
  <si>
    <t xml:space="preserve">ASTAMAIS </t>
  </si>
  <si>
    <t>Willems</t>
  </si>
  <si>
    <t xml:space="preserve">info@ves-star.com </t>
  </si>
  <si>
    <t>Gent (Mariakerke</t>
  </si>
  <si>
    <t xml:space="preserve">AT THE TABLE </t>
  </si>
  <si>
    <t>Ad</t>
  </si>
  <si>
    <t>Van Ongeval</t>
  </si>
  <si>
    <t>ad@atthetable.be</t>
  </si>
  <si>
    <t>0485 46 23 67</t>
  </si>
  <si>
    <t>ATELIERS TILBURG</t>
  </si>
  <si>
    <t xml:space="preserve">Michiel </t>
  </si>
  <si>
    <t>Corten</t>
  </si>
  <si>
    <t>info@studiocortex.nl</t>
  </si>
  <si>
    <t>Tilburg</t>
  </si>
  <si>
    <t>Nederland</t>
  </si>
  <si>
    <t>06 29 22 84 05</t>
  </si>
  <si>
    <t>A-to-B design</t>
  </si>
  <si>
    <t>Anne</t>
  </si>
  <si>
    <t>Manteleers</t>
  </si>
  <si>
    <t>anne@a-to-b.be</t>
  </si>
  <si>
    <t>Schaarbeek</t>
  </si>
  <si>
    <t xml:space="preserve"> +32473797372</t>
  </si>
  <si>
    <t>22/23</t>
  </si>
  <si>
    <t xml:space="preserve"> - VD - B&amp;P; - VD - GS</t>
  </si>
  <si>
    <t>AZAZ</t>
  </si>
  <si>
    <t>Nolens</t>
  </si>
  <si>
    <t>anne@andrea.be</t>
  </si>
  <si>
    <t>Lokeren</t>
  </si>
  <si>
    <t>0474 73 30 41</t>
  </si>
  <si>
    <t>merchandise</t>
  </si>
  <si>
    <t>B.AD</t>
  </si>
  <si>
    <t>heidi@bestadvice.be</t>
  </si>
  <si>
    <t>0485 66 90 85</t>
  </si>
  <si>
    <t>0485 66 90 77</t>
  </si>
  <si>
    <t>BAGAAR</t>
  </si>
  <si>
    <t>Kim</t>
  </si>
  <si>
    <t xml:space="preserve">Timmermans </t>
  </si>
  <si>
    <t>Antwerpen</t>
  </si>
  <si>
    <t>03 727 10 30</t>
  </si>
  <si>
    <t>BANANAS</t>
  </si>
  <si>
    <t>info@bananas.be</t>
  </si>
  <si>
    <t>Vilvoorde</t>
  </si>
  <si>
    <t>02 255 85 85</t>
  </si>
  <si>
    <t>027208722</t>
  </si>
  <si>
    <t>BART BEHIELS</t>
  </si>
  <si>
    <t>Bart</t>
  </si>
  <si>
    <t>Behiels</t>
  </si>
  <si>
    <t xml:space="preserve">info@bartbehiels.be </t>
  </si>
  <si>
    <t>0498 53 06 70</t>
  </si>
  <si>
    <t>BASE DESIGN</t>
  </si>
  <si>
    <t>Jonas</t>
  </si>
  <si>
    <t>Nicollin</t>
  </si>
  <si>
    <t>brussels@basedesign.com</t>
  </si>
  <si>
    <t>New York</t>
  </si>
  <si>
    <t>United States</t>
  </si>
  <si>
    <t>02 219 00 82</t>
  </si>
  <si>
    <t>BBC</t>
  </si>
  <si>
    <t>Britt</t>
  </si>
  <si>
    <t>Eriksson</t>
  </si>
  <si>
    <t>eriksson@bbc.be</t>
  </si>
  <si>
    <t>3293123330</t>
  </si>
  <si>
    <t xml:space="preserve"> - VD - Studio Reclame ; - VD - DS; - VD - GS</t>
  </si>
  <si>
    <t>BBDO Amsterdam</t>
  </si>
  <si>
    <t>John</t>
  </si>
  <si>
    <t>De Vries</t>
  </si>
  <si>
    <t>jdvries@fhv.bbdo.nl</t>
  </si>
  <si>
    <t>Amsterdam</t>
  </si>
  <si>
    <t>NEDERLAND</t>
  </si>
  <si>
    <t>0031 (0)20  543 77 77</t>
  </si>
  <si>
    <t>BBDO België</t>
  </si>
  <si>
    <t>info@bbdo.be</t>
  </si>
  <si>
    <t>02 4232520</t>
  </si>
  <si>
    <t>BE CONTENT STORYTELLERS</t>
  </si>
  <si>
    <t>Liesbeth</t>
  </si>
  <si>
    <t>Van Wassenhoven</t>
  </si>
  <si>
    <t>info@becontent.be</t>
  </si>
  <si>
    <t>015 29 00 29</t>
  </si>
  <si>
    <t>0477 47 16 46</t>
  </si>
  <si>
    <t>BE PACKED</t>
  </si>
  <si>
    <t>Vicky</t>
  </si>
  <si>
    <t>Gevaert</t>
  </si>
  <si>
    <t>vicky@bepacked.eu</t>
  </si>
  <si>
    <t>Anzegem</t>
  </si>
  <si>
    <t>0032 (0)56 29 64 29</t>
  </si>
  <si>
    <t>BEBE BOOKS</t>
  </si>
  <si>
    <t>Mert</t>
  </si>
  <si>
    <t>Sen</t>
  </si>
  <si>
    <t>wearebebebooks@gmail.com</t>
  </si>
  <si>
    <t xml:space="preserve"> +32494248827</t>
  </si>
  <si>
    <t xml:space="preserve">BEETROOD DESING GROUP </t>
  </si>
  <si>
    <t>mail@beetroot.gr</t>
  </si>
  <si>
    <t>Exarcheia/ Athens</t>
  </si>
  <si>
    <t>Greece</t>
  </si>
  <si>
    <t xml:space="preserve"> +306984320679</t>
  </si>
  <si>
    <t xml:space="preserve"> - VD - GS; - VD - Studio Reclame ; - VD - DS</t>
  </si>
  <si>
    <t>België.eu</t>
  </si>
  <si>
    <t>Lies</t>
  </si>
  <si>
    <t>Verreet</t>
  </si>
  <si>
    <t>lies.verreet@police.België.eu</t>
  </si>
  <si>
    <t>Sint-Katelijne-Waver</t>
  </si>
  <si>
    <t>0485/14.76.18</t>
  </si>
  <si>
    <t xml:space="preserve">BENJAMIN VAN OOST </t>
  </si>
  <si>
    <t>Benjamin</t>
  </si>
  <si>
    <t>Van Oost</t>
  </si>
  <si>
    <t>benjaminvanoost@yahoo.com</t>
  </si>
  <si>
    <t>0499 41 79 38</t>
  </si>
  <si>
    <t xml:space="preserve">BERLIN CREATIVE STUDIO </t>
  </si>
  <si>
    <t>Berth</t>
  </si>
  <si>
    <t>info@berlincreativestudio.com</t>
  </si>
  <si>
    <t>03 844 86 69</t>
  </si>
  <si>
    <t>BEST ADVICE</t>
  </si>
  <si>
    <t>Stefan</t>
  </si>
  <si>
    <t>Doutreluigne</t>
  </si>
  <si>
    <t>stefan@bestadvice.be</t>
  </si>
  <si>
    <t>Ardooie</t>
  </si>
  <si>
    <t xml:space="preserve"> - VD - GS; - VD - Studio Reclame </t>
  </si>
  <si>
    <t>BIG TREES</t>
  </si>
  <si>
    <t xml:space="preserve">Bauke </t>
  </si>
  <si>
    <t>Zoete</t>
  </si>
  <si>
    <t>bauke@bigtrees.be</t>
  </si>
  <si>
    <t>09 384 02 84</t>
  </si>
  <si>
    <t xml:space="preserve">BITS OF LOVE </t>
  </si>
  <si>
    <t>Andries</t>
  </si>
  <si>
    <t>De Reyghere</t>
  </si>
  <si>
    <t>hello@bitsoflove.be</t>
  </si>
  <si>
    <t>050 320 180</t>
  </si>
  <si>
    <t xml:space="preserve"> +3250320180</t>
  </si>
  <si>
    <t>BLACKBIRDS</t>
  </si>
  <si>
    <t>Plomteux</t>
  </si>
  <si>
    <t>hello@blackbirds.design</t>
  </si>
  <si>
    <t>0032 (0)3 233 10 31</t>
  </si>
  <si>
    <t>ontwerpdiensten</t>
  </si>
  <si>
    <t>BLASTIC</t>
  </si>
  <si>
    <t>info@blastic.be</t>
  </si>
  <si>
    <t>32 (0) 3 808 50 81</t>
  </si>
  <si>
    <t>bliss-content.com</t>
  </si>
  <si>
    <t xml:space="preserve">hazel@blisscontentmarketing.com </t>
  </si>
  <si>
    <t xml:space="preserve"> +32473980345</t>
  </si>
  <si>
    <t>BLOUDRUK</t>
  </si>
  <si>
    <t>Femke</t>
  </si>
  <si>
    <t>Vanbelle</t>
  </si>
  <si>
    <t>femke@bloudruk.be</t>
  </si>
  <si>
    <t>Sint-Andries (Brugge)</t>
  </si>
  <si>
    <t xml:space="preserve"> +32485129067</t>
  </si>
  <si>
    <t>BLUE MANGO</t>
  </si>
  <si>
    <t>Bernard</t>
  </si>
  <si>
    <t>Puttaert</t>
  </si>
  <si>
    <t>info@bluemangodesign.be</t>
  </si>
  <si>
    <t>Brussels</t>
  </si>
  <si>
    <t xml:space="preserve"> +3227883250</t>
  </si>
  <si>
    <t>BOIL® │ Branding agency</t>
  </si>
  <si>
    <t>Jordy</t>
  </si>
  <si>
    <t>Van de Locht</t>
  </si>
  <si>
    <t>jordy@boil.agency</t>
  </si>
  <si>
    <t xml:space="preserve"> +32485389322</t>
  </si>
  <si>
    <t>BONFIRE STUDIO</t>
  </si>
  <si>
    <t>Thomas</t>
  </si>
  <si>
    <t>Deroost</t>
  </si>
  <si>
    <t>thomas@bonfirestudio.be</t>
  </si>
  <si>
    <t>BONKA CIRCUS</t>
  </si>
  <si>
    <t>info@bonkacircus.com</t>
  </si>
  <si>
    <t xml:space="preserve"> - VD - DFI; - VD - GS; - VD - Studio Reclame </t>
  </si>
  <si>
    <t>Lennert</t>
  </si>
  <si>
    <t>Vedts</t>
  </si>
  <si>
    <t>016 30 85 50</t>
  </si>
  <si>
    <t>32479903994</t>
  </si>
  <si>
    <t>BOONDOGGLE</t>
  </si>
  <si>
    <t>info@boondoggle.eu</t>
  </si>
  <si>
    <t>BORGERHOFF &amp; LAMBERIGTS</t>
  </si>
  <si>
    <t>Wendy</t>
  </si>
  <si>
    <t xml:space="preserve">De Vlaminck </t>
  </si>
  <si>
    <t>info@borgerho-lamberigts  - joni@borgerhoff-lamberigts</t>
  </si>
  <si>
    <t>09 268 26 05</t>
  </si>
  <si>
    <t>wendy@borgerhoff-lamberigts.be</t>
  </si>
  <si>
    <t xml:space="preserve">BORN DIGITAL </t>
  </si>
  <si>
    <t>Verheijden</t>
  </si>
  <si>
    <t>hello@borndigital.be</t>
  </si>
  <si>
    <t xml:space="preserve">Hasselt </t>
  </si>
  <si>
    <t>011 49 52 69</t>
  </si>
  <si>
    <t>BOTHRS</t>
  </si>
  <si>
    <t>Hamerlinck</t>
  </si>
  <si>
    <t xml:space="preserve">hello@bothrs.com </t>
  </si>
  <si>
    <t>049308 25 38</t>
  </si>
  <si>
    <t>BOUSBOUS</t>
  </si>
  <si>
    <t>Boussy</t>
  </si>
  <si>
    <t>thomas@bousbous.be</t>
  </si>
  <si>
    <t xml:space="preserve"> +32494322289</t>
  </si>
  <si>
    <t xml:space="preserve"> - VD - GS; - VD - DS</t>
  </si>
  <si>
    <t xml:space="preserve">BRAINBUGS </t>
  </si>
  <si>
    <t>Mottar</t>
  </si>
  <si>
    <t>info@gamewise.be</t>
  </si>
  <si>
    <t>0456 05 91 63</t>
  </si>
  <si>
    <t>BRAM DE BAERE</t>
  </si>
  <si>
    <t>Bram</t>
  </si>
  <si>
    <t>De Baere</t>
  </si>
  <si>
    <t>info@bramdebaere.be</t>
  </si>
  <si>
    <t>Herent</t>
  </si>
  <si>
    <t>0499 165 339</t>
  </si>
  <si>
    <t>BRAND BITES</t>
  </si>
  <si>
    <t>Marijke</t>
  </si>
  <si>
    <t>Van Der Veken</t>
  </si>
  <si>
    <t xml:space="preserve">marijke@brandbites.be </t>
  </si>
  <si>
    <t>0475 37 25 58</t>
  </si>
  <si>
    <t xml:space="preserve">BRAND ON BRANDA </t>
  </si>
  <si>
    <t xml:space="preserve">info@brandonbranda.com </t>
  </si>
  <si>
    <t>09 233 65 95</t>
  </si>
  <si>
    <t>BRANDBERRIES</t>
  </si>
  <si>
    <t>Sander</t>
  </si>
  <si>
    <t>Gerinckx</t>
  </si>
  <si>
    <t>accounts@brandberries.be</t>
  </si>
  <si>
    <t>0032 (0)9 279 86 39</t>
  </si>
  <si>
    <t>BRANDNEW</t>
  </si>
  <si>
    <t>Arthur</t>
  </si>
  <si>
    <t>Hamersveldsveld</t>
  </si>
  <si>
    <t>arthur.vanhamersveld@brandnew.nl</t>
  </si>
  <si>
    <t>0031 (0)6 53 43 07 47</t>
  </si>
  <si>
    <t xml:space="preserve">BRECHT VAN ZIELEGHEM </t>
  </si>
  <si>
    <t>Brecht</t>
  </si>
  <si>
    <t>Vanzieleghem</t>
  </si>
  <si>
    <t>brechtvz@hotmail.com</t>
  </si>
  <si>
    <t xml:space="preserve">BROOS STOFFELS </t>
  </si>
  <si>
    <t>Broos</t>
  </si>
  <si>
    <t>Stoffels</t>
  </si>
  <si>
    <t>info@broosstoffels.be</t>
  </si>
  <si>
    <t xml:space="preserve"> +32479734148</t>
  </si>
  <si>
    <t>BRUSSELS PARLEMENT</t>
  </si>
  <si>
    <t>Sophie</t>
  </si>
  <si>
    <t>Dierickx</t>
  </si>
  <si>
    <t>sdierickx@parlement.brussels</t>
  </si>
  <si>
    <t xml:space="preserve"> +32496958482</t>
  </si>
  <si>
    <t>BUNNY &amp; CLOUD</t>
  </si>
  <si>
    <t>info@bunnyandcloud.be</t>
  </si>
  <si>
    <t>Boechout</t>
  </si>
  <si>
    <t>03 294 69 50</t>
  </si>
  <si>
    <t>kinderstuff</t>
  </si>
  <si>
    <t>BUORO</t>
  </si>
  <si>
    <t>mail@buoro-newyork.com</t>
  </si>
  <si>
    <t xml:space="preserve">New York </t>
  </si>
  <si>
    <t>+1(212)366-1004</t>
  </si>
  <si>
    <t xml:space="preserve">BUREAU BLANC </t>
  </si>
  <si>
    <t>Celine</t>
  </si>
  <si>
    <t>Buysse</t>
  </si>
  <si>
    <t>celine@bureaublanc.be</t>
  </si>
  <si>
    <t>Knokke-Heist</t>
  </si>
  <si>
    <t>0472 05 51 38</t>
  </si>
  <si>
    <t>BURO A1</t>
  </si>
  <si>
    <t>Laurence</t>
  </si>
  <si>
    <t>Chanteloup</t>
  </si>
  <si>
    <t>hello@buroa1.be</t>
  </si>
  <si>
    <t>Deerlijk</t>
  </si>
  <si>
    <t>056 490 443</t>
  </si>
  <si>
    <t>C12</t>
  </si>
  <si>
    <t>koen@c12space.com</t>
  </si>
  <si>
    <t>0494886539</t>
  </si>
  <si>
    <t>23/24</t>
  </si>
  <si>
    <t>muziek</t>
  </si>
  <si>
    <t>CAMIL</t>
  </si>
  <si>
    <t>info@camilbrussels.be</t>
  </si>
  <si>
    <t>02 534 29 99</t>
  </si>
  <si>
    <t>Visual Design</t>
  </si>
  <si>
    <t>CAMPO</t>
  </si>
  <si>
    <t xml:space="preserve">Manuel </t>
  </si>
  <si>
    <t>Haezebrouck</t>
  </si>
  <si>
    <t>manuel@campo.nu</t>
  </si>
  <si>
    <t>CANADA</t>
  </si>
  <si>
    <t>Lien</t>
  </si>
  <si>
    <t>De Vuyst</t>
  </si>
  <si>
    <t>lien@xn--canadagent-vt6e.be</t>
  </si>
  <si>
    <t>09 395 95 94</t>
  </si>
  <si>
    <t>CANADA -GENT</t>
  </si>
  <si>
    <t>lien@canada-gent.be</t>
  </si>
  <si>
    <t xml:space="preserve"> - VD - DS; - VD - GS; - VD - Studio Reclame </t>
  </si>
  <si>
    <t xml:space="preserve">CANJOTTO </t>
  </si>
  <si>
    <t>Isabelle</t>
  </si>
  <si>
    <t>Vermast</t>
  </si>
  <si>
    <t>isabelle@canjotto.be</t>
  </si>
  <si>
    <t xml:space="preserve"> +32475374248</t>
  </si>
  <si>
    <t xml:space="preserve"> +32 9 330 09 18</t>
  </si>
  <si>
    <t xml:space="preserve">CARTAMUNDI DIGITAL </t>
  </si>
  <si>
    <t>Andy</t>
  </si>
  <si>
    <t>Verdoodt</t>
  </si>
  <si>
    <t>info@cartamundi-digital.com</t>
  </si>
  <si>
    <t>09 226 09 07</t>
  </si>
  <si>
    <t>CARTOONBASE</t>
  </si>
  <si>
    <t xml:space="preserve">Thomas </t>
  </si>
  <si>
    <t>Frère</t>
  </si>
  <si>
    <t xml:space="preserve">contact@cartoonbase.com </t>
  </si>
  <si>
    <t>+32 (0) 484 254 522</t>
  </si>
  <si>
    <t xml:space="preserve">jobas@cartoonbase.com </t>
  </si>
  <si>
    <t>CATAPULT</t>
  </si>
  <si>
    <t>Anton</t>
  </si>
  <si>
    <t>De Haan</t>
  </si>
  <si>
    <t>anton@catapult.be</t>
  </si>
  <si>
    <t>03 239 10 10</t>
  </si>
  <si>
    <t xml:space="preserve">CATCHAFISH </t>
  </si>
  <si>
    <t>Stéphane</t>
  </si>
  <si>
    <t>Kimpe</t>
  </si>
  <si>
    <t>letstalk@catchafish.be</t>
  </si>
  <si>
    <t>0472 56 66 56</t>
  </si>
  <si>
    <t>CatLab Interactive</t>
  </si>
  <si>
    <t xml:space="preserve">Digitale Studio </t>
  </si>
  <si>
    <t>Thijs</t>
  </si>
  <si>
    <t>Van Der Schraeghe</t>
  </si>
  <si>
    <t>thijs@catlab.be</t>
  </si>
  <si>
    <t>0473 72 68 79</t>
  </si>
  <si>
    <t>CAVIAR</t>
  </si>
  <si>
    <t>Dimitri</t>
  </si>
  <si>
    <t>Verbeeck</t>
  </si>
  <si>
    <t>dimitri.verbeeck@caviar.tv</t>
  </si>
  <si>
    <t>London</t>
  </si>
  <si>
    <t>United Kingdom</t>
  </si>
  <si>
    <t>015 67 76 75</t>
  </si>
  <si>
    <t>maril.dings@caviar.tv</t>
  </si>
  <si>
    <t>CAVIAR LONDON LIMITED</t>
  </si>
  <si>
    <t>Kristof</t>
  </si>
  <si>
    <t>Theus</t>
  </si>
  <si>
    <t>kristof.theus@caviarcontent.com</t>
  </si>
  <si>
    <t>02 423 23 00</t>
  </si>
  <si>
    <t>CAWAI</t>
  </si>
  <si>
    <t>Willem</t>
  </si>
  <si>
    <t>Mertens</t>
  </si>
  <si>
    <t>willem@cawai.eu</t>
  </si>
  <si>
    <t>Wondelgem (Gent)</t>
  </si>
  <si>
    <t>032479751986</t>
  </si>
  <si>
    <t xml:space="preserve">CAYMAN </t>
  </si>
  <si>
    <t>Hendrik</t>
  </si>
  <si>
    <t>hello@cayman.be</t>
  </si>
  <si>
    <t>0473 85 36 21</t>
  </si>
  <si>
    <t>050671717</t>
  </si>
  <si>
    <t>CC (Creative Conspiracy)</t>
  </si>
  <si>
    <t>info@cc.be</t>
  </si>
  <si>
    <t>09 331 55 10</t>
  </si>
  <si>
    <t>CHARLOTTE VANROELEN</t>
  </si>
  <si>
    <t>Charlotte</t>
  </si>
  <si>
    <t>Vanroelen</t>
  </si>
  <si>
    <t>charlotte.vanroelen@gmail.com</t>
  </si>
  <si>
    <t>Osstakker</t>
  </si>
  <si>
    <t>https://www.behance.net/charlili</t>
  </si>
  <si>
    <t xml:space="preserve"> -VD - 3D</t>
  </si>
  <si>
    <t>CHILLI</t>
  </si>
  <si>
    <t>Frederik</t>
  </si>
  <si>
    <t>Vanderfaeillie</t>
  </si>
  <si>
    <t>info@chilli.be</t>
  </si>
  <si>
    <t>09 223 85 39</t>
  </si>
  <si>
    <t>CLAERHOUT Communicatiehuis</t>
  </si>
  <si>
    <t>Studio Grafische Studio Reclame</t>
  </si>
  <si>
    <t>ben.buys@communicatiehuis.be</t>
  </si>
  <si>
    <t>0032 (0)9 242 82 00</t>
  </si>
  <si>
    <t>CLAVISBOOKS</t>
  </si>
  <si>
    <t>Greet</t>
  </si>
  <si>
    <t>Poelmans</t>
  </si>
  <si>
    <t>greet@clavisbooks.be</t>
  </si>
  <si>
    <t>011 28 68 68</t>
  </si>
  <si>
    <t xml:space="preserve">CLOUDOKI </t>
  </si>
  <si>
    <t>Betsens</t>
  </si>
  <si>
    <t>hello@cloudoki.com</t>
  </si>
  <si>
    <t>00351 968 510 440</t>
  </si>
  <si>
    <t>CLUB BRUGGE</t>
  </si>
  <si>
    <t>Axel</t>
  </si>
  <si>
    <t>Van De Vyver</t>
  </si>
  <si>
    <t>axel.vandevyver@clubbrugge.be</t>
  </si>
  <si>
    <t>CLUB PARADIS</t>
  </si>
  <si>
    <t>Micha</t>
  </si>
  <si>
    <t>Pycke</t>
  </si>
  <si>
    <t>hello@clubparadis.be</t>
  </si>
  <si>
    <t xml:space="preserve"> - VD - GS; - VD - Studio Reclame ; - VD - DS; - VD - DFI</t>
  </si>
  <si>
    <t>COAST AGENCY</t>
  </si>
  <si>
    <t>Celia</t>
  </si>
  <si>
    <t>Carrera Schmidt</t>
  </si>
  <si>
    <t>celia@coast-agency.com</t>
  </si>
  <si>
    <t>0032 2 340 27 60</t>
  </si>
  <si>
    <t>COBRAS</t>
  </si>
  <si>
    <t>Gilles</t>
  </si>
  <si>
    <t>Vanhecke</t>
  </si>
  <si>
    <t>gilles@cobras.be</t>
  </si>
  <si>
    <t>Kortrijk</t>
  </si>
  <si>
    <t xml:space="preserve"> +32472752591</t>
  </si>
  <si>
    <t>architecten</t>
  </si>
  <si>
    <t>CODE D'OR</t>
  </si>
  <si>
    <t>Renée</t>
  </si>
  <si>
    <t>Bultynck</t>
  </si>
  <si>
    <t>renee@codedor.be</t>
  </si>
  <si>
    <t>09 329 49 38</t>
  </si>
  <si>
    <t xml:space="preserve"> +32 9 329 49 38</t>
  </si>
  <si>
    <t xml:space="preserve">COLRUYT GROUP </t>
  </si>
  <si>
    <t>Lotte</t>
  </si>
  <si>
    <t>Pouleyn</t>
  </si>
  <si>
    <t xml:space="preserve">lotte.pouleyn@colruytgroup.com </t>
  </si>
  <si>
    <t>Halle</t>
  </si>
  <si>
    <t>kenny.vermeulen@colruytgroup.com  (creative director)</t>
  </si>
  <si>
    <t xml:space="preserve">Christophe </t>
  </si>
  <si>
    <t>Depoorter</t>
  </si>
  <si>
    <t>christophe.depoorter@colruytgroup.com</t>
  </si>
  <si>
    <t xml:space="preserve">Halle </t>
  </si>
  <si>
    <t>0471 77 77 27</t>
  </si>
  <si>
    <t xml:space="preserve">COMING SOON </t>
  </si>
  <si>
    <t>Jim</t>
  </si>
  <si>
    <t>Van Raemdonck</t>
  </si>
  <si>
    <t>jim@coming-soon.be</t>
  </si>
  <si>
    <t>Serskamp</t>
  </si>
  <si>
    <t>00329 329 35 89</t>
  </si>
  <si>
    <t>0497 36 69 09</t>
  </si>
  <si>
    <t>info@coming-soon.be</t>
  </si>
  <si>
    <t xml:space="preserve">CONVERSAL </t>
  </si>
  <si>
    <t>Jeroen</t>
  </si>
  <si>
    <t>Buggenhoudt</t>
  </si>
  <si>
    <t>info@conversal.be</t>
  </si>
  <si>
    <t>Affligem</t>
  </si>
  <si>
    <t>053 78 28 25</t>
  </si>
  <si>
    <t>CONZ</t>
  </si>
  <si>
    <t>Constantijn</t>
  </si>
  <si>
    <t>Van Cauwenberge</t>
  </si>
  <si>
    <t>conz2001@yahoo.com</t>
  </si>
  <si>
    <t>Oostende (?)</t>
  </si>
  <si>
    <t>0494 37 54 37</t>
  </si>
  <si>
    <t>COPYSHOP</t>
  </si>
  <si>
    <t>Sebastien</t>
  </si>
  <si>
    <t>Bovie</t>
  </si>
  <si>
    <t xml:space="preserve">sebastien.bovie@gmail.com </t>
  </si>
  <si>
    <t>+32 471 43 75 05</t>
  </si>
  <si>
    <t>CORBIN MAHIEU</t>
  </si>
  <si>
    <t>Corbin</t>
  </si>
  <si>
    <t>Mahieu</t>
  </si>
  <si>
    <t>info@corbinmahieu.be</t>
  </si>
  <si>
    <t>CREATIVE CONSPIRACY</t>
  </si>
  <si>
    <t xml:space="preserve">info@cc.be //  jobs@cc.be </t>
  </si>
  <si>
    <t>ctrlcopy.be</t>
  </si>
  <si>
    <t>Sven</t>
  </si>
  <si>
    <t>Mes</t>
  </si>
  <si>
    <t>info@ctrlcopy.be</t>
  </si>
  <si>
    <t>0032 487 334 969</t>
  </si>
  <si>
    <t>CYPRES</t>
  </si>
  <si>
    <t xml:space="preserve">connect@cypres.com </t>
  </si>
  <si>
    <t>016 29 77 37</t>
  </si>
  <si>
    <t xml:space="preserve">DALLAS ANTWERP </t>
  </si>
  <si>
    <t xml:space="preserve">Karel </t>
  </si>
  <si>
    <t>Dejonghe</t>
  </si>
  <si>
    <t xml:space="preserve">karel@dallas.be  - info@dallas.be </t>
  </si>
  <si>
    <t>03 260 64 70</t>
  </si>
  <si>
    <t xml:space="preserve"> +32 3 260 64 70</t>
  </si>
  <si>
    <t>DAMN MAGAZINE</t>
  </si>
  <si>
    <t>Siegrid</t>
  </si>
  <si>
    <t>Demyttenaere</t>
  </si>
  <si>
    <t>siegrid@damnmagazine.net</t>
  </si>
  <si>
    <t>0477 60 07 23</t>
  </si>
  <si>
    <t>DAN.COM - a GoDaddy brand</t>
  </si>
  <si>
    <t>Geysen</t>
  </si>
  <si>
    <t>gettingpeopletomail@germaine.be</t>
  </si>
  <si>
    <t>03 216 30 03</t>
  </si>
  <si>
    <t>D-ARTAGNAN</t>
  </si>
  <si>
    <t>Vincent</t>
  </si>
  <si>
    <t>vincent.ostyn@d-artagnan.be</t>
  </si>
  <si>
    <t xml:space="preserve"> +3250782526</t>
  </si>
  <si>
    <t xml:space="preserve"> - VD - GS; - VD - DS; - VD - Studio Reclame </t>
  </si>
  <si>
    <t>DARWIN</t>
  </si>
  <si>
    <t>Koenraad</t>
  </si>
  <si>
    <t>Lefever</t>
  </si>
  <si>
    <t>info@darwin.be</t>
  </si>
  <si>
    <t>0032 (0)2 725 97 10</t>
  </si>
  <si>
    <t xml:space="preserve"> +32 2 421 22 00</t>
  </si>
  <si>
    <t>DAS KUNST (vzw)</t>
  </si>
  <si>
    <t>Clara</t>
  </si>
  <si>
    <t>Luyckx</t>
  </si>
  <si>
    <t>clara@daskunst.be</t>
  </si>
  <si>
    <t>493504585</t>
  </si>
  <si>
    <t xml:space="preserve">DAVY DENDUYVER </t>
  </si>
  <si>
    <t>Davy</t>
  </si>
  <si>
    <t>Denduyver</t>
  </si>
  <si>
    <t>hello@davydenduyver.com</t>
  </si>
  <si>
    <t xml:space="preserve"> +32494116139</t>
  </si>
  <si>
    <t>DAZN</t>
  </si>
  <si>
    <t>Alexander</t>
  </si>
  <si>
    <t xml:space="preserve">Jacobs </t>
  </si>
  <si>
    <t xml:space="preserve">alexander.jacobs@dazn.com </t>
  </si>
  <si>
    <t>0479 173 621</t>
  </si>
  <si>
    <t>DDB Brussels</t>
  </si>
  <si>
    <t>Kwint</t>
  </si>
  <si>
    <t>Demeyer</t>
  </si>
  <si>
    <t>kwint.demeyer@ddb.be</t>
  </si>
  <si>
    <t>Sint-Pieters-Woluwe</t>
  </si>
  <si>
    <t>00322761 19 00</t>
  </si>
  <si>
    <t xml:space="preserve"> +32 2 761 19 00</t>
  </si>
  <si>
    <t>DE BARBAREN</t>
  </si>
  <si>
    <t>Balder</t>
  </si>
  <si>
    <t>Martens</t>
  </si>
  <si>
    <t>hello@debarbaren.be</t>
  </si>
  <si>
    <t xml:space="preserve"> +3293361105</t>
  </si>
  <si>
    <t>De Blauwe Peer/Karakters</t>
  </si>
  <si>
    <t>Katrien</t>
  </si>
  <si>
    <t>katrien@blauwepeer.be</t>
  </si>
  <si>
    <t>09 250 93 00</t>
  </si>
  <si>
    <t>DE CHINEZEN</t>
  </si>
  <si>
    <t>info@dechinezen.be</t>
  </si>
  <si>
    <t>015 67 60 68</t>
  </si>
  <si>
    <t>DE KWEKERIJ</t>
  </si>
  <si>
    <t>Barbara</t>
  </si>
  <si>
    <t>Vandenberghe</t>
  </si>
  <si>
    <t>hello@dekwekerij.be</t>
  </si>
  <si>
    <t>Kruisem</t>
  </si>
  <si>
    <t xml:space="preserve"> +32474832843</t>
  </si>
  <si>
    <t xml:space="preserve"> - VD - DS; - VD - SS</t>
  </si>
  <si>
    <t>DE MENSEN</t>
  </si>
  <si>
    <t>Laura</t>
  </si>
  <si>
    <t>Heremans</t>
  </si>
  <si>
    <t xml:space="preserve">laura.heremans@demensen.be </t>
  </si>
  <si>
    <t>Zaventem</t>
  </si>
  <si>
    <t>02 709 70 00</t>
  </si>
  <si>
    <t>DE POEDELFABRIEK</t>
  </si>
  <si>
    <t>Tina</t>
  </si>
  <si>
    <t>Smedts</t>
  </si>
  <si>
    <t>tina@depoedelfabriek.com</t>
  </si>
  <si>
    <t xml:space="preserve"> +32496280217</t>
  </si>
  <si>
    <t>DE RONNERS</t>
  </si>
  <si>
    <t>hello@deronners.be</t>
  </si>
  <si>
    <t>Arwen en Matthijs</t>
  </si>
  <si>
    <t>Ronner</t>
  </si>
  <si>
    <t>nine@deronners.nl</t>
  </si>
  <si>
    <t xml:space="preserve">Rotterdam </t>
  </si>
  <si>
    <t>Netherlands</t>
  </si>
  <si>
    <t xml:space="preserve"> +31 10 404 88 04</t>
  </si>
  <si>
    <t>DE VLOER</t>
  </si>
  <si>
    <t>Patrick</t>
  </si>
  <si>
    <t>Clymans</t>
  </si>
  <si>
    <t>patrick.clymans@opdevloer.be</t>
  </si>
  <si>
    <t xml:space="preserve"> +32486842415</t>
  </si>
  <si>
    <t xml:space="preserve"> +32 3 501 86 65</t>
  </si>
  <si>
    <t xml:space="preserve">DE WERELDVREDE </t>
  </si>
  <si>
    <t>Versteyhe</t>
  </si>
  <si>
    <t>bram@dewereldvrede.be</t>
  </si>
  <si>
    <t xml:space="preserve"> 09 378 08 02</t>
  </si>
  <si>
    <t>DEMOCRAZY</t>
  </si>
  <si>
    <t>Ann-Sophie</t>
  </si>
  <si>
    <t>Dewaele</t>
  </si>
  <si>
    <t>bert@democrazy.be</t>
  </si>
  <si>
    <t xml:space="preserve"> +3292232227</t>
  </si>
  <si>
    <t>DESIGN BRIDGE (B&amp;P)</t>
  </si>
  <si>
    <t>Nicolien</t>
  </si>
  <si>
    <t>Zijp</t>
  </si>
  <si>
    <t>nicolien.zijp@designbridge.com</t>
  </si>
  <si>
    <t>0031 (0)20 520 6030</t>
  </si>
  <si>
    <t>DESIGN REPUBLIC (B&amp;P)</t>
  </si>
  <si>
    <t>Murtaza</t>
  </si>
  <si>
    <t>Teke</t>
  </si>
  <si>
    <t>murtaza.teke@designrepublic.be</t>
  </si>
  <si>
    <t>0032 (0)2 203 20 82</t>
  </si>
  <si>
    <t>DESIGN VLAANDEREN</t>
  </si>
  <si>
    <t>Inge</t>
  </si>
  <si>
    <t>Vranken</t>
  </si>
  <si>
    <t>inge.vranken@designvlaanderen.be</t>
  </si>
  <si>
    <t>0032 (0)2 227 60 60</t>
  </si>
  <si>
    <t>DESIGNAID</t>
  </si>
  <si>
    <t>Julien</t>
  </si>
  <si>
    <t>Merlin</t>
  </si>
  <si>
    <t>julien@designaid.be</t>
  </si>
  <si>
    <t>Berchem</t>
  </si>
  <si>
    <t xml:space="preserve"> +3232842945</t>
  </si>
  <si>
    <t>DETAIL (B&amp;P)</t>
  </si>
  <si>
    <t>Goedele</t>
  </si>
  <si>
    <t>Perdu</t>
  </si>
  <si>
    <t>goedele@detail-concept.be</t>
  </si>
  <si>
    <t>DIFFERENT CLASS (subbacultcha)</t>
  </si>
  <si>
    <t>Herlinde</t>
  </si>
  <si>
    <t>Raeman</t>
  </si>
  <si>
    <t>herlinde@subbacultcha.be</t>
  </si>
  <si>
    <t>contact@differentclass.be</t>
  </si>
  <si>
    <t>DIFT</t>
  </si>
  <si>
    <t>Ruben</t>
  </si>
  <si>
    <t>Vandennieuwenborg</t>
  </si>
  <si>
    <t>ruben@dift.be</t>
  </si>
  <si>
    <t xml:space="preserve"> +3292207828</t>
  </si>
  <si>
    <t xml:space="preserve"> +32 9 278 65 42</t>
  </si>
  <si>
    <t>fien@dift.be</t>
  </si>
  <si>
    <t>DIGICREATE</t>
  </si>
  <si>
    <t>De Langhe</t>
  </si>
  <si>
    <t>info@digicreate.be</t>
  </si>
  <si>
    <t xml:space="preserve"> +3250670658</t>
  </si>
  <si>
    <t>DIGIFIST</t>
  </si>
  <si>
    <t>Itte</t>
  </si>
  <si>
    <t>Claerhoudt</t>
  </si>
  <si>
    <t xml:space="preserve">itte.claerhoudt@digifist.com </t>
  </si>
  <si>
    <t>03 303 72 26</t>
  </si>
  <si>
    <t>DIGITAL NOMADS</t>
  </si>
  <si>
    <t xml:space="preserve">info@digitalnomads.be </t>
  </si>
  <si>
    <t>Digital !</t>
  </si>
  <si>
    <t>0475 31 18 52</t>
  </si>
  <si>
    <t>DOMESTIC DATA STREAMING</t>
  </si>
  <si>
    <t>Gasulla Rogla</t>
  </si>
  <si>
    <t>oxana@domesticstreamers.com</t>
  </si>
  <si>
    <t>Barcelona</t>
  </si>
  <si>
    <t>Spain</t>
  </si>
  <si>
    <t xml:space="preserve"> +34685782728</t>
  </si>
  <si>
    <t xml:space="preserve"> - VD - GS; - VD - DFI</t>
  </si>
  <si>
    <t xml:space="preserve">DPG media </t>
  </si>
  <si>
    <t>Renee</t>
  </si>
  <si>
    <t>Devriese</t>
  </si>
  <si>
    <t>renee.devriese@dpgmedia.be</t>
  </si>
  <si>
    <t>Vilvoorde/Antwerpen</t>
  </si>
  <si>
    <t>0479 47 89 71</t>
  </si>
  <si>
    <t>Graziella Scherperneel</t>
  </si>
  <si>
    <t xml:space="preserve">DRIES TACK </t>
  </si>
  <si>
    <t>Dries</t>
  </si>
  <si>
    <t>Tack</t>
  </si>
  <si>
    <t>tackdries@gmail.com</t>
  </si>
  <si>
    <t xml:space="preserve"> +32498918054</t>
  </si>
  <si>
    <t xml:space="preserve"> - VD - GS; - VD - B&amp;P</t>
  </si>
  <si>
    <t xml:space="preserve">DRIES VAN NOTEN </t>
  </si>
  <si>
    <t xml:space="preserve">Mieke </t>
  </si>
  <si>
    <t>Windey</t>
  </si>
  <si>
    <t>mieke.windey@driesvanoten</t>
  </si>
  <si>
    <t>03/221.90.90</t>
  </si>
  <si>
    <t>DROOGKASTEEL</t>
  </si>
  <si>
    <t xml:space="preserve">Vincent </t>
  </si>
  <si>
    <t xml:space="preserve">Noel </t>
  </si>
  <si>
    <t>vincent@wildverband.be</t>
  </si>
  <si>
    <t xml:space="preserve">Lokeren </t>
  </si>
  <si>
    <t>0494 30 15 89</t>
  </si>
  <si>
    <t>DS SMITH (B&amp;P)</t>
  </si>
  <si>
    <t>Linde</t>
  </si>
  <si>
    <t>Stevens</t>
  </si>
  <si>
    <t>linde.stevens@dssmith.com</t>
  </si>
  <si>
    <t xml:space="preserve"> +3292551367</t>
  </si>
  <si>
    <t>DUCKLIFE DMCC</t>
  </si>
  <si>
    <t>Lauren</t>
  </si>
  <si>
    <t>Tuckerman</t>
  </si>
  <si>
    <t xml:space="preserve">lauren@weareducklife.com </t>
  </si>
  <si>
    <t>Dubai</t>
  </si>
  <si>
    <t>United Arab Emirates</t>
  </si>
  <si>
    <t>00971 04 578 22 00</t>
  </si>
  <si>
    <t>DUO</t>
  </si>
  <si>
    <t>Vero</t>
  </si>
  <si>
    <t>Pauwels‐Richir</t>
  </si>
  <si>
    <t>vpr@duo.be</t>
  </si>
  <si>
    <t>050 32 14 07</t>
  </si>
  <si>
    <t xml:space="preserve"> +32 50 96 10 00</t>
  </si>
  <si>
    <t>DUVAL BRANDING</t>
  </si>
  <si>
    <t xml:space="preserve">Judith </t>
  </si>
  <si>
    <t xml:space="preserve">Van Campen </t>
  </si>
  <si>
    <t xml:space="preserve">info@duvalbranding.com </t>
  </si>
  <si>
    <t>0486 44 28 15</t>
  </si>
  <si>
    <t>DYNAMATE</t>
  </si>
  <si>
    <t>info@dynamate.be</t>
  </si>
  <si>
    <t>09 241 86 50</t>
  </si>
  <si>
    <t>EFLUENZ</t>
  </si>
  <si>
    <t>contact@efluenz.eu</t>
  </si>
  <si>
    <t xml:space="preserve">Belgiuem </t>
  </si>
  <si>
    <t>0477 56 03 59</t>
  </si>
  <si>
    <t>EGGHUNTER</t>
  </si>
  <si>
    <t xml:space="preserve">Sebastien </t>
  </si>
  <si>
    <t>De Valck</t>
  </si>
  <si>
    <t xml:space="preserve">sebastien.devalck@egghunter.be </t>
  </si>
  <si>
    <t xml:space="preserve">Zaventem </t>
  </si>
  <si>
    <t>0495 23 43 85</t>
  </si>
  <si>
    <t>sherlock@egghunter.be</t>
  </si>
  <si>
    <t>ELIEN RODIERS</t>
  </si>
  <si>
    <t xml:space="preserve">Eline </t>
  </si>
  <si>
    <t>Rodiers</t>
  </si>
  <si>
    <t>hello@elinerodiers.be</t>
  </si>
  <si>
    <t xml:space="preserve">Sint-Truiden </t>
  </si>
  <si>
    <t>0496 21 63 91</t>
  </si>
  <si>
    <t>ELKE VAN KERCKVOORDE</t>
  </si>
  <si>
    <t>Elke</t>
  </si>
  <si>
    <t>Vankerckvoorde</t>
  </si>
  <si>
    <t>info@elkevankerckvoorde.biz</t>
  </si>
  <si>
    <t>Evergem</t>
  </si>
  <si>
    <t xml:space="preserve"> +32479966218</t>
  </si>
  <si>
    <t xml:space="preserve">EMG België </t>
  </si>
  <si>
    <t>Verhaege</t>
  </si>
  <si>
    <t xml:space="preserve">thomas.verhaege@emglive.com </t>
  </si>
  <si>
    <t>0472 39 68 20</t>
  </si>
  <si>
    <t>ENDARE</t>
  </si>
  <si>
    <t>Francisco</t>
  </si>
  <si>
    <t>Moreno</t>
  </si>
  <si>
    <t>francisco.moreno@endare.com</t>
  </si>
  <si>
    <t xml:space="preserve"> +3292240800</t>
  </si>
  <si>
    <t xml:space="preserve"> +32 9 224 08 00</t>
  </si>
  <si>
    <t>ENDEAVOURS</t>
  </si>
  <si>
    <t>Bogaerts</t>
  </si>
  <si>
    <t>karolien@endeavours.eu</t>
  </si>
  <si>
    <t>Antwerp</t>
  </si>
  <si>
    <t xml:space="preserve"> +32474685184</t>
  </si>
  <si>
    <t xml:space="preserve"> +32 478 25 62 12</t>
  </si>
  <si>
    <t xml:space="preserve">ENFANT TERRIBLE </t>
  </si>
  <si>
    <t>Digitale studio</t>
  </si>
  <si>
    <t>Deborah</t>
  </si>
  <si>
    <t>Verbauwhede</t>
  </si>
  <si>
    <t>info@enfantterrible.be</t>
  </si>
  <si>
    <t>Kluisbergen</t>
  </si>
  <si>
    <t xml:space="preserve"> +32477517694</t>
  </si>
  <si>
    <t>ENFNTS TERRIBLES</t>
  </si>
  <si>
    <t>Vriesacker</t>
  </si>
  <si>
    <t>dries@enfntsterribles.com</t>
  </si>
  <si>
    <t>EPYC</t>
  </si>
  <si>
    <t>Wim</t>
  </si>
  <si>
    <t>Govaerts</t>
  </si>
  <si>
    <t>wim.govaerts@epyc.be</t>
  </si>
  <si>
    <t>09 225 00 64</t>
  </si>
  <si>
    <t xml:space="preserve">EUGENE AND LOUISE </t>
  </si>
  <si>
    <t>Sylvia</t>
  </si>
  <si>
    <t>Meert</t>
  </si>
  <si>
    <t xml:space="preserve">glenn@eugene-and-louise.com </t>
  </si>
  <si>
    <t>053 39 50 67</t>
  </si>
  <si>
    <t>EVA NEIRYNCK</t>
  </si>
  <si>
    <t>Eva</t>
  </si>
  <si>
    <t>Neirynck</t>
  </si>
  <si>
    <t>eva_neirynck@hotmail.com</t>
  </si>
  <si>
    <t xml:space="preserve"> +32476657309</t>
  </si>
  <si>
    <t>EXPONANZA</t>
  </si>
  <si>
    <t>Degraeve</t>
  </si>
  <si>
    <t>femke.degraeve@exponanza.be</t>
  </si>
  <si>
    <t xml:space="preserve"> +3293307771</t>
  </si>
  <si>
    <t>musea en tentoonstellingen</t>
  </si>
  <si>
    <t>t</t>
  </si>
  <si>
    <t>Cyril</t>
  </si>
  <si>
    <t>De Greve</t>
  </si>
  <si>
    <t>cyril@eyes-screen.com</t>
  </si>
  <si>
    <t xml:space="preserve"> +32477378210</t>
  </si>
  <si>
    <t xml:space="preserve"> +32 477 37 82 10</t>
  </si>
  <si>
    <t>FABRIC FABRIK</t>
  </si>
  <si>
    <t>Katrijn</t>
  </si>
  <si>
    <t>Respeel</t>
  </si>
  <si>
    <t>hello@tufting-stuff.shop  - fabricfabrik.gent@gmail.com</t>
  </si>
  <si>
    <t>FABRICA GRAFICA</t>
  </si>
  <si>
    <t xml:space="preserve">Jan </t>
  </si>
  <si>
    <t>Vanderveken</t>
  </si>
  <si>
    <t>jan.van.der.veken1@pandora.be</t>
  </si>
  <si>
    <t>0476 50 29 75</t>
  </si>
  <si>
    <t xml:space="preserve">FALDONA VANDEVELDE STUDIO </t>
  </si>
  <si>
    <t xml:space="preserve">Faldona </t>
  </si>
  <si>
    <t>Van de Velde</t>
  </si>
  <si>
    <t xml:space="preserve">hi@faldonavandevelde.com </t>
  </si>
  <si>
    <t xml:space="preserve">0499 07 61 33 </t>
  </si>
  <si>
    <t>FAMOUS GREY</t>
  </si>
  <si>
    <t>working@famousgrey.be</t>
  </si>
  <si>
    <t>02 411 35 45</t>
  </si>
  <si>
    <t xml:space="preserve"> +32 2 411 35 45</t>
  </si>
  <si>
    <t>FANBTASTIC AGENCY</t>
  </si>
  <si>
    <t>Phui</t>
  </si>
  <si>
    <t>Sin</t>
  </si>
  <si>
    <t>phui.sin@fantastic.be</t>
  </si>
  <si>
    <t xml:space="preserve"> +32477571074</t>
  </si>
  <si>
    <t>FARMBOY</t>
  </si>
  <si>
    <t>Mike</t>
  </si>
  <si>
    <t>Van Cleven</t>
  </si>
  <si>
    <t>mike@farmboy.tv</t>
  </si>
  <si>
    <t>0032 496 16 26 90</t>
  </si>
  <si>
    <t xml:space="preserve"> +32 472 24 07 94</t>
  </si>
  <si>
    <t>FASHION GRAPHICS</t>
  </si>
  <si>
    <t>Hilde</t>
  </si>
  <si>
    <t>Verheylezoon</t>
  </si>
  <si>
    <t>info@fashiongraphics.com</t>
  </si>
  <si>
    <t>Sint-Amandsberg</t>
  </si>
  <si>
    <t xml:space="preserve"> +32467581471</t>
  </si>
  <si>
    <t>FCKLCK.STUDIO</t>
  </si>
  <si>
    <t>James</t>
  </si>
  <si>
    <t>Kruger</t>
  </si>
  <si>
    <t>hello@fcklck.studio</t>
  </si>
  <si>
    <t>FIGHTCLUB België</t>
  </si>
  <si>
    <t>Stijn</t>
  </si>
  <si>
    <t>Pauwels</t>
  </si>
  <si>
    <t>stijn@fightclub.be</t>
  </si>
  <si>
    <t xml:space="preserve"> +32477712440</t>
  </si>
  <si>
    <t xml:space="preserve">FIGURE8 Webdesign </t>
  </si>
  <si>
    <t xml:space="preserve">Simon </t>
  </si>
  <si>
    <t xml:space="preserve">Hellin </t>
  </si>
  <si>
    <t>info@figure8.be</t>
  </si>
  <si>
    <t>09 324 32 55</t>
  </si>
  <si>
    <t>FISHEYE</t>
  </si>
  <si>
    <t xml:space="preserve">Ruben </t>
  </si>
  <si>
    <t xml:space="preserve">Vanwonterghem </t>
  </si>
  <si>
    <t>ruben@fisheye.eu</t>
  </si>
  <si>
    <t>Wetteren</t>
  </si>
  <si>
    <t>09 227 24 52</t>
  </si>
  <si>
    <t xml:space="preserve"> +32 9 227 24 52</t>
  </si>
  <si>
    <t xml:space="preserve">FLAN CARAMEL </t>
  </si>
  <si>
    <t>info@flancaramel.be</t>
  </si>
  <si>
    <t>0472 64 92 84</t>
  </si>
  <si>
    <t>2D design</t>
  </si>
  <si>
    <t>FLANDERS DC</t>
  </si>
  <si>
    <t>info@flandersdc.be</t>
  </si>
  <si>
    <t>03 746 09 46</t>
  </si>
  <si>
    <t>FLINK - a design studio (B&amp;P)</t>
  </si>
  <si>
    <t>Frank</t>
  </si>
  <si>
    <t>Schouwaert</t>
  </si>
  <si>
    <t>info@flink.be</t>
  </si>
  <si>
    <t>03 227 06 53</t>
  </si>
  <si>
    <t xml:space="preserve">FLORENCE VAN ERPS </t>
  </si>
  <si>
    <t>Florence</t>
  </si>
  <si>
    <t>Van Erps</t>
  </si>
  <si>
    <t>flo_ve@hotmail.com</t>
  </si>
  <si>
    <t xml:space="preserve"> +32496449353</t>
  </si>
  <si>
    <t>FLORIEN DELEERSNYDER</t>
  </si>
  <si>
    <t xml:space="preserve">Florien </t>
  </si>
  <si>
    <t>Deleersnyder</t>
  </si>
  <si>
    <t xml:space="preserve">florien.deleersnyder@gmail.com </t>
  </si>
  <si>
    <t>0032 473 46 88 42</t>
  </si>
  <si>
    <t xml:space="preserve">FOCUS ADVERTISING </t>
  </si>
  <si>
    <t>Karel</t>
  </si>
  <si>
    <t>Vanoverberghe</t>
  </si>
  <si>
    <t>karel@focus-advertising.be</t>
  </si>
  <si>
    <t>050 36 50 50</t>
  </si>
  <si>
    <t xml:space="preserve"> +32 56 36 50 50</t>
  </si>
  <si>
    <t>FOOD PHOTO</t>
  </si>
  <si>
    <t>Seppe</t>
  </si>
  <si>
    <t>Thys</t>
  </si>
  <si>
    <t xml:space="preserve">seppe@foodphoto.be </t>
  </si>
  <si>
    <t>FOREST AND BOLD</t>
  </si>
  <si>
    <t>Ilse</t>
  </si>
  <si>
    <t>Stals</t>
  </si>
  <si>
    <t>info@forestandbold.be</t>
  </si>
  <si>
    <t xml:space="preserve">Antwerp </t>
  </si>
  <si>
    <t>03 218 77 61</t>
  </si>
  <si>
    <t>FORT 07</t>
  </si>
  <si>
    <t xml:space="preserve">Reiner </t>
  </si>
  <si>
    <t xml:space="preserve">Van Wonterghem </t>
  </si>
  <si>
    <t>reiner@fort07.be</t>
  </si>
  <si>
    <t>Kuurne</t>
  </si>
  <si>
    <t>0472 21 81 64</t>
  </si>
  <si>
    <t>FRAGILE</t>
  </si>
  <si>
    <t>Katrin</t>
  </si>
  <si>
    <t>Bijnens</t>
  </si>
  <si>
    <t>nathalie@fragile.be</t>
  </si>
  <si>
    <t xml:space="preserve"> +32473798280</t>
  </si>
  <si>
    <t>FRIENDS OF CARTEL</t>
  </si>
  <si>
    <t>Studio Grafische (B&amp;P)</t>
  </si>
  <si>
    <t xml:space="preserve">Bart </t>
  </si>
  <si>
    <t>Klerckx</t>
  </si>
  <si>
    <t>jobs@friendsofcartel.be</t>
  </si>
  <si>
    <t>Hasselt/Leuven/Brussel</t>
  </si>
  <si>
    <t>FRITZ AND FREDDY</t>
  </si>
  <si>
    <t>info@fritzandfreddy.com</t>
  </si>
  <si>
    <t>052 23 88 55</t>
  </si>
  <si>
    <t>F-TWEE COMMUNICATIE</t>
  </si>
  <si>
    <t>Goetmaeckers</t>
  </si>
  <si>
    <t>frank@f-twee.be</t>
  </si>
  <si>
    <t xml:space="preserve"> +3292659720</t>
  </si>
  <si>
    <t>FUNKE</t>
  </si>
  <si>
    <t xml:space="preserve">Nina </t>
  </si>
  <si>
    <t>jan@funke.gent</t>
  </si>
  <si>
    <t>+32 474 506 123</t>
  </si>
  <si>
    <t>GALERIE TATJANA PIETERS</t>
  </si>
  <si>
    <t>Pieters</t>
  </si>
  <si>
    <t>info@tatjanapieters.com</t>
  </si>
  <si>
    <t>09 324 45 29</t>
  </si>
  <si>
    <t xml:space="preserve">GELO STUDIO </t>
  </si>
  <si>
    <t>Raoul</t>
  </si>
  <si>
    <t>Maris</t>
  </si>
  <si>
    <t>raoul@gelo.studio</t>
  </si>
  <si>
    <t>Sint-Denijs-Westrem</t>
  </si>
  <si>
    <t xml:space="preserve"> +32485850025</t>
  </si>
  <si>
    <t>hallo@gelo.studio</t>
  </si>
  <si>
    <t xml:space="preserve"> - VD - DFI</t>
  </si>
  <si>
    <t>mensgericht design and branding</t>
  </si>
  <si>
    <t>GERONIMO</t>
  </si>
  <si>
    <t>Lieve</t>
  </si>
  <si>
    <t>Vandenweghe</t>
  </si>
  <si>
    <t>info@geronimo.be</t>
  </si>
  <si>
    <t>0470 36 20 77</t>
  </si>
  <si>
    <t xml:space="preserve">GERTJAN BIASINO </t>
  </si>
  <si>
    <t>Gertjan</t>
  </si>
  <si>
    <t>Biasino</t>
  </si>
  <si>
    <t>gertjan.biasino@gmail.com</t>
  </si>
  <si>
    <t>GEWEST DERTIEN</t>
  </si>
  <si>
    <t>Eele</t>
  </si>
  <si>
    <t>info@gewest13.nl</t>
  </si>
  <si>
    <t>Eindhoven</t>
  </si>
  <si>
    <t>0031 40 2834746</t>
  </si>
  <si>
    <t>work@gewest13.nl</t>
  </si>
  <si>
    <t>GLOSSY.TV</t>
  </si>
  <si>
    <t>Simon</t>
  </si>
  <si>
    <t>Weiss</t>
  </si>
  <si>
    <t>info@glossy.tv</t>
  </si>
  <si>
    <t>09 324 86 25</t>
  </si>
  <si>
    <t>GRAPHIUS</t>
  </si>
  <si>
    <t>Ellen</t>
  </si>
  <si>
    <t>Devuyst</t>
  </si>
  <si>
    <t xml:space="preserve">info@graphius.com </t>
  </si>
  <si>
    <t xml:space="preserve">Oostakker / Gent </t>
  </si>
  <si>
    <t>0439 12 69 18</t>
  </si>
  <si>
    <t>GRAVITEIT</t>
  </si>
  <si>
    <t>Ines</t>
  </si>
  <si>
    <t>Maroye</t>
  </si>
  <si>
    <t>info@graviteit.be</t>
  </si>
  <si>
    <t>Wichelen (Oost-Vlaanderen)</t>
  </si>
  <si>
    <t>09 210 72 17</t>
  </si>
  <si>
    <t>0486 24 93 34</t>
  </si>
  <si>
    <t>GREATCOAT FILMS</t>
  </si>
  <si>
    <t>hello@greatcoat.film</t>
  </si>
  <si>
    <t>GREY</t>
  </si>
  <si>
    <t>Kris</t>
  </si>
  <si>
    <t>Muylaert</t>
  </si>
  <si>
    <t>kris_muylaert@grey.be</t>
  </si>
  <si>
    <t>02 773 17 95</t>
  </si>
  <si>
    <t>44 20 3037 3000</t>
  </si>
  <si>
    <t>GROTEZK STUDIO</t>
  </si>
  <si>
    <t>Krysztoff</t>
  </si>
  <si>
    <t>Dorion</t>
  </si>
  <si>
    <t>krysztoff@grotezk.be</t>
  </si>
  <si>
    <t>HAAS</t>
  </si>
  <si>
    <t>contact@studiohaas.be</t>
  </si>
  <si>
    <t>Opwijk</t>
  </si>
  <si>
    <t xml:space="preserve"> +3252503781</t>
  </si>
  <si>
    <t xml:space="preserve"> - VD - GS; - VD - B&amp;P; - VD - SS</t>
  </si>
  <si>
    <t>HANDEMADE MONSTERS</t>
  </si>
  <si>
    <t>Mark</t>
  </si>
  <si>
    <t>Borgions</t>
  </si>
  <si>
    <t>mark.borgions@handmademonsters.com</t>
  </si>
  <si>
    <t>+32 475 70 89 64</t>
  </si>
  <si>
    <t>HANNIBAL</t>
  </si>
  <si>
    <t>info@hannibal.be</t>
  </si>
  <si>
    <t>051 26 29 80</t>
  </si>
  <si>
    <t>HAPPINESS</t>
  </si>
  <si>
    <t>Geoffrey</t>
  </si>
  <si>
    <t>Hantson</t>
  </si>
  <si>
    <t>geoffrey@happiness-brussels.com</t>
  </si>
  <si>
    <t>HARTWERP</t>
  </si>
  <si>
    <t>Van Deuren</t>
  </si>
  <si>
    <t>hallo@hartwerp.be</t>
  </si>
  <si>
    <t>0488 3165 616</t>
  </si>
  <si>
    <t>HAVAS</t>
  </si>
  <si>
    <t>Werner</t>
  </si>
  <si>
    <t>Van Reck</t>
  </si>
  <si>
    <t>werner.vanreck@havasww.com</t>
  </si>
  <si>
    <t>02 348 38 00</t>
  </si>
  <si>
    <t xml:space="preserve">HEAD OFFICE </t>
  </si>
  <si>
    <t>Adriaan</t>
  </si>
  <si>
    <t>Van Looy</t>
  </si>
  <si>
    <t>info@headoffice.be</t>
  </si>
  <si>
    <t>0032 16 88 20 20</t>
  </si>
  <si>
    <t xml:space="preserve"> +32 16 88 20 20</t>
  </si>
  <si>
    <t>HEARTWORK graphic design</t>
  </si>
  <si>
    <t>Niko</t>
  </si>
  <si>
    <t>Bruggemans</t>
  </si>
  <si>
    <t>niko@heartwork.be</t>
  </si>
  <si>
    <t>Groot‐Bijgaarden</t>
  </si>
  <si>
    <t>02 463 51 22</t>
  </si>
  <si>
    <t>HEREN LOEBAS</t>
  </si>
  <si>
    <t xml:space="preserve">Van de Sijpe </t>
  </si>
  <si>
    <t>0497 66 89 98</t>
  </si>
  <si>
    <t>HET BOS</t>
  </si>
  <si>
    <t>caro@hetbos.be</t>
  </si>
  <si>
    <t>joery@hetbos.be</t>
  </si>
  <si>
    <t xml:space="preserve">HET PELOTON </t>
  </si>
  <si>
    <t>jari@hetpeloton.be</t>
  </si>
  <si>
    <t>0472 54 64 "8</t>
  </si>
  <si>
    <t>productiehuis</t>
  </si>
  <si>
    <t>HOOOX</t>
  </si>
  <si>
    <t>Ken</t>
  </si>
  <si>
    <t>Lawrence</t>
  </si>
  <si>
    <t>info@hooox.com</t>
  </si>
  <si>
    <t>09 275 31 74</t>
  </si>
  <si>
    <t xml:space="preserve"> +32 9 334 68 44</t>
  </si>
  <si>
    <t>HOT TOPIC</t>
  </si>
  <si>
    <t>Sarah</t>
  </si>
  <si>
    <t>Ghijselinck</t>
  </si>
  <si>
    <t>sarah@hottopic.be</t>
  </si>
  <si>
    <t>Blekerijstraat 30/001</t>
  </si>
  <si>
    <t>0473 24 22 56</t>
  </si>
  <si>
    <t xml:space="preserve">HOTEL BONKA </t>
  </si>
  <si>
    <t>invulformulier op site</t>
  </si>
  <si>
    <t>sales@hotelbonka.be</t>
  </si>
  <si>
    <t>032 16 84 81 89</t>
  </si>
  <si>
    <t xml:space="preserve">HUIS HUT </t>
  </si>
  <si>
    <t>De Roy</t>
  </si>
  <si>
    <t>info@huishut.com</t>
  </si>
  <si>
    <t xml:space="preserve">Tienen </t>
  </si>
  <si>
    <t xml:space="preserve"> +32477650351</t>
  </si>
  <si>
    <t>HUMPTY DUMPTY</t>
  </si>
  <si>
    <t>info@humpty-dumpty.be</t>
  </si>
  <si>
    <t>0495 78 20 44</t>
  </si>
  <si>
    <t>IDEE BV</t>
  </si>
  <si>
    <t>info@ideebv.nl</t>
  </si>
  <si>
    <t>Maastricht</t>
  </si>
  <si>
    <t> +31 43 3270270</t>
  </si>
  <si>
    <t>IMPACT SHAKERS</t>
  </si>
  <si>
    <t>Yonka</t>
  </si>
  <si>
    <t>Braeckman</t>
  </si>
  <si>
    <t>yonka@impactshakers.com</t>
  </si>
  <si>
    <t>IMPACT SPEAKERS</t>
  </si>
  <si>
    <t>Filip</t>
  </si>
  <si>
    <t>Plompen</t>
  </si>
  <si>
    <t>info@impactspeakers.eu</t>
  </si>
  <si>
    <t>Zonnebeke</t>
  </si>
  <si>
    <t>0460 97 73 90</t>
  </si>
  <si>
    <t xml:space="preserve"> - VD - DFI; - VD - GS</t>
  </si>
  <si>
    <t>IMPRESSANT</t>
  </si>
  <si>
    <t>info@impressantplus.be</t>
  </si>
  <si>
    <t>09 223 04 36</t>
  </si>
  <si>
    <t xml:space="preserve"> - VD - GS; - VD - SS</t>
  </si>
  <si>
    <t xml:space="preserve">IN DE RUIMTE </t>
  </si>
  <si>
    <t>Maximilien</t>
  </si>
  <si>
    <t>Binard</t>
  </si>
  <si>
    <t>info@inderuimte.be</t>
  </si>
  <si>
    <t>0478/54 99 84</t>
  </si>
  <si>
    <t xml:space="preserve"> +32 478 54 99 84</t>
  </si>
  <si>
    <t xml:space="preserve">IN SILENSIO </t>
  </si>
  <si>
    <t xml:space="preserve">Ellen </t>
  </si>
  <si>
    <t>Van Hoof</t>
  </si>
  <si>
    <t>lise@daes@insilencio.be</t>
  </si>
  <si>
    <t>0472 31 16 55</t>
  </si>
  <si>
    <t>0486 77 42 27</t>
  </si>
  <si>
    <t>Employer Branding</t>
  </si>
  <si>
    <t>INCLUYO</t>
  </si>
  <si>
    <t>Gunter</t>
  </si>
  <si>
    <t>Kennes</t>
  </si>
  <si>
    <t>gunter@incluyo.be</t>
  </si>
  <si>
    <t>Erpe-Mere</t>
  </si>
  <si>
    <t>0495 542 516</t>
  </si>
  <si>
    <t xml:space="preserve">INSTRUXION </t>
  </si>
  <si>
    <t>Van Gomp</t>
  </si>
  <si>
    <t>pvg@instruxion.com</t>
  </si>
  <si>
    <t>0478 22 11 81</t>
  </si>
  <si>
    <t xml:space="preserve"> +32 2 300 56 56</t>
  </si>
  <si>
    <t>INTIGRITI</t>
  </si>
  <si>
    <t>Melissa</t>
  </si>
  <si>
    <t>Jans</t>
  </si>
  <si>
    <t>melissa.jans@intigriti.be</t>
  </si>
  <si>
    <t>INVISIBLE PUPPY</t>
  </si>
  <si>
    <t>Yannic</t>
  </si>
  <si>
    <t>Kermarrec</t>
  </si>
  <si>
    <t>info@invisiblepuppy.com</t>
  </si>
  <si>
    <t>09 233 31 52</t>
  </si>
  <si>
    <t>iO</t>
  </si>
  <si>
    <t>Pieter</t>
  </si>
  <si>
    <t>Janssens</t>
  </si>
  <si>
    <t xml:space="preserve">business@iodigital.com </t>
  </si>
  <si>
    <t>°°32 3 361 40 00</t>
  </si>
  <si>
    <t xml:space="preserve"> - VD - B&amp;P; - VD - DS</t>
  </si>
  <si>
    <t>IVAN ADRIAENSSENS</t>
  </si>
  <si>
    <t>Ivan</t>
  </si>
  <si>
    <t>Adriaenssens</t>
  </si>
  <si>
    <t>ivan.adriaenssens@telenet.be</t>
  </si>
  <si>
    <t>Schorisse</t>
  </si>
  <si>
    <t xml:space="preserve"> +32476401367</t>
  </si>
  <si>
    <t xml:space="preserve">JAMES BOLD AGENCY </t>
  </si>
  <si>
    <t>james@jamesbold.agency</t>
  </si>
  <si>
    <t xml:space="preserve">Mechelen </t>
  </si>
  <si>
    <t>015 690 400</t>
  </si>
  <si>
    <t>JAN MATTHYS</t>
  </si>
  <si>
    <t>Matthys</t>
  </si>
  <si>
    <t>janmatthys@yahoo.com</t>
  </si>
  <si>
    <t xml:space="preserve">kempen </t>
  </si>
  <si>
    <t>0475 47 20 86</t>
  </si>
  <si>
    <t xml:space="preserve">JAN VANDERVEKEN </t>
  </si>
  <si>
    <t>9000</t>
  </si>
  <si>
    <t>JES VZW</t>
  </si>
  <si>
    <t>lennert.mottar@jes.be</t>
  </si>
  <si>
    <t>Molenbeek</t>
  </si>
  <si>
    <t>02 411 68 83</t>
  </si>
  <si>
    <t>032723073</t>
  </si>
  <si>
    <t>JESSICA RAES</t>
  </si>
  <si>
    <t>Jessica</t>
  </si>
  <si>
    <t>Raes</t>
  </si>
  <si>
    <t>jessica.raes@yahoo.com</t>
  </si>
  <si>
    <t xml:space="preserve"> +32489606652</t>
  </si>
  <si>
    <t>JOE PUBLIC (springbok)</t>
  </si>
  <si>
    <t>info@joepublic.be</t>
  </si>
  <si>
    <t>0485 957 105</t>
  </si>
  <si>
    <t>JOËLLE DUBOIS</t>
  </si>
  <si>
    <t>Joëlle</t>
  </si>
  <si>
    <t>Dubois</t>
  </si>
  <si>
    <t>hello@joelledubois.com</t>
  </si>
  <si>
    <t>JOOST JANSEN</t>
  </si>
  <si>
    <t>Joost</t>
  </si>
  <si>
    <t>Jansen</t>
  </si>
  <si>
    <t>joost@joostjansen.be</t>
  </si>
  <si>
    <t>0485 188 502</t>
  </si>
  <si>
    <t>JOSWORLD</t>
  </si>
  <si>
    <t>Marie</t>
  </si>
  <si>
    <t>Alpuerto</t>
  </si>
  <si>
    <t>marie@josworld.org</t>
  </si>
  <si>
    <t xml:space="preserve"> +3224112054</t>
  </si>
  <si>
    <t xml:space="preserve"> +32 2 411 20 54</t>
  </si>
  <si>
    <t>agnieszka@josworld.org</t>
  </si>
  <si>
    <t>willen voor klanten werken die  nr een postitieve impact streven</t>
  </si>
  <si>
    <t>JUNE 20</t>
  </si>
  <si>
    <t>Aurelie</t>
  </si>
  <si>
    <t>Joos</t>
  </si>
  <si>
    <t>aurelie@june20.be</t>
  </si>
  <si>
    <t xml:space="preserve"> +32477209783</t>
  </si>
  <si>
    <t xml:space="preserve"> - VD - GS; - VD - Studio Reclame ; - VD - B&amp;P</t>
  </si>
  <si>
    <r>
      <rPr>
        <sz val="11"/>
        <color rgb="FF000000"/>
        <rFont val="Calibri"/>
        <family val="2"/>
        <scheme val="minor"/>
      </rPr>
      <t>Juneau Cayenne -</t>
    </r>
    <r>
      <rPr>
        <sz val="8"/>
        <color rgb="FF000000"/>
        <rFont val="Calibri"/>
        <family val="2"/>
        <scheme val="minor"/>
      </rPr>
      <t xml:space="preserve"> THE HEALTHCARE STORY LAB</t>
    </r>
  </si>
  <si>
    <t>Liesbet</t>
  </si>
  <si>
    <t>Leys</t>
  </si>
  <si>
    <t>liesbet@juneaucayenne.be</t>
  </si>
  <si>
    <t>Turnhout</t>
  </si>
  <si>
    <t>014 80 04 46</t>
  </si>
  <si>
    <t>JUNE's HOUSE OF CREATIVITY</t>
  </si>
  <si>
    <t>Nicole</t>
  </si>
  <si>
    <t>nicole@juneshouseofcreativity.com</t>
  </si>
  <si>
    <t>014 800 440</t>
  </si>
  <si>
    <t>KAN Design</t>
  </si>
  <si>
    <t>hello@kandesign.com</t>
  </si>
  <si>
    <t>0032 (0)3 203 41 50</t>
  </si>
  <si>
    <t>KANTOORKOLOS</t>
  </si>
  <si>
    <t>sam@kantoorkolos.be</t>
  </si>
  <si>
    <t>0498 36 62 61</t>
  </si>
  <si>
    <t>KAPOW</t>
  </si>
  <si>
    <t>Matthias</t>
  </si>
  <si>
    <t>Hoogewys</t>
  </si>
  <si>
    <t>matthias@kapow.be</t>
  </si>
  <si>
    <t xml:space="preserve"> - VD - DFI; - VD - DS; - VD - SS</t>
  </si>
  <si>
    <t>KARAKTERS</t>
  </si>
  <si>
    <t>Vandekerckhove</t>
  </si>
  <si>
    <t>bram@karakters.be</t>
  </si>
  <si>
    <t>09 220 01 68</t>
  </si>
  <si>
    <t>KING GEORGE</t>
  </si>
  <si>
    <t>Verbelen</t>
  </si>
  <si>
    <t>jan@kinggeorge.land / royalmail@kinggeorge.land</t>
  </si>
  <si>
    <t>Sint-Niklaas</t>
  </si>
  <si>
    <t>0032 (0)3 746 10 10</t>
  </si>
  <si>
    <t xml:space="preserve">KING OF HEARTS </t>
  </si>
  <si>
    <t>info@kingofhearts.be</t>
  </si>
  <si>
    <t>03 344 81 14</t>
  </si>
  <si>
    <t>KINKY &amp; COSY</t>
  </si>
  <si>
    <t>Marnix</t>
  </si>
  <si>
    <t>Verduyn</t>
  </si>
  <si>
    <t>nix@nix.be</t>
  </si>
  <si>
    <t>Brussel/Leuven</t>
  </si>
  <si>
    <t xml:space="preserve"> +32487858232</t>
  </si>
  <si>
    <t xml:space="preserve">KIOSK RADIO </t>
  </si>
  <si>
    <t>Becker</t>
  </si>
  <si>
    <t>jim@kioskradio.com</t>
  </si>
  <si>
    <t xml:space="preserve"> +32476765026</t>
  </si>
  <si>
    <t>KLAAS ROMMELAERE</t>
  </si>
  <si>
    <t>Rommelaere</t>
  </si>
  <si>
    <t>rommelaereklaas@gmail.com</t>
  </si>
  <si>
    <t xml:space="preserve">Gent </t>
  </si>
  <si>
    <t xml:space="preserve">KLEIN VERHAAL </t>
  </si>
  <si>
    <t>Dieter</t>
  </si>
  <si>
    <t>Debruyne</t>
  </si>
  <si>
    <t>dieter@kleinverhaal.be</t>
  </si>
  <si>
    <t>Oostende</t>
  </si>
  <si>
    <t>KNUST EXTRAPOOL</t>
  </si>
  <si>
    <t>drukwerk@extrapool.nl</t>
  </si>
  <si>
    <t>Nijmegen</t>
  </si>
  <si>
    <t>+31 24 3601815</t>
  </si>
  <si>
    <t>workshops in printen / kunstenaarsboeken drukken</t>
  </si>
  <si>
    <t>KOLOS</t>
  </si>
  <si>
    <t>Coussens</t>
  </si>
  <si>
    <t xml:space="preserve"> +32498366261</t>
  </si>
  <si>
    <t>KOWBOYS AND INDIANS</t>
  </si>
  <si>
    <t>Natalie</t>
  </si>
  <si>
    <t>Redee</t>
  </si>
  <si>
    <t>natalie@kowboysandindians.be</t>
  </si>
  <si>
    <t>0476 64 49 76</t>
  </si>
  <si>
    <t>KPOT</t>
  </si>
  <si>
    <t>Wouter</t>
  </si>
  <si>
    <t>Vergote</t>
  </si>
  <si>
    <t>wouter@kpot.be</t>
  </si>
  <si>
    <t>0479 63 65 18</t>
  </si>
  <si>
    <t xml:space="preserve"> +32 16 90 30 84</t>
  </si>
  <si>
    <t>KRISTOF TEKENT</t>
  </si>
  <si>
    <t>Devos</t>
  </si>
  <si>
    <t>hallo@kristofdevos.com</t>
  </si>
  <si>
    <t>Sint-Laureins (9980)</t>
  </si>
  <si>
    <t xml:space="preserve"> +32473555215</t>
  </si>
  <si>
    <t>KROKANT</t>
  </si>
  <si>
    <t>hello@krokant.be</t>
  </si>
  <si>
    <t>Boom</t>
  </si>
  <si>
    <t>03 248 08 17</t>
  </si>
  <si>
    <t>KU Leuven</t>
  </si>
  <si>
    <t>Sandrien</t>
  </si>
  <si>
    <t>Simons</t>
  </si>
  <si>
    <t>sandrien.simons@kuleuven.be</t>
  </si>
  <si>
    <t>3000 Leuven</t>
  </si>
  <si>
    <t xml:space="preserve"> +3216328816</t>
  </si>
  <si>
    <t>KUNSTENFESTIVALDESARTS</t>
  </si>
  <si>
    <t>Watthee</t>
  </si>
  <si>
    <t>info@kfda.be</t>
  </si>
  <si>
    <t>02 219 07 07</t>
  </si>
  <si>
    <t>KUNSTHAL GENT</t>
  </si>
  <si>
    <t>valentijn@kunsthal.gent</t>
  </si>
  <si>
    <t>KUNSTMAAN</t>
  </si>
  <si>
    <t>Astrid</t>
  </si>
  <si>
    <t>Vanwolleghem</t>
  </si>
  <si>
    <t>astrid.vanwolleghem@kunstmaan.be</t>
  </si>
  <si>
    <t>016 300 780</t>
  </si>
  <si>
    <t>KWIN</t>
  </si>
  <si>
    <t xml:space="preserve">Hans </t>
  </si>
  <si>
    <t>Michiels</t>
  </si>
  <si>
    <t>hello@kwin.be</t>
  </si>
  <si>
    <t>0472 58 74 39</t>
  </si>
  <si>
    <t>LA MOVIDA</t>
  </si>
  <si>
    <t>Michele</t>
  </si>
  <si>
    <t>De Martelaere</t>
  </si>
  <si>
    <t>yourmove@lamovida.be</t>
  </si>
  <si>
    <t>Watermaal-Bosvoorde</t>
  </si>
  <si>
    <t xml:space="preserve"> +3293302000</t>
  </si>
  <si>
    <t xml:space="preserve">LABLAND </t>
  </si>
  <si>
    <t>Van Lo</t>
  </si>
  <si>
    <t>jan@labland.be</t>
  </si>
  <si>
    <t xml:space="preserve"> +32479068804</t>
  </si>
  <si>
    <t>LACUNA STUDIO</t>
  </si>
  <si>
    <t>Lars</t>
  </si>
  <si>
    <t>Moereels</t>
  </si>
  <si>
    <t>info@lacuna.ooo</t>
  </si>
  <si>
    <t>32 494 81 25 44</t>
  </si>
  <si>
    <t xml:space="preserve">LAUREN BOUDEN </t>
  </si>
  <si>
    <t>Bouden</t>
  </si>
  <si>
    <t>laurenbouden@gmail.com</t>
  </si>
  <si>
    <t>0473 273 473</t>
  </si>
  <si>
    <t>20/21; 21/22</t>
  </si>
  <si>
    <t>CM; - VD - SS</t>
  </si>
  <si>
    <t>LDV United</t>
  </si>
  <si>
    <t>Dennis</t>
  </si>
  <si>
    <t>Vandewalle</t>
  </si>
  <si>
    <t>info@ldv.be</t>
  </si>
  <si>
    <t>03 229 29 29</t>
  </si>
  <si>
    <t xml:space="preserve"> +32486217181</t>
  </si>
  <si>
    <t>LECTRR</t>
  </si>
  <si>
    <t>Degryse</t>
  </si>
  <si>
    <t>info@lectrr.be</t>
  </si>
  <si>
    <t>0494 62 99 52</t>
  </si>
  <si>
    <t xml:space="preserve">LEGO SYSTEMS </t>
  </si>
  <si>
    <t>scott.neillands@lego.com</t>
  </si>
  <si>
    <t>Billund</t>
  </si>
  <si>
    <t>Denemarken</t>
  </si>
  <si>
    <t>0045 79506070</t>
  </si>
  <si>
    <t>LEITMOTIV</t>
  </si>
  <si>
    <t>Hans</t>
  </si>
  <si>
    <t>Buyse</t>
  </si>
  <si>
    <t>hans@leitmo.tv</t>
  </si>
  <si>
    <t>09 329 39 39</t>
  </si>
  <si>
    <t xml:space="preserve"> +32 477 66 32 39</t>
  </si>
  <si>
    <t>LEMENTO</t>
  </si>
  <si>
    <t>Vanderbauwhede</t>
  </si>
  <si>
    <t>info@lemento.com</t>
  </si>
  <si>
    <t>03 218 10 30</t>
  </si>
  <si>
    <t xml:space="preserve"> +32 3 218 10 30</t>
  </si>
  <si>
    <t xml:space="preserve">LETTERLIK </t>
  </si>
  <si>
    <t>Edouard</t>
  </si>
  <si>
    <t>Schneider</t>
  </si>
  <si>
    <t>edouard@letterlik.be</t>
  </si>
  <si>
    <t>LIQUID</t>
  </si>
  <si>
    <t>Saskia</t>
  </si>
  <si>
    <t>Dendooven</t>
  </si>
  <si>
    <t>hello@liquid.be</t>
  </si>
  <si>
    <t>050 44 10 70</t>
  </si>
  <si>
    <t>LISE VANLERBERHE</t>
  </si>
  <si>
    <t>Lise</t>
  </si>
  <si>
    <t>Vanlerberghe</t>
  </si>
  <si>
    <t>lise.vanlerberghe@gmail.com</t>
  </si>
  <si>
    <t>0473 69 04 90</t>
  </si>
  <si>
    <t>LITTLE MISS ROBOT</t>
  </si>
  <si>
    <t>Destoop</t>
  </si>
  <si>
    <t>talent@littlemissrobot.com</t>
  </si>
  <si>
    <t>Gent/Antwerp</t>
  </si>
  <si>
    <t>09 233 31 03</t>
  </si>
  <si>
    <t>info@littlemissrobot.com</t>
  </si>
  <si>
    <t>LIVE COMEDY</t>
  </si>
  <si>
    <t>Amanda</t>
  </si>
  <si>
    <t>Beun</t>
  </si>
  <si>
    <t>amanda@livecomedy.be</t>
  </si>
  <si>
    <t>09 220 99 45</t>
  </si>
  <si>
    <t>LOOPING TALES</t>
  </si>
  <si>
    <t>Yves</t>
  </si>
  <si>
    <t>Das</t>
  </si>
  <si>
    <t>info@loopingtales.com</t>
  </si>
  <si>
    <t>0476 71 35 06</t>
  </si>
  <si>
    <t>LUCA School of Arts</t>
  </si>
  <si>
    <t>Van Kerckvoorde</t>
  </si>
  <si>
    <t>elke.vankerckvoorde@luca-arts.be</t>
  </si>
  <si>
    <t>Schaerbeek</t>
  </si>
  <si>
    <t xml:space="preserve"> +32 2 447 15 00</t>
  </si>
  <si>
    <r>
      <rPr>
        <sz val="11"/>
        <color rgb="FF000000"/>
        <rFont val="Calibri"/>
        <family val="2"/>
        <scheme val="minor"/>
      </rPr>
      <t xml:space="preserve">LUCA School of Arts  </t>
    </r>
    <r>
      <rPr>
        <sz val="8"/>
        <color rgb="FF000000"/>
        <rFont val="Calibri"/>
        <family val="2"/>
        <scheme val="minor"/>
      </rPr>
      <t>(zeefdrukatelier)</t>
    </r>
  </si>
  <si>
    <t>tom.dries@luca-arts.be</t>
  </si>
  <si>
    <t xml:space="preserve"> +320499402447</t>
  </si>
  <si>
    <r>
      <rPr>
        <sz val="11"/>
        <color rgb="FF000000"/>
        <rFont val="Calibri"/>
        <family val="2"/>
      </rPr>
      <t>LUCA School of Arts</t>
    </r>
    <r>
      <rPr>
        <sz val="8"/>
        <color rgb="FF000000"/>
        <rFont val="Calibri"/>
        <family val="2"/>
      </rPr>
      <t>(dienst communicatie)</t>
    </r>
  </si>
  <si>
    <t>Sandra</t>
  </si>
  <si>
    <t>Damoiseaux</t>
  </si>
  <si>
    <t xml:space="preserve">sandra.damoiseau@luca-arts.be </t>
  </si>
  <si>
    <t>0477 63 23 52</t>
  </si>
  <si>
    <t>LUCY</t>
  </si>
  <si>
    <t>Iwein</t>
  </si>
  <si>
    <t>Van de Vyver</t>
  </si>
  <si>
    <t>iwein.vandevyver@lucyagency.com</t>
  </si>
  <si>
    <t>LUIS-MANUEL LAMBRECHTS</t>
  </si>
  <si>
    <t>Luis-Manuel</t>
  </si>
  <si>
    <t>Lambrechts</t>
  </si>
  <si>
    <t xml:space="preserve">lm.lambrechts@hotmail.com </t>
  </si>
  <si>
    <t>Veltem-Bessem</t>
  </si>
  <si>
    <t>0487 88 03 48</t>
  </si>
  <si>
    <t>lmmamnrechts.be</t>
  </si>
  <si>
    <t>LUMIERE</t>
  </si>
  <si>
    <t>pascal</t>
  </si>
  <si>
    <t>vermeersch</t>
  </si>
  <si>
    <t>info@lumiere.be</t>
  </si>
  <si>
    <t>09 277 05 20</t>
  </si>
  <si>
    <t xml:space="preserve"> - VD - SS; - VD - DS</t>
  </si>
  <si>
    <t xml:space="preserve">LUNANIME </t>
  </si>
  <si>
    <t>info@lunanime.be</t>
  </si>
  <si>
    <t>MACH MEDIA</t>
  </si>
  <si>
    <t>Kelly</t>
  </si>
  <si>
    <t>Lataire</t>
  </si>
  <si>
    <t>kelly.lataire@machmedia.be</t>
  </si>
  <si>
    <t xml:space="preserve"> +3292620330</t>
  </si>
  <si>
    <t>MAISTER</t>
  </si>
  <si>
    <t>Wille</t>
  </si>
  <si>
    <t>jobs@maister.be</t>
  </si>
  <si>
    <t>051 69 32 69</t>
  </si>
  <si>
    <t xml:space="preserve">MAKE OUT STUDIO </t>
  </si>
  <si>
    <t>Dorien</t>
  </si>
  <si>
    <t>Van Antwerpen</t>
  </si>
  <si>
    <t xml:space="preserve">dorien@makeout.studio </t>
  </si>
  <si>
    <t>0485 91 70 54</t>
  </si>
  <si>
    <t>MANAMANA</t>
  </si>
  <si>
    <t>info@manamana.be</t>
  </si>
  <si>
    <t>03/294 00 48</t>
  </si>
  <si>
    <t>MANPAARD</t>
  </si>
  <si>
    <t>De Mets</t>
  </si>
  <si>
    <t>vincent@manpaard.be</t>
  </si>
  <si>
    <t xml:space="preserve"> +32472366450</t>
  </si>
  <si>
    <t xml:space="preserve"> +32 472 36 64 53</t>
  </si>
  <si>
    <t>delen ruimte met Vagebond (opdrachten vloeien in elkaar over) Manpaard : animatie</t>
  </si>
  <si>
    <t>MARCEL ROUFFA</t>
  </si>
  <si>
    <t>Marcel</t>
  </si>
  <si>
    <t>Rouffa</t>
  </si>
  <si>
    <t xml:space="preserve">marcel.rouffa@gmail.com </t>
  </si>
  <si>
    <t>0486 27 67 67</t>
  </si>
  <si>
    <t>MARIE MAITE</t>
  </si>
  <si>
    <t>Maite</t>
  </si>
  <si>
    <t>mail@mariemaite.com</t>
  </si>
  <si>
    <t xml:space="preserve">MARIO BOON </t>
  </si>
  <si>
    <t>Mario</t>
  </si>
  <si>
    <t>Boon</t>
  </si>
  <si>
    <t>marioboon@telenet.be</t>
  </si>
  <si>
    <t>Gent (St Amandsberg)</t>
  </si>
  <si>
    <t>09 224 46 39</t>
  </si>
  <si>
    <t>MARK BORGIONS</t>
  </si>
  <si>
    <t>0475 70 89 64</t>
  </si>
  <si>
    <t>20/21; 22/23</t>
  </si>
  <si>
    <t>MARS SOLAR</t>
  </si>
  <si>
    <t>Kenan</t>
  </si>
  <si>
    <t>Sahin</t>
  </si>
  <si>
    <t>kenan@marssolar.be</t>
  </si>
  <si>
    <t>Gentbrugge</t>
  </si>
  <si>
    <t xml:space="preserve"> +32497297440</t>
  </si>
  <si>
    <t xml:space="preserve">MARTA VELUDO STUDIO </t>
  </si>
  <si>
    <t>Marta</t>
  </si>
  <si>
    <t>Veludo</t>
  </si>
  <si>
    <t>marta@martaveludo.com</t>
  </si>
  <si>
    <t xml:space="preserve">Amsterdam </t>
  </si>
  <si>
    <t>616177375</t>
  </si>
  <si>
    <t>MARTHA VERSCHAFFEL</t>
  </si>
  <si>
    <t>Martha</t>
  </si>
  <si>
    <t>Verschaffel</t>
  </si>
  <si>
    <t>martha.verschaffel@gmail.com</t>
  </si>
  <si>
    <t>SS</t>
  </si>
  <si>
    <t>MASALA VZW</t>
  </si>
  <si>
    <t>info@masalagent.be</t>
  </si>
  <si>
    <t>0483 61 0469</t>
  </si>
  <si>
    <t>socio-cultureel</t>
  </si>
  <si>
    <t>MATTHIAS HOOGEWYS</t>
  </si>
  <si>
    <t>matthiashoogewys@gmail.com</t>
  </si>
  <si>
    <t>0486 886 292</t>
  </si>
  <si>
    <t xml:space="preserve"> KAPOW  </t>
  </si>
  <si>
    <t>MATUVU</t>
  </si>
  <si>
    <t>Ine</t>
  </si>
  <si>
    <t>Dehandschutter</t>
  </si>
  <si>
    <t>ine@matuvu.nu</t>
  </si>
  <si>
    <t>0477 43 90 60</t>
  </si>
  <si>
    <t xml:space="preserve"> +32 477 43 90 60</t>
  </si>
  <si>
    <t xml:space="preserve">MAVRICK </t>
  </si>
  <si>
    <t>Toon</t>
  </si>
  <si>
    <t>INGELS</t>
  </si>
  <si>
    <t>toon@studiomaverick.be</t>
  </si>
  <si>
    <t>0032 486 99 68 96</t>
  </si>
  <si>
    <t>MC MICHAEL</t>
  </si>
  <si>
    <t>Michael</t>
  </si>
  <si>
    <t>Schockaert</t>
  </si>
  <si>
    <t>michael@mcmichael.be</t>
  </si>
  <si>
    <t>Lochristi</t>
  </si>
  <si>
    <t>0479 31 37 21</t>
  </si>
  <si>
    <t xml:space="preserve">MEDIA België </t>
  </si>
  <si>
    <t>Emmeline</t>
  </si>
  <si>
    <t>Geiregat</t>
  </si>
  <si>
    <t>hello@mediaBelgië.be</t>
  </si>
  <si>
    <t>09 335 68 07</t>
  </si>
  <si>
    <t xml:space="preserve"> +32 9 320 00 27</t>
  </si>
  <si>
    <t>MEDIA MONKS</t>
  </si>
  <si>
    <t>Mohamed.Abdelsamie@mediamonks.com</t>
  </si>
  <si>
    <t>+31 20 820 2425</t>
  </si>
  <si>
    <t>MENTALL</t>
  </si>
  <si>
    <t xml:space="preserve">Desmet </t>
  </si>
  <si>
    <t>simon.desmet@mentall.be</t>
  </si>
  <si>
    <t xml:space="preserve">MERCATORFONDS </t>
  </si>
  <si>
    <t>kunstboeken@mercatorfonds.be</t>
  </si>
  <si>
    <t>02 548 25 35</t>
  </si>
  <si>
    <t xml:space="preserve">uitgeverij van kunstboeken </t>
  </si>
  <si>
    <t xml:space="preserve">MIGLOT Fragance Lab </t>
  </si>
  <si>
    <t xml:space="preserve">welcome@miglot.com </t>
  </si>
  <si>
    <t>09/329 02 99</t>
  </si>
  <si>
    <t>Belgische ambachtelijke parfumier (ex Visual design studenten werken er)</t>
  </si>
  <si>
    <t xml:space="preserve">MILK AND COOKIES </t>
  </si>
  <si>
    <t>Tim</t>
  </si>
  <si>
    <t>Siaens</t>
  </si>
  <si>
    <t>tim@milkandcookies.be</t>
  </si>
  <si>
    <t xml:space="preserve"> +32486766472</t>
  </si>
  <si>
    <t>MINISTERIE VAN UNIEKE ZAKEN</t>
  </si>
  <si>
    <t xml:space="preserve">Cis </t>
  </si>
  <si>
    <t>Bauwelinckx</t>
  </si>
  <si>
    <t>minister@von-b.be</t>
  </si>
  <si>
    <t xml:space="preserve">Herentals </t>
  </si>
  <si>
    <t>0496 79 0107</t>
  </si>
  <si>
    <t>MIRROR MIRROR</t>
  </si>
  <si>
    <t>hello@mirrormirror.be</t>
  </si>
  <si>
    <t>0032 3 295 6326</t>
  </si>
  <si>
    <t>MISS BLUSH</t>
  </si>
  <si>
    <t>Hanne</t>
  </si>
  <si>
    <t>info@missblush.be</t>
  </si>
  <si>
    <t xml:space="preserve"> +3256298799</t>
  </si>
  <si>
    <t>MMMMAR</t>
  </si>
  <si>
    <t>Marieken</t>
  </si>
  <si>
    <t>Hensen</t>
  </si>
  <si>
    <t>marieken@mmmmar.com</t>
  </si>
  <si>
    <t>0485 94 78 59</t>
  </si>
  <si>
    <t>MOKA Design Studio</t>
  </si>
  <si>
    <t xml:space="preserve">Gunter </t>
  </si>
  <si>
    <t>Durant</t>
  </si>
  <si>
    <t xml:space="preserve">hello@moka.be </t>
  </si>
  <si>
    <t>MONALISA DESIGN (B&amp;P)</t>
  </si>
  <si>
    <t>Dominique</t>
  </si>
  <si>
    <t>Castrique</t>
  </si>
  <si>
    <t>cedric.winant@monalisa.be</t>
  </si>
  <si>
    <t xml:space="preserve"> +32497023004</t>
  </si>
  <si>
    <t>MONKEY MONKEY</t>
  </si>
  <si>
    <t>Arend</t>
  </si>
  <si>
    <t>Pijls</t>
  </si>
  <si>
    <t>hello@monkeymonkey.be</t>
  </si>
  <si>
    <t>0472 74 00 44</t>
  </si>
  <si>
    <t>MOQO</t>
  </si>
  <si>
    <t>Loes</t>
  </si>
  <si>
    <t>Deschildre</t>
  </si>
  <si>
    <t>loes@moqo.be</t>
  </si>
  <si>
    <t xml:space="preserve"> +3256185030</t>
  </si>
  <si>
    <t>MORE</t>
  </si>
  <si>
    <t>Roy</t>
  </si>
  <si>
    <t>Piessens</t>
  </si>
  <si>
    <t>roy@moresocial.be</t>
  </si>
  <si>
    <t>Sint Niklaas</t>
  </si>
  <si>
    <t xml:space="preserve"> +32499463484</t>
  </si>
  <si>
    <t xml:space="preserve"> +32 499 46 34 84</t>
  </si>
  <si>
    <t>MORPHO</t>
  </si>
  <si>
    <t xml:space="preserve">Stan </t>
  </si>
  <si>
    <t>Van Rompaey</t>
  </si>
  <si>
    <t>info@morphoantwerp.be</t>
  </si>
  <si>
    <t xml:space="preserve">03 288 82 83 </t>
  </si>
  <si>
    <t>MORTIERBRIGADE</t>
  </si>
  <si>
    <t>Philippe</t>
  </si>
  <si>
    <t>Deceuster</t>
  </si>
  <si>
    <t>philippe.deceuster@mortierbrigade.com</t>
  </si>
  <si>
    <t>02 427 24 14</t>
  </si>
  <si>
    <t>24272414</t>
  </si>
  <si>
    <t>MOXY</t>
  </si>
  <si>
    <t>Stefaan</t>
  </si>
  <si>
    <t>Gryson</t>
  </si>
  <si>
    <t>stefaan@moxy.be</t>
  </si>
  <si>
    <t>02 305 96 70</t>
  </si>
  <si>
    <t xml:space="preserve"> +32 2 305 96 70</t>
  </si>
  <si>
    <t>Mu.ZEE</t>
  </si>
  <si>
    <t>info@muzee.be</t>
  </si>
  <si>
    <t xml:space="preserve"> +32477483643</t>
  </si>
  <si>
    <t xml:space="preserve"> - VD - GS; - VD - DFI; - VD - Studio Reclame </t>
  </si>
  <si>
    <t xml:space="preserve">Museum Oostende </t>
  </si>
  <si>
    <r>
      <rPr>
        <sz val="11"/>
        <color rgb="FF000000"/>
        <rFont val="Calibri"/>
        <family val="2"/>
      </rPr>
      <t xml:space="preserve">MULTITUDE </t>
    </r>
    <r>
      <rPr>
        <sz val="8"/>
        <color rgb="FF000000"/>
        <rFont val="Calibri"/>
        <family val="2"/>
      </rPr>
      <t>Creative Agency for Changemakers</t>
    </r>
  </si>
  <si>
    <t>David</t>
  </si>
  <si>
    <t>de Zwart</t>
  </si>
  <si>
    <t>info@multitude.nl</t>
  </si>
  <si>
    <t>31 (0)20 370 85 32</t>
  </si>
  <si>
    <t xml:space="preserve"> - VD - DFI; - VD - GS; - VD - DS; - VD - Studio Reclame </t>
  </si>
  <si>
    <t>MUTANT</t>
  </si>
  <si>
    <t>Odin</t>
  </si>
  <si>
    <t>Saillé</t>
  </si>
  <si>
    <t>work@mutant.be</t>
  </si>
  <si>
    <t>0488 19 13 77</t>
  </si>
  <si>
    <t xml:space="preserve">N9 (muziekstudio) </t>
  </si>
  <si>
    <t>Laurens</t>
  </si>
  <si>
    <t xml:space="preserve">Wille </t>
  </si>
  <si>
    <t>laurens@n9.be</t>
  </si>
  <si>
    <t xml:space="preserve">Eeklo </t>
  </si>
  <si>
    <t>09 377 93 94</t>
  </si>
  <si>
    <t>Muziekstudio</t>
  </si>
  <si>
    <t xml:space="preserve">NATIVE NATION </t>
  </si>
  <si>
    <t xml:space="preserve">yeswecan@nativenation </t>
  </si>
  <si>
    <t xml:space="preserve">Vilvoorde </t>
  </si>
  <si>
    <t>0498 14 54 29</t>
  </si>
  <si>
    <t>NEW FORMAT IO</t>
  </si>
  <si>
    <t xml:space="preserve">Miriam -Leah </t>
  </si>
  <si>
    <t>Hess</t>
  </si>
  <si>
    <t>mail@newformat.io</t>
  </si>
  <si>
    <t>Berlijn</t>
  </si>
  <si>
    <t>Duitsland</t>
  </si>
  <si>
    <t>leah@newformat.io</t>
  </si>
  <si>
    <t xml:space="preserve">NEWDAYS </t>
  </si>
  <si>
    <t>Kino</t>
  </si>
  <si>
    <t>david@newdays.be</t>
  </si>
  <si>
    <t xml:space="preserve"> +32474911707</t>
  </si>
  <si>
    <t>NEWDAYS - Creative branding</t>
  </si>
  <si>
    <t>NIGHTINGALE</t>
  </si>
  <si>
    <t>Mathias</t>
  </si>
  <si>
    <t>Heinrichs</t>
  </si>
  <si>
    <t>hello@nighingale.world</t>
  </si>
  <si>
    <t xml:space="preserve"> +3233034488</t>
  </si>
  <si>
    <t>NILS VAN DE CAUTER</t>
  </si>
  <si>
    <t>Nils</t>
  </si>
  <si>
    <t>Van de Cauter</t>
  </si>
  <si>
    <t xml:space="preserve"> +32497794179</t>
  </si>
  <si>
    <t>NIX</t>
  </si>
  <si>
    <t xml:space="preserve">Marnix </t>
  </si>
  <si>
    <t xml:space="preserve">Holsbeek </t>
  </si>
  <si>
    <t>0479 25 05 76</t>
  </si>
  <si>
    <t>NORTH EAST WEST SOUTH</t>
  </si>
  <si>
    <t>Nadiem</t>
  </si>
  <si>
    <t>Shah</t>
  </si>
  <si>
    <t>nadiem.shah@newsnv.be</t>
  </si>
  <si>
    <t>muziek/platenlabel</t>
  </si>
  <si>
    <t>NOT ANOTHER GRAPHIC DESIGNER</t>
  </si>
  <si>
    <t>De Kegel</t>
  </si>
  <si>
    <t>pieter@notanothergraphicdesigner.com</t>
  </si>
  <si>
    <t>0477 59 82 13</t>
  </si>
  <si>
    <t>NOTICES AGENCY</t>
  </si>
  <si>
    <t>Karlo</t>
  </si>
  <si>
    <t>Stirmer</t>
  </si>
  <si>
    <t>hello@noticed.be</t>
  </si>
  <si>
    <t>Lier</t>
  </si>
  <si>
    <t>0032 (0)3 430 13 10</t>
  </si>
  <si>
    <t>NTGent</t>
  </si>
  <si>
    <t>Schoofs</t>
  </si>
  <si>
    <t>thomas.schoofs@ntgent.be</t>
  </si>
  <si>
    <t>OFF THE GRID</t>
  </si>
  <si>
    <t>Nathalie</t>
  </si>
  <si>
    <t>Van Durme</t>
  </si>
  <si>
    <t>collabs@otg.be</t>
  </si>
  <si>
    <t>0485 113 524</t>
  </si>
  <si>
    <t>OFFOFF</t>
  </si>
  <si>
    <t>info@offoff.be</t>
  </si>
  <si>
    <t>0496 47 18 44</t>
  </si>
  <si>
    <t>ART Cinema</t>
  </si>
  <si>
    <t>OGILVY</t>
  </si>
  <si>
    <t>02 545 65 00</t>
  </si>
  <si>
    <t xml:space="preserve"> +1 212-237-6560</t>
  </si>
  <si>
    <t>OIL IN WATER</t>
  </si>
  <si>
    <t>Matthieu</t>
  </si>
  <si>
    <t>Gorissen</t>
  </si>
  <si>
    <t>studio@oilinwater.be</t>
  </si>
  <si>
    <t xml:space="preserve"> +3222018098</t>
  </si>
  <si>
    <t xml:space="preserve">OISOI </t>
  </si>
  <si>
    <t>Reygaert</t>
  </si>
  <si>
    <t>wim@oisoi.studio</t>
  </si>
  <si>
    <t>Xander Clerckx</t>
  </si>
  <si>
    <t>Interior Design</t>
  </si>
  <si>
    <t>OK GREAT</t>
  </si>
  <si>
    <t>Van Leekwyck</t>
  </si>
  <si>
    <t>nicolas@okgreat.be</t>
  </si>
  <si>
    <t>0485 05 07 60</t>
  </si>
  <si>
    <t>OMYGOD</t>
  </si>
  <si>
    <t>Peleman</t>
  </si>
  <si>
    <t>walkietalkie@omygod.be</t>
  </si>
  <si>
    <t>Dendermonde</t>
  </si>
  <si>
    <t>052 55 46 25</t>
  </si>
  <si>
    <t xml:space="preserve">ONBETAALBAAR </t>
  </si>
  <si>
    <t>De Somere</t>
  </si>
  <si>
    <t xml:space="preserve">sofie@onbetaalbaar.com </t>
  </si>
  <si>
    <t xml:space="preserve">Gentbrugge </t>
  </si>
  <si>
    <t>interior design (alternatief-</t>
  </si>
  <si>
    <t>ONE Agency</t>
  </si>
  <si>
    <t>Vandevelde</t>
  </si>
  <si>
    <t>hans.vandevelde@one-agency.be</t>
  </si>
  <si>
    <t>09/216 81 11</t>
  </si>
  <si>
    <t>32 1 638 70 90</t>
  </si>
  <si>
    <t xml:space="preserve">ONKRUID STUDIO </t>
  </si>
  <si>
    <t>info@onkruid.studio</t>
  </si>
  <si>
    <t>OOJO</t>
  </si>
  <si>
    <t>hello@oojo.be</t>
  </si>
  <si>
    <t>Bachte-Maria-Leerne</t>
  </si>
  <si>
    <t>0485 50 82 04</t>
  </si>
  <si>
    <t>OONA</t>
  </si>
  <si>
    <t>oona@oona.be</t>
  </si>
  <si>
    <t>Antwerpen/Amsterdam</t>
  </si>
  <si>
    <t>03 213 99 96</t>
  </si>
  <si>
    <t>Ook PR en Media</t>
  </si>
  <si>
    <t>OPERA BALLET VLAANDEREN</t>
  </si>
  <si>
    <t>Lodewijk</t>
  </si>
  <si>
    <t>Joye</t>
  </si>
  <si>
    <t>info@operaballet.be</t>
  </si>
  <si>
    <t>Antwerpen/Gent</t>
  </si>
  <si>
    <t xml:space="preserve"> +3270220202</t>
  </si>
  <si>
    <t xml:space="preserve"> +32 3 202 10 20</t>
  </si>
  <si>
    <t>PANENKA</t>
  </si>
  <si>
    <t>stage@panenka.tv</t>
  </si>
  <si>
    <t>PARTS OF CULTURE</t>
  </si>
  <si>
    <t>Eline</t>
  </si>
  <si>
    <t>Vanduyver</t>
  </si>
  <si>
    <t>partsofculture@gmail.com</t>
  </si>
  <si>
    <t xml:space="preserve"> +32468071833</t>
  </si>
  <si>
    <t xml:space="preserve"> - VD - DS; - VD - DFI</t>
  </si>
  <si>
    <t xml:space="preserve">PARTS OF CULTURE </t>
  </si>
  <si>
    <t>PAULE JOSEPH</t>
  </si>
  <si>
    <t>Geeroms</t>
  </si>
  <si>
    <t>info@paulejosephe.com</t>
  </si>
  <si>
    <t>mode/kledingslijn van jonge vr. ontwerpers</t>
  </si>
  <si>
    <t xml:space="preserve">PDP - Pieter De Poortere </t>
  </si>
  <si>
    <t>De Poortere</t>
  </si>
  <si>
    <t>pdp@telenet.be</t>
  </si>
  <si>
    <t>09 329 83 85</t>
  </si>
  <si>
    <t>PENTAGRAM</t>
  </si>
  <si>
    <t>Marina</t>
  </si>
  <si>
    <t>Willer</t>
  </si>
  <si>
    <t>willer@pentagram.com</t>
  </si>
  <si>
    <t>0044 (0)20 72293477</t>
  </si>
  <si>
    <t>2126837000</t>
  </si>
  <si>
    <t>PENTAGRAM DESIGN</t>
  </si>
  <si>
    <t>london@pentagram.com</t>
  </si>
  <si>
    <t>Lonson / New York</t>
  </si>
  <si>
    <t xml:space="preserve">UK/USA </t>
  </si>
  <si>
    <t>+44 20 7229 3477</t>
  </si>
  <si>
    <t xml:space="preserve">PIETER BOELS </t>
  </si>
  <si>
    <t>Boels</t>
  </si>
  <si>
    <t>pieter@studiopieterboels.be</t>
  </si>
  <si>
    <t>0032 479 44 47 17</t>
  </si>
  <si>
    <t xml:space="preserve">PING PONG DESIGN </t>
  </si>
  <si>
    <t>info@pingpongdesign.com</t>
  </si>
  <si>
    <t>Den Haag</t>
  </si>
  <si>
    <t>+31 70 206 0020</t>
  </si>
  <si>
    <t>PIXELDUST</t>
  </si>
  <si>
    <t>jobs@pixeldust.be</t>
  </si>
  <si>
    <t>09 328 90 21</t>
  </si>
  <si>
    <t>PIZZA GALLERIE</t>
  </si>
  <si>
    <t>Robert</t>
  </si>
  <si>
    <t>Monchen</t>
  </si>
  <si>
    <t>info@pizzagallery.be</t>
  </si>
  <si>
    <t>Gent/Antwerpen</t>
  </si>
  <si>
    <t xml:space="preserve"> +32478549984</t>
  </si>
  <si>
    <t xml:space="preserve"> - VD - DFI; - VD - GS; - VD - DS</t>
  </si>
  <si>
    <t>PJOTR</t>
  </si>
  <si>
    <t>pieter@pjotr.be</t>
  </si>
  <si>
    <t>0485 72 13 92</t>
  </si>
  <si>
    <t>PLANT A FLAG</t>
  </si>
  <si>
    <t>Vanden Berghe</t>
  </si>
  <si>
    <t>hello@plantaflag.com</t>
  </si>
  <si>
    <t>Vorst</t>
  </si>
  <si>
    <t xml:space="preserve"> +3223069620</t>
  </si>
  <si>
    <t>PLOPSA</t>
  </si>
  <si>
    <t>Maarten</t>
  </si>
  <si>
    <t>Brutin</t>
  </si>
  <si>
    <t>m.brutin@plopsa.be</t>
  </si>
  <si>
    <t>Stavelot</t>
  </si>
  <si>
    <t>058 42 02 02</t>
  </si>
  <si>
    <t>033544658</t>
  </si>
  <si>
    <t>PLUG Branding agency</t>
  </si>
  <si>
    <t xml:space="preserve">info@plug.be </t>
  </si>
  <si>
    <t xml:space="preserve">Roeselare </t>
  </si>
  <si>
    <t>051 25 09 86</t>
  </si>
  <si>
    <t>POLIS NATION</t>
  </si>
  <si>
    <t>Gys</t>
  </si>
  <si>
    <t>Godderis</t>
  </si>
  <si>
    <t>studio@polariscs.com</t>
  </si>
  <si>
    <t>Ghent</t>
  </si>
  <si>
    <t>0495 18 18 78</t>
  </si>
  <si>
    <t>PONGPING</t>
  </si>
  <si>
    <t>play@pongping.studio</t>
  </si>
  <si>
    <t>0477 62 33 09</t>
  </si>
  <si>
    <t>PONGPING STUDIO</t>
  </si>
  <si>
    <t>PROJECT BANG</t>
  </si>
  <si>
    <t>Mats</t>
  </si>
  <si>
    <t>Nauwelaerts</t>
  </si>
  <si>
    <t>mats@project-bang.com</t>
  </si>
  <si>
    <t xml:space="preserve"> +32474628366</t>
  </si>
  <si>
    <t>PROPAGANDA</t>
  </si>
  <si>
    <t>info@propaganda.be</t>
  </si>
  <si>
    <t>02 725 29 10</t>
  </si>
  <si>
    <t>PROPHETS</t>
  </si>
  <si>
    <t>Vanhauwermeiren</t>
  </si>
  <si>
    <t>kris.vanhauwermeiren@prophets.be</t>
  </si>
  <si>
    <t>03 216 16 60</t>
  </si>
  <si>
    <t xml:space="preserve"> +32 3 216 16 60</t>
  </si>
  <si>
    <t>PROUDdesign (B&amp;P)</t>
  </si>
  <si>
    <t>Stakenburg</t>
  </si>
  <si>
    <t>robert@prouddesign.nl</t>
  </si>
  <si>
    <t>Amsterdm</t>
  </si>
  <si>
    <t>0031 (0)20 615 11 25</t>
  </si>
  <si>
    <t>PUBLICIS BRUSSELS</t>
  </si>
  <si>
    <t>iwanttowork@publicis.be</t>
  </si>
  <si>
    <t>02 645 35 11</t>
  </si>
  <si>
    <t>026453511</t>
  </si>
  <si>
    <t>PUMA PRESS</t>
  </si>
  <si>
    <t>Esther</t>
  </si>
  <si>
    <t>Vandenbroele</t>
  </si>
  <si>
    <t>hallo@pumapress.be</t>
  </si>
  <si>
    <t xml:space="preserve"> +32471134689</t>
  </si>
  <si>
    <t>PUNCH DESIGN (B&amp;P)</t>
  </si>
  <si>
    <t>Van Lancker</t>
  </si>
  <si>
    <t>info@punchdesign.be</t>
  </si>
  <si>
    <t>QUATRE MAINS (B&amp;P)</t>
  </si>
  <si>
    <t>De Grande</t>
  </si>
  <si>
    <t>patrick@quatremains.be</t>
  </si>
  <si>
    <t>Maldegem</t>
  </si>
  <si>
    <t>050 406 300</t>
  </si>
  <si>
    <t>QUESTO</t>
  </si>
  <si>
    <t>hello@questo.nl</t>
  </si>
  <si>
    <t>Veldhoven</t>
  </si>
  <si>
    <t>31 40 30 33 777</t>
  </si>
  <si>
    <t xml:space="preserve"> +31 40 303 3777</t>
  </si>
  <si>
    <t xml:space="preserve">QUOD VOOR DE VORM </t>
  </si>
  <si>
    <t xml:space="preserve">Leen </t>
  </si>
  <si>
    <t>Depooter</t>
  </si>
  <si>
    <t>leen.depooter@quod.be</t>
  </si>
  <si>
    <t>0475 23 37 27</t>
  </si>
  <si>
    <t>QURIOUS DESIGN</t>
  </si>
  <si>
    <t>jan</t>
  </si>
  <si>
    <t>Abbeele</t>
  </si>
  <si>
    <t>jan@qurious.be</t>
  </si>
  <si>
    <t>Rupelmonde</t>
  </si>
  <si>
    <t>0032 (0)22 552 240</t>
  </si>
  <si>
    <t>0475 42 72 31</t>
  </si>
  <si>
    <t>RABBIT HOLE ANIMATION STUDIO</t>
  </si>
  <si>
    <t>bram@rabbithole.be</t>
  </si>
  <si>
    <t xml:space="preserve"> +32476891480</t>
  </si>
  <si>
    <t>info@rabbithole.be</t>
  </si>
  <si>
    <t>RAMDESIGN</t>
  </si>
  <si>
    <t>Van Grinderbeek</t>
  </si>
  <si>
    <t>info@ramdesign.be</t>
  </si>
  <si>
    <t>Heverlee</t>
  </si>
  <si>
    <t>016 39 10 65</t>
  </si>
  <si>
    <t>RANDALL</t>
  </si>
  <si>
    <t>Randall</t>
  </si>
  <si>
    <t>Casaer</t>
  </si>
  <si>
    <t>randall.c@randall.be</t>
  </si>
  <si>
    <t>0486 786 991</t>
  </si>
  <si>
    <t>RAW COLOR</t>
  </si>
  <si>
    <t>Christoph</t>
  </si>
  <si>
    <t>Brach</t>
  </si>
  <si>
    <t>info@rawcolor.nl</t>
  </si>
  <si>
    <t>0031 (0) 647 19 80 76</t>
  </si>
  <si>
    <t>interactieve installaties/Kleur als motto</t>
  </si>
  <si>
    <t>RCA</t>
  </si>
  <si>
    <t>info@rca.be</t>
  </si>
  <si>
    <t>Hasselt</t>
  </si>
  <si>
    <t>011 590 590</t>
  </si>
  <si>
    <t>REDHEAD TV</t>
  </si>
  <si>
    <t>Jef</t>
  </si>
  <si>
    <t>Mattheeuws</t>
  </si>
  <si>
    <t>info@redhead.tv</t>
  </si>
  <si>
    <t>0473 380 782</t>
  </si>
  <si>
    <t>REGGS</t>
  </si>
  <si>
    <t>Cile</t>
  </si>
  <si>
    <t>Voûte</t>
  </si>
  <si>
    <t>hello@reggs.com</t>
  </si>
  <si>
    <t>BK Amsterdam</t>
  </si>
  <si>
    <t>0031 (0)20 462 65 65</t>
  </si>
  <si>
    <t>REKTO=VERSO</t>
  </si>
  <si>
    <t>info@rektoverso.be</t>
  </si>
  <si>
    <t>Borgerhout</t>
  </si>
  <si>
    <t>0495 845 706</t>
  </si>
  <si>
    <t>kunst/cultureel magazine</t>
  </si>
  <si>
    <t xml:space="preserve">REMY COMMUNICATION </t>
  </si>
  <si>
    <t>info@remy-communication.be</t>
  </si>
  <si>
    <t xml:space="preserve">Leuven </t>
  </si>
  <si>
    <t>016 49 82 60</t>
  </si>
  <si>
    <t xml:space="preserve">REPRESS DESIGN </t>
  </si>
  <si>
    <t>Freek</t>
  </si>
  <si>
    <t>Lukas</t>
  </si>
  <si>
    <t>info@repress.design</t>
  </si>
  <si>
    <t xml:space="preserve"> +32474203460</t>
  </si>
  <si>
    <t>REVOLVER</t>
  </si>
  <si>
    <t>Joppe</t>
  </si>
  <si>
    <t>Rog</t>
  </si>
  <si>
    <t>welcome@revolver.nl</t>
  </si>
  <si>
    <t>+31 (0)20 820 89 87</t>
  </si>
  <si>
    <t>RHYMEZLIKEDIMEZ</t>
  </si>
  <si>
    <t>Clinckemaillie</t>
  </si>
  <si>
    <t>freek@rhymezlikedimez.com</t>
  </si>
  <si>
    <t xml:space="preserve"> +32494789997</t>
  </si>
  <si>
    <t>RIO RECORDS LIMIDED</t>
  </si>
  <si>
    <t>Bert</t>
  </si>
  <si>
    <t>Cambier</t>
  </si>
  <si>
    <t>bert@n9.be</t>
  </si>
  <si>
    <t>Eeklo</t>
  </si>
  <si>
    <t xml:space="preserve"> +3293779394</t>
  </si>
  <si>
    <t>muziekstudio</t>
  </si>
  <si>
    <t>ROBBERT&amp;FRANK</t>
  </si>
  <si>
    <t>Robbert</t>
  </si>
  <si>
    <t>Goyvaerts</t>
  </si>
  <si>
    <t>robbertgoyvaerts@gmail.com</t>
  </si>
  <si>
    <t>ROND CARRE STUDIO</t>
  </si>
  <si>
    <t>O'nonto</t>
  </si>
  <si>
    <t>Zaman</t>
  </si>
  <si>
    <t>hello@rondcarrestudio.com</t>
  </si>
  <si>
    <t xml:space="preserve">ROSEMARY </t>
  </si>
  <si>
    <t>Hiram</t>
  </si>
  <si>
    <t>Bonheur Tamundele</t>
  </si>
  <si>
    <t>contact@rosemaryantwerp.com</t>
  </si>
  <si>
    <t xml:space="preserve"> +32479070525</t>
  </si>
  <si>
    <t>ROSES ARE BLUE</t>
  </si>
  <si>
    <t>RSC ANDERLECHT</t>
  </si>
  <si>
    <t xml:space="preserve">Stijn </t>
  </si>
  <si>
    <t>Vanhemelrijck</t>
  </si>
  <si>
    <t>stijn.vanhemelrijck@rscanderlecht.be</t>
  </si>
  <si>
    <t xml:space="preserve">Anderlecht </t>
  </si>
  <si>
    <t>049 77 50 70</t>
  </si>
  <si>
    <t>SABOUGE</t>
  </si>
  <si>
    <t>Henssen</t>
  </si>
  <si>
    <t>peter@sabouge.be</t>
  </si>
  <si>
    <t>03 260 72 31</t>
  </si>
  <si>
    <t>032607230</t>
  </si>
  <si>
    <t>koedoe@sabouge.be</t>
  </si>
  <si>
    <t>SAM DE VRIENDT</t>
  </si>
  <si>
    <t>De Vriendt</t>
  </si>
  <si>
    <t>sam@samdevriendt.be</t>
  </si>
  <si>
    <t>0032 496 25 31 08</t>
  </si>
  <si>
    <t>SAY HEY</t>
  </si>
  <si>
    <t xml:space="preserve">Estelle </t>
  </si>
  <si>
    <t>Scarcerieux</t>
  </si>
  <si>
    <t>hey@sayhey.be</t>
  </si>
  <si>
    <t xml:space="preserve">Zedelgem </t>
  </si>
  <si>
    <t>050 35 22 38</t>
  </si>
  <si>
    <t>SEE YOU IN SPRING</t>
  </si>
  <si>
    <t>Jade</t>
  </si>
  <si>
    <t>jade@seeyouinspring.be</t>
  </si>
  <si>
    <t xml:space="preserve">SEMIOTIK DESIGN </t>
  </si>
  <si>
    <t>Dimitris</t>
  </si>
  <si>
    <t>Kolladimas</t>
  </si>
  <si>
    <t>studio@semiotikdesign.com</t>
  </si>
  <si>
    <t xml:space="preserve">Athene </t>
  </si>
  <si>
    <t xml:space="preserve"> +302310244386</t>
  </si>
  <si>
    <t>SERGE BAEKEN</t>
  </si>
  <si>
    <t xml:space="preserve">Serge Baeken </t>
  </si>
  <si>
    <t>SERIEUZE ZAKEN</t>
  </si>
  <si>
    <t>Van Ransbeeck</t>
  </si>
  <si>
    <t>lien@serieuzezaken.be</t>
  </si>
  <si>
    <t>Sint - Niklaas</t>
  </si>
  <si>
    <t xml:space="preserve"> +3252729002</t>
  </si>
  <si>
    <t xml:space="preserve">estelle@sayhey.be </t>
  </si>
  <si>
    <t xml:space="preserve">SERVICE PLAN </t>
  </si>
  <si>
    <t>Rietjens</t>
  </si>
  <si>
    <t>a.rietjens@serviceplan-external.com</t>
  </si>
  <si>
    <t xml:space="preserve">SEVEN PRODUCTION </t>
  </si>
  <si>
    <t>Smits</t>
  </si>
  <si>
    <t>ilse.smits@sevenproductions.be</t>
  </si>
  <si>
    <t>015 45 17 77</t>
  </si>
  <si>
    <t xml:space="preserve"> +32 15 45 17 77</t>
  </si>
  <si>
    <t>SHADOWPLAY FILMS</t>
  </si>
  <si>
    <t>alexander@shadowplayfilms.eu</t>
  </si>
  <si>
    <t>09 279 87 84</t>
  </si>
  <si>
    <t xml:space="preserve"> +32 479 70 83 91</t>
  </si>
  <si>
    <t>SHAKE  agency</t>
  </si>
  <si>
    <t xml:space="preserve">Philippe </t>
  </si>
  <si>
    <t xml:space="preserve">Romain </t>
  </si>
  <si>
    <t>hello@shake.be</t>
  </si>
  <si>
    <t>02 347 67 67</t>
  </si>
  <si>
    <t>SHAMROCK INT.</t>
  </si>
  <si>
    <t>Klaver</t>
  </si>
  <si>
    <t>please@shamrocking.com</t>
  </si>
  <si>
    <t>SHARING ART</t>
  </si>
  <si>
    <t>Dewi</t>
  </si>
  <si>
    <t xml:space="preserve">De Brouwer </t>
  </si>
  <si>
    <t>dewi@sharingart.be</t>
  </si>
  <si>
    <t>Sofie van de velde galerie</t>
  </si>
  <si>
    <t>Galerie Sofie van de Velde</t>
  </si>
  <si>
    <t>SHIP OF FOOLS</t>
  </si>
  <si>
    <t>info@designregio-kortrijk.be</t>
  </si>
  <si>
    <t>056 51 91 83</t>
  </si>
  <si>
    <t>SHORTCUT</t>
  </si>
  <si>
    <t>De Win</t>
  </si>
  <si>
    <t>patrick.de.win@shortcut.be</t>
  </si>
  <si>
    <t xml:space="preserve"> +3227333222</t>
  </si>
  <si>
    <t xml:space="preserve"> - VD - B&amp;P; - VD - GS; - VD - Studio Reclame ; - VD - SS</t>
  </si>
  <si>
    <t>SIDEKICK</t>
  </si>
  <si>
    <t>work@sidekick.be</t>
  </si>
  <si>
    <t>03 443 12 21</t>
  </si>
  <si>
    <t xml:space="preserve"> - VD - B&amp;P; - VD - GS; - VD - DS; - VD - Studio Reclame </t>
  </si>
  <si>
    <t>SIDEWALK</t>
  </si>
  <si>
    <t>hello@sidewalk.be</t>
  </si>
  <si>
    <t>Kontich</t>
  </si>
  <si>
    <t>03 451 93 21</t>
  </si>
  <si>
    <t>SISSI LAUWERS</t>
  </si>
  <si>
    <t>Sissi</t>
  </si>
  <si>
    <t>Lauwers</t>
  </si>
  <si>
    <t>hello@sissilauwers.com</t>
  </si>
  <si>
    <t xml:space="preserve"> +32473634222</t>
  </si>
  <si>
    <t>SKINN BRANDING AGENCY</t>
  </si>
  <si>
    <t>Van Poelvoorde</t>
  </si>
  <si>
    <t>info@skinn.be</t>
  </si>
  <si>
    <t>050 31 28 32</t>
  </si>
  <si>
    <t>SMALL TOWN HEROES</t>
  </si>
  <si>
    <t>Dacquin</t>
  </si>
  <si>
    <t>hendrik.dacquin@smalltownheroes.be</t>
  </si>
  <si>
    <t>0486 86 97 31</t>
  </si>
  <si>
    <t>SOCIAL SKY</t>
  </si>
  <si>
    <t>Frederic</t>
  </si>
  <si>
    <t>Van Damme</t>
  </si>
  <si>
    <t>frederic@socialsky.eu</t>
  </si>
  <si>
    <t>SOMEKIND STUDIO</t>
  </si>
  <si>
    <t>Kristel</t>
  </si>
  <si>
    <t>Posen</t>
  </si>
  <si>
    <t>kristel@somekind.studio</t>
  </si>
  <si>
    <t>hi@somekind.studio</t>
  </si>
  <si>
    <t>SONIANWOOD</t>
  </si>
  <si>
    <t>Stephan</t>
  </si>
  <si>
    <t>Kampelmann</t>
  </si>
  <si>
    <t>stephan@sonianwood.coop</t>
  </si>
  <si>
    <t>Anderlecht</t>
  </si>
  <si>
    <t xml:space="preserve"> +32499127288</t>
  </si>
  <si>
    <t>SOON</t>
  </si>
  <si>
    <t>fiebe@coming-soon.be</t>
  </si>
  <si>
    <t xml:space="preserve"> +3293293589</t>
  </si>
  <si>
    <t xml:space="preserve">SPECHT STUDIO </t>
  </si>
  <si>
    <t>Stephanie</t>
  </si>
  <si>
    <t>Specht</t>
  </si>
  <si>
    <t>hello@stephaniespecht.com</t>
  </si>
  <si>
    <t xml:space="preserve">Zwijndrecht </t>
  </si>
  <si>
    <t>0486 48 54 03</t>
  </si>
  <si>
    <t xml:space="preserve">SPICE AGENCY </t>
  </si>
  <si>
    <t xml:space="preserve">Righard </t>
  </si>
  <si>
    <t>Bruyns</t>
  </si>
  <si>
    <t>hello@spiceagency.be</t>
  </si>
  <si>
    <t xml:space="preserve">0472 81 78 18 </t>
  </si>
  <si>
    <t xml:space="preserve">SPORTHOUSE GROUP </t>
  </si>
  <si>
    <t>Leroy</t>
  </si>
  <si>
    <t>Deltour</t>
  </si>
  <si>
    <t>leroy.deltour@sporthousegroup.com</t>
  </si>
  <si>
    <t>SPREDS</t>
  </si>
  <si>
    <t>Jencey</t>
  </si>
  <si>
    <t>Provoost</t>
  </si>
  <si>
    <t>info@spreds.com</t>
  </si>
  <si>
    <t xml:space="preserve"> +32468472991</t>
  </si>
  <si>
    <t xml:space="preserve"> +32 468 47 29 91</t>
  </si>
  <si>
    <r>
      <rPr>
        <sz val="11"/>
        <color rgb="FF000000"/>
        <rFont val="Calibri"/>
        <family val="2"/>
        <scheme val="minor"/>
      </rPr>
      <t xml:space="preserve">SPRINGBOK </t>
    </r>
    <r>
      <rPr>
        <sz val="9"/>
        <color rgb="FF000000"/>
        <rFont val="Calibri"/>
        <family val="2"/>
        <scheme val="minor"/>
      </rPr>
      <t>(Gent, Brussel, Mechelen)</t>
    </r>
  </si>
  <si>
    <t>Flor</t>
  </si>
  <si>
    <t>Depauw</t>
  </si>
  <si>
    <t xml:space="preserve">info@springbokagency.com </t>
  </si>
  <si>
    <t>09 335 22 80</t>
  </si>
  <si>
    <t xml:space="preserve"> +32 9 335 22 80</t>
  </si>
  <si>
    <t>STAPEL - magazines</t>
  </si>
  <si>
    <t>info@stapel.be</t>
  </si>
  <si>
    <t>09 265 97 20</t>
  </si>
  <si>
    <t>STARRING JANE</t>
  </si>
  <si>
    <t>Van Wassenhove</t>
  </si>
  <si>
    <t>you@starringjane.com</t>
  </si>
  <si>
    <t>09 235 82 82</t>
  </si>
  <si>
    <t>STATIK</t>
  </si>
  <si>
    <t>Lecock</t>
  </si>
  <si>
    <t>info@statik.be</t>
  </si>
  <si>
    <t>016 67 19 01</t>
  </si>
  <si>
    <t>STEVE VAN BAEL</t>
  </si>
  <si>
    <t>info@studiosteve.be</t>
  </si>
  <si>
    <t>STIJN GANZEMANS</t>
  </si>
  <si>
    <t>Ganseman</t>
  </si>
  <si>
    <t xml:space="preserve">stijn@stijngansemans.be </t>
  </si>
  <si>
    <t>Oud Heverlee</t>
  </si>
  <si>
    <t>0473 93 52 22</t>
  </si>
  <si>
    <t>STOëMP</t>
  </si>
  <si>
    <t>info@stoempstudio.com</t>
  </si>
  <si>
    <t xml:space="preserve"> +3223503440</t>
  </si>
  <si>
    <t>STORY ME</t>
  </si>
  <si>
    <t xml:space="preserve">hello@storyme.com </t>
  </si>
  <si>
    <t>09 398 40 06</t>
  </si>
  <si>
    <t>STRAK</t>
  </si>
  <si>
    <t>Jeff</t>
  </si>
  <si>
    <t>Van Loo</t>
  </si>
  <si>
    <t>jeff@strak.be</t>
  </si>
  <si>
    <t>0032 (0)9 336 22 74</t>
  </si>
  <si>
    <t xml:space="preserve">STRANGE DAYS </t>
  </si>
  <si>
    <t>django@strangedays.be</t>
  </si>
  <si>
    <t>Diest</t>
  </si>
  <si>
    <t>0472/77 86 11</t>
  </si>
  <si>
    <t xml:space="preserve">STRAWBERRY FROG </t>
  </si>
  <si>
    <t>hello@strawberryfrog.com</t>
  </si>
  <si>
    <t>STUDIO 100</t>
  </si>
  <si>
    <t>jobs@studio100.be</t>
  </si>
  <si>
    <t>Schelle (A'pen)</t>
  </si>
  <si>
    <t>03 877 60 35</t>
  </si>
  <si>
    <t>STUDIO 27</t>
  </si>
  <si>
    <t>Goos</t>
  </si>
  <si>
    <t>wout@studio27.be</t>
  </si>
  <si>
    <t>Rijkevorsel</t>
  </si>
  <si>
    <t xml:space="preserve"> +32470507449</t>
  </si>
  <si>
    <t xml:space="preserve"> - VD - Studio Reclame ; - VD - GS; - VD - DS</t>
  </si>
  <si>
    <t>STUDIO AIRPORT</t>
  </si>
  <si>
    <t>Maurits</t>
  </si>
  <si>
    <t>Wouters</t>
  </si>
  <si>
    <t>info@studioairport.nl</t>
  </si>
  <si>
    <t>Utrecht</t>
  </si>
  <si>
    <t>0031648 093 070</t>
  </si>
  <si>
    <t xml:space="preserve">STUDIO ARSENE </t>
  </si>
  <si>
    <t>hallo@studio-arsene.be</t>
  </si>
  <si>
    <t xml:space="preserve"> +3251628277</t>
  </si>
  <si>
    <t xml:space="preserve">STUDIO BAMBAM </t>
  </si>
  <si>
    <t xml:space="preserve">STUDIO BEIGE </t>
  </si>
  <si>
    <t>info@studiobeige.nl</t>
  </si>
  <si>
    <t>Rotterdam</t>
  </si>
  <si>
    <t>+31 (0)10 2400 899</t>
  </si>
  <si>
    <t>Silvia</t>
  </si>
  <si>
    <t>Vergeer</t>
  </si>
  <si>
    <t>0031 102 40 08 99</t>
  </si>
  <si>
    <t xml:space="preserve">STUDIO BLANCO </t>
  </si>
  <si>
    <t>Valerio</t>
  </si>
  <si>
    <t>Tamagnini</t>
  </si>
  <si>
    <t>info@studioblanco.it</t>
  </si>
  <si>
    <t>Reggio Emilia</t>
  </si>
  <si>
    <t>ITALIE</t>
  </si>
  <si>
    <t>0039 0522 1710360</t>
  </si>
  <si>
    <t>STUDIO DUMBAR/DEPT®</t>
  </si>
  <si>
    <t>de Vlaam</t>
  </si>
  <si>
    <t>internships@studiodumbar.com</t>
  </si>
  <si>
    <t>AA Rotterdam</t>
  </si>
  <si>
    <t xml:space="preserve"> +31620250676</t>
  </si>
  <si>
    <t>STUDIO DUO</t>
  </si>
  <si>
    <t>Trees</t>
  </si>
  <si>
    <t>Bevernage</t>
  </si>
  <si>
    <t>hello@studioduo.be</t>
  </si>
  <si>
    <t>Sint-Amandsberg - Gent</t>
  </si>
  <si>
    <t xml:space="preserve"> +32472777559</t>
  </si>
  <si>
    <t>STUDIO HAAS</t>
  </si>
  <si>
    <t xml:space="preserve">Opwijk </t>
  </si>
  <si>
    <t>STUDIO JOLANDA</t>
  </si>
  <si>
    <t>jolanda</t>
  </si>
  <si>
    <t>hello@studiojolanda.com</t>
  </si>
  <si>
    <t xml:space="preserve">0470 18 76 08 </t>
  </si>
  <si>
    <t xml:space="preserve">STUDIO KELF </t>
  </si>
  <si>
    <t xml:space="preserve">Van Kelf </t>
  </si>
  <si>
    <t>hello@studiokelf.be</t>
  </si>
  <si>
    <t xml:space="preserve"> +32497690712</t>
  </si>
  <si>
    <t>STUDIO KOEVOET</t>
  </si>
  <si>
    <t>Nicola</t>
  </si>
  <si>
    <t>Van Acker</t>
  </si>
  <si>
    <t>studio.koevoet@outlook.be</t>
  </si>
  <si>
    <t xml:space="preserve"> +32474549522</t>
  </si>
  <si>
    <t>STUDIO LENNAERTS&amp;DE BRUIJN</t>
  </si>
  <si>
    <t>Lennarts&amp;De Bruijn</t>
  </si>
  <si>
    <t>internship@lennartsendebruijn.com</t>
  </si>
  <si>
    <t xml:space="preserve">Den Haag </t>
  </si>
  <si>
    <t>0031 6 42807966</t>
  </si>
  <si>
    <t xml:space="preserve">STUDIO M </t>
  </si>
  <si>
    <t>Elisabeth</t>
  </si>
  <si>
    <t>Mestdagh</t>
  </si>
  <si>
    <t>info@studiom.paris // info@studio-m.be</t>
  </si>
  <si>
    <t xml:space="preserve">France/Antwerp </t>
  </si>
  <si>
    <t xml:space="preserve">France/België </t>
  </si>
  <si>
    <t xml:space="preserve"> +32484072556</t>
  </si>
  <si>
    <t xml:space="preserve">STUDIO MAST </t>
  </si>
  <si>
    <t>Lieselot</t>
  </si>
  <si>
    <t>Verdeyen</t>
  </si>
  <si>
    <t>contact@studiomast.be</t>
  </si>
  <si>
    <t xml:space="preserve"> +32486992429</t>
  </si>
  <si>
    <t>STUDIO MATTI</t>
  </si>
  <si>
    <t>Matti</t>
  </si>
  <si>
    <t>Verbanck</t>
  </si>
  <si>
    <t>matti@studio.matti.com</t>
  </si>
  <si>
    <t xml:space="preserve"> +32478069151</t>
  </si>
  <si>
    <t xml:space="preserve">STUDIO MUTS </t>
  </si>
  <si>
    <t>STUDIO NICOLAS KEPPENS</t>
  </si>
  <si>
    <t>Keppens</t>
  </si>
  <si>
    <t>nicolaskeppens@gmail.com</t>
  </si>
  <si>
    <t xml:space="preserve">0'95 43 71 09 </t>
  </si>
  <si>
    <t xml:space="preserve">STUDIO PIETER BOELS </t>
  </si>
  <si>
    <t>0479 44 47 17</t>
  </si>
  <si>
    <t>STUDIO PINATA</t>
  </si>
  <si>
    <t>hello@studiopinata.be</t>
  </si>
  <si>
    <t>Torhout</t>
  </si>
  <si>
    <t>050 66 83 45</t>
  </si>
  <si>
    <t xml:space="preserve">STUDIO PLANKTON </t>
  </si>
  <si>
    <t>Bastien</t>
  </si>
  <si>
    <t>Genbrugge</t>
  </si>
  <si>
    <t>info@studioplankton.com</t>
  </si>
  <si>
    <t>03 376 33 33</t>
  </si>
  <si>
    <t>Vincent  Dardenne  (vincent@studioplankton.com)</t>
  </si>
  <si>
    <t>STUDIO POSEN</t>
  </si>
  <si>
    <t xml:space="preserve">Kristel </t>
  </si>
  <si>
    <t>hello@studioposen.be</t>
  </si>
  <si>
    <t>0486 945 527</t>
  </si>
  <si>
    <t xml:space="preserve">STUDIO RAUW </t>
  </si>
  <si>
    <t>Martijn</t>
  </si>
  <si>
    <t>Brakman</t>
  </si>
  <si>
    <t xml:space="preserve">nu Rotterdam </t>
  </si>
  <si>
    <t xml:space="preserve">Nederland </t>
  </si>
  <si>
    <t>STUDIO SOUZA</t>
  </si>
  <si>
    <t>Stas</t>
  </si>
  <si>
    <t>liesbeth.st@studiosouza.be</t>
  </si>
  <si>
    <t xml:space="preserve"> +32473916266</t>
  </si>
  <si>
    <t xml:space="preserve"> +32 2 412 01 12</t>
  </si>
  <si>
    <t>info@studiozouza.be</t>
  </si>
  <si>
    <t xml:space="preserve">STUDIO SPAM </t>
  </si>
  <si>
    <t xml:space="preserve">Sam </t>
  </si>
  <si>
    <t>Smekens</t>
  </si>
  <si>
    <t>hello@studiospam.be</t>
  </si>
  <si>
    <t>0476 37 33 01</t>
  </si>
  <si>
    <t>STUDIO START</t>
  </si>
  <si>
    <t>Holsbeeks</t>
  </si>
  <si>
    <t xml:space="preserve">STUDIO STEVE VAN BAEL </t>
  </si>
  <si>
    <t>Aartselaar</t>
  </si>
  <si>
    <t>STUDIO STORIES</t>
  </si>
  <si>
    <t>De Jonghe</t>
  </si>
  <si>
    <t>hello@studiostories.be</t>
  </si>
  <si>
    <t xml:space="preserve"> +32485958153</t>
  </si>
  <si>
    <t xml:space="preserve">STUDIO STUDIO </t>
  </si>
  <si>
    <t xml:space="preserve">Mathieu </t>
  </si>
  <si>
    <t>Cieters</t>
  </si>
  <si>
    <t>studio@studiostudio.be</t>
  </si>
  <si>
    <t>0487 36 11 22</t>
  </si>
  <si>
    <t>STUDIO TIBO</t>
  </si>
  <si>
    <t>Bolssens</t>
  </si>
  <si>
    <t>studiotibo@telenet.be</t>
  </si>
  <si>
    <t xml:space="preserve">Malderen </t>
  </si>
  <si>
    <t>0479 88 50 01</t>
  </si>
  <si>
    <t>STUDIO VELDWERK</t>
  </si>
  <si>
    <t>Fran</t>
  </si>
  <si>
    <t>hello@studio-veldwerk.be</t>
  </si>
  <si>
    <t>Aalst</t>
  </si>
  <si>
    <t>STUDIO WITT</t>
  </si>
  <si>
    <t>info@witt.be</t>
  </si>
  <si>
    <t>0497 64 71 46</t>
  </si>
  <si>
    <t>STUDIOM</t>
  </si>
  <si>
    <t>info@studiom.paris</t>
  </si>
  <si>
    <t xml:space="preserve">STUPID STUDIO </t>
  </si>
  <si>
    <t>Grarup</t>
  </si>
  <si>
    <t>lars@stupid-studio.com</t>
  </si>
  <si>
    <t>Valby- Odense - Kopenhagen</t>
  </si>
  <si>
    <t>+45 28901632</t>
  </si>
  <si>
    <t>SUNGJOO D&amp;D Inc.</t>
  </si>
  <si>
    <t>Eric</t>
  </si>
  <si>
    <t>Erhardt</t>
  </si>
  <si>
    <t>catja.schneider@mcmworldwide.com</t>
  </si>
  <si>
    <t>Germany</t>
  </si>
  <si>
    <t xml:space="preserve"> +49 173 477 1976</t>
  </si>
  <si>
    <t>SUPERKRAFT</t>
  </si>
  <si>
    <t>Lissens</t>
  </si>
  <si>
    <t>hello@superkraft.be</t>
  </si>
  <si>
    <t>09 330 07 33</t>
  </si>
  <si>
    <t>SUPERMACHINE</t>
  </si>
  <si>
    <t>De Vilder</t>
  </si>
  <si>
    <t>hello@supermachine.be</t>
  </si>
  <si>
    <t>0495 28 97 63</t>
  </si>
  <si>
    <t>SUPERMOON</t>
  </si>
  <si>
    <t>De Hondt</t>
  </si>
  <si>
    <t>sarah@supermoon.be</t>
  </si>
  <si>
    <t>0486 91 61 02</t>
  </si>
  <si>
    <t>SUPERSET</t>
  </si>
  <si>
    <t>Wierinck</t>
  </si>
  <si>
    <t>saskia@wearesuperset.be</t>
  </si>
  <si>
    <t>0032 9 335 74 64</t>
  </si>
  <si>
    <t xml:space="preserve"> +32 9 335 74 64</t>
  </si>
  <si>
    <t>SVEN BEIRNAERTS</t>
  </si>
  <si>
    <t>Beirnaert</t>
  </si>
  <si>
    <t>sven.beirnaert@gmail.com</t>
  </si>
  <si>
    <t xml:space="preserve"> +32497466178</t>
  </si>
  <si>
    <t>SWEATER AGENCY</t>
  </si>
  <si>
    <t xml:space="preserve">stijn@sweater.agency </t>
  </si>
  <si>
    <t>0477 20 24 73</t>
  </si>
  <si>
    <t>TABLOO MARGOT</t>
  </si>
  <si>
    <t>Margot</t>
  </si>
  <si>
    <t>Laporte</t>
  </si>
  <si>
    <t>info@tabloomargot.be</t>
  </si>
  <si>
    <t>Eppegem</t>
  </si>
  <si>
    <t xml:space="preserve"> +32494847017</t>
  </si>
  <si>
    <t>wedding en party planner</t>
  </si>
  <si>
    <t>TAJANA PIETERS</t>
  </si>
  <si>
    <t>Tatjana</t>
  </si>
  <si>
    <t xml:space="preserve">tatjana@tatjanapieters.com </t>
  </si>
  <si>
    <t>0485 95 22 19</t>
  </si>
  <si>
    <t>(kunstgalerie)</t>
  </si>
  <si>
    <t>TASTEDESIGN</t>
  </si>
  <si>
    <t>laurence@tastedesign.be</t>
  </si>
  <si>
    <t>Desselgem (Waregem)</t>
  </si>
  <si>
    <t>TBWA\België</t>
  </si>
  <si>
    <t>Bostoen</t>
  </si>
  <si>
    <t>jeroen.bostoen@tbwa.be</t>
  </si>
  <si>
    <t>Elsene</t>
  </si>
  <si>
    <t>02 679 75 00</t>
  </si>
  <si>
    <t>TCHAI</t>
  </si>
  <si>
    <t>Klijsen</t>
  </si>
  <si>
    <t>nielsklijsen@tchai.nl</t>
  </si>
  <si>
    <t>Ridderkerk</t>
  </si>
  <si>
    <t>The Netherlands</t>
  </si>
  <si>
    <t>31 655177755</t>
  </si>
  <si>
    <t>THE CLOUD STUDIO</t>
  </si>
  <si>
    <t>hello@bothrs.com</t>
  </si>
  <si>
    <t>0493 08 25 38</t>
  </si>
  <si>
    <t>THE CREW</t>
  </si>
  <si>
    <t>info@thecrew.be</t>
  </si>
  <si>
    <t xml:space="preserve">02/504 00 00 </t>
  </si>
  <si>
    <t>THE DUCKLIFE DMCC</t>
  </si>
  <si>
    <t>lauren@weareducklife.com</t>
  </si>
  <si>
    <t>THE FAT LADY</t>
  </si>
  <si>
    <t>Geerts</t>
  </si>
  <si>
    <t>frank@thefatlady.be</t>
  </si>
  <si>
    <t>09 266 14 18</t>
  </si>
  <si>
    <t>THE GAME MASTER</t>
  </si>
  <si>
    <t>info@thegamemaster.nl</t>
  </si>
  <si>
    <t>Nieuwerkerk aan den IJssel</t>
  </si>
  <si>
    <t>06 - 525 93 221</t>
  </si>
  <si>
    <t>the LEGO Group</t>
  </si>
  <si>
    <t>Scott</t>
  </si>
  <si>
    <t>Neillands</t>
  </si>
  <si>
    <t>Billund, Denemarken</t>
  </si>
  <si>
    <t>DENEMARKEN</t>
  </si>
  <si>
    <t xml:space="preserve">THE LITTLE VOICE </t>
  </si>
  <si>
    <t>hello@thelittlevoice.be</t>
  </si>
  <si>
    <t>02 340 04 87</t>
  </si>
  <si>
    <t>THE LOOCA</t>
  </si>
  <si>
    <t>Delbeke</t>
  </si>
  <si>
    <t>info@thelooca.be</t>
  </si>
  <si>
    <t>Wevelgem</t>
  </si>
  <si>
    <t xml:space="preserve"> +32479388670</t>
  </si>
  <si>
    <t xml:space="preserve"> +32 479 38 86 70</t>
  </si>
  <si>
    <t>THESE DAYS</t>
  </si>
  <si>
    <t>Max</t>
  </si>
  <si>
    <t>Heirbaut</t>
  </si>
  <si>
    <t>max.heirbaut@thesedaysyr.com</t>
  </si>
  <si>
    <t>03 286 44 50</t>
  </si>
  <si>
    <t>32 3 286 44 50</t>
  </si>
  <si>
    <t>THEVIZID COM</t>
  </si>
  <si>
    <t>Audenaert</t>
  </si>
  <si>
    <t>info@thevizid.com</t>
  </si>
  <si>
    <t>Thomas Byttebier</t>
  </si>
  <si>
    <t>Byttebier</t>
  </si>
  <si>
    <t>thomas@thomasbyttebier.be</t>
  </si>
  <si>
    <t>TIGEROUS</t>
  </si>
  <si>
    <t>Glynn</t>
  </si>
  <si>
    <t>Denys</t>
  </si>
  <si>
    <t>glynn@tigerous.be</t>
  </si>
  <si>
    <t>0032 (0)478 60 07 03</t>
  </si>
  <si>
    <t>TINA DE SAUTER</t>
  </si>
  <si>
    <t>De Souter</t>
  </si>
  <si>
    <t>tina@tinadesouter.be</t>
  </si>
  <si>
    <t xml:space="preserve"> +32476076745</t>
  </si>
  <si>
    <t>TITLES</t>
  </si>
  <si>
    <t>Lettany</t>
  </si>
  <si>
    <t>hans@titles.tv</t>
  </si>
  <si>
    <t xml:space="preserve"> +32472289910</t>
  </si>
  <si>
    <t>TOM SCHAMP</t>
  </si>
  <si>
    <t>Van Lierde</t>
  </si>
  <si>
    <t>katrien@tomschamp.com</t>
  </si>
  <si>
    <t>Wemmel</t>
  </si>
  <si>
    <t xml:space="preserve"> +3224289066</t>
  </si>
  <si>
    <t>TOMORROWLAND</t>
  </si>
  <si>
    <t>Birgitt</t>
  </si>
  <si>
    <t>Holvoet</t>
  </si>
  <si>
    <t>birgitt@tomorrowland.com</t>
  </si>
  <si>
    <t>03 242 44 00</t>
  </si>
  <si>
    <t>yasmine@tomorrowland.com</t>
  </si>
  <si>
    <t>TONEELHUIS</t>
  </si>
  <si>
    <t>Els</t>
  </si>
  <si>
    <t>Verhaegen</t>
  </si>
  <si>
    <t>els.verhaegen@toneelhuis.be</t>
  </si>
  <si>
    <t>03 224 88 44</t>
  </si>
  <si>
    <t>TOPFLOOR GRAPHIX</t>
  </si>
  <si>
    <t>Theo</t>
  </si>
  <si>
    <t>De Roeck</t>
  </si>
  <si>
    <t>theo@topfloor.to</t>
  </si>
  <si>
    <t>016 31 75 31</t>
  </si>
  <si>
    <t>TOWEL</t>
  </si>
  <si>
    <t>Jonckheere</t>
  </si>
  <si>
    <t>stephanie.planchon@towel.media</t>
  </si>
  <si>
    <t>TOYKYO</t>
  </si>
  <si>
    <t>Noben</t>
  </si>
  <si>
    <t>info@toykyo.be</t>
  </si>
  <si>
    <t xml:space="preserve"> +32499601828</t>
  </si>
  <si>
    <t xml:space="preserve"> +32 473 99 05 09</t>
  </si>
  <si>
    <t>pointdextr@toykyo.be</t>
  </si>
  <si>
    <t xml:space="preserve">TREFPUNT </t>
  </si>
  <si>
    <t xml:space="preserve">Ine </t>
  </si>
  <si>
    <t xml:space="preserve">Van Nuffel </t>
  </si>
  <si>
    <t>ine@trefpunt.be</t>
  </si>
  <si>
    <t>TRES TIPOS GRAFICOS</t>
  </si>
  <si>
    <t>Nicolás</t>
  </si>
  <si>
    <t>Reyners Fontana</t>
  </si>
  <si>
    <t>info@trestiposgraficos.com</t>
  </si>
  <si>
    <t>Madrid</t>
  </si>
  <si>
    <t>SPANJE</t>
  </si>
  <si>
    <t>0034 913 990 127</t>
  </si>
  <si>
    <t>TWEE MUIZEN</t>
  </si>
  <si>
    <t>Denis</t>
  </si>
  <si>
    <t>Galocha</t>
  </si>
  <si>
    <t>tweemuizen.co@gmail.com</t>
  </si>
  <si>
    <t>34646284153</t>
  </si>
  <si>
    <t>TYPEX</t>
  </si>
  <si>
    <t>Typex</t>
  </si>
  <si>
    <t>TYPOGRAPHICS</t>
  </si>
  <si>
    <t>Bernd</t>
  </si>
  <si>
    <t>Van de Voorde</t>
  </si>
  <si>
    <t>info@typografics.be</t>
  </si>
  <si>
    <t>052 41 45 65</t>
  </si>
  <si>
    <t>Uitgeverij Lannoo</t>
  </si>
  <si>
    <t>Vansteenbergen</t>
  </si>
  <si>
    <t>maarten.vensteenbergen@lannoo.be</t>
  </si>
  <si>
    <t>Tielt</t>
  </si>
  <si>
    <t xml:space="preserve"> +3251424264</t>
  </si>
  <si>
    <t xml:space="preserve"> +32 51 42 42 72</t>
  </si>
  <si>
    <t>UNDEFINED</t>
  </si>
  <si>
    <t>De Moor</t>
  </si>
  <si>
    <t>benjamin@weareundefined.be</t>
  </si>
  <si>
    <t>UNDERCAST</t>
  </si>
  <si>
    <t>Reg</t>
  </si>
  <si>
    <t>Herygers</t>
  </si>
  <si>
    <t>reg@undercast.com</t>
  </si>
  <si>
    <t>03 449 83 70</t>
  </si>
  <si>
    <t>UNION ⎮ Film Production</t>
  </si>
  <si>
    <t>Romain</t>
  </si>
  <si>
    <t>Habousha</t>
  </si>
  <si>
    <t>romain@unioncall.tv</t>
  </si>
  <si>
    <t xml:space="preserve"> +32487416805</t>
  </si>
  <si>
    <t xml:space="preserve">UNITED WORKERS CLUB </t>
  </si>
  <si>
    <t>Christophe</t>
  </si>
  <si>
    <t>Ghewy</t>
  </si>
  <si>
    <t>christophe@unitedworkersclub.be</t>
  </si>
  <si>
    <t>0486 85 15 54</t>
  </si>
  <si>
    <t xml:space="preserve"> +32 474 80 88 08</t>
  </si>
  <si>
    <t>UNMUTE YOU</t>
  </si>
  <si>
    <t>jeroen.geerts@unmute-you.be.</t>
  </si>
  <si>
    <t>Kontich (Antwerpen)</t>
  </si>
  <si>
    <t>0499 23 84 84</t>
  </si>
  <si>
    <t xml:space="preserve">VAGEBOND </t>
  </si>
  <si>
    <t xml:space="preserve">Tim </t>
  </si>
  <si>
    <t>Blancke</t>
  </si>
  <si>
    <t>tim@vagebond.tv</t>
  </si>
  <si>
    <t>0496 02 01 43</t>
  </si>
  <si>
    <t>Vagebond : video producties //delen ruimte met Manpaard (opdrachten vloeien over)</t>
  </si>
  <si>
    <t>VALENTINE DE CORT</t>
  </si>
  <si>
    <t>Valentine</t>
  </si>
  <si>
    <t xml:space="preserve">De Cort </t>
  </si>
  <si>
    <t xml:space="preserve">info@valentinedecort.com </t>
  </si>
  <si>
    <t>02 307 60 64</t>
  </si>
  <si>
    <t>VANDENBROELE</t>
  </si>
  <si>
    <t>esthervandenbroele@telenet.be</t>
  </si>
  <si>
    <t>esther@pumapress.be</t>
  </si>
  <si>
    <t>VANDERKERCKHOVE&amp;DEVOS</t>
  </si>
  <si>
    <t>Joe</t>
  </si>
  <si>
    <t>Vanaubel</t>
  </si>
  <si>
    <t>hi@vandekerckhove-devos.com</t>
  </si>
  <si>
    <t>09 210 72 10</t>
  </si>
  <si>
    <t xml:space="preserve"> - VD - GS; - VD - Studio Reclame ; - VD - DS; - VD - B&amp;P</t>
  </si>
  <si>
    <t>VCS STUDIO'S</t>
  </si>
  <si>
    <t>Van Vooren</t>
  </si>
  <si>
    <t>maarten@vcstudios.eu</t>
  </si>
  <si>
    <t>0476 35 85 35</t>
  </si>
  <si>
    <t>ZUMO ?</t>
  </si>
  <si>
    <t>VEC-STAR</t>
  </si>
  <si>
    <t>info@vec-star.com</t>
  </si>
  <si>
    <t>0486 11 24 99</t>
  </si>
  <si>
    <t>VEERLE TYTGAT</t>
  </si>
  <si>
    <t>Tytgat</t>
  </si>
  <si>
    <t>info@veerletytgat.be</t>
  </si>
  <si>
    <t>VERBEKE FOUNDATION</t>
  </si>
  <si>
    <t>Tineke</t>
  </si>
  <si>
    <t>Schuurmans</t>
  </si>
  <si>
    <t>info@verbekefoundation.com</t>
  </si>
  <si>
    <t>Kemzeke</t>
  </si>
  <si>
    <t xml:space="preserve"> +32 (0)3/789.22.07 +31(0)6 29 166 728</t>
  </si>
  <si>
    <t>kunsthal</t>
  </si>
  <si>
    <t xml:space="preserve">VERDOGRAPHICS </t>
  </si>
  <si>
    <t>Verdonck</t>
  </si>
  <si>
    <t>info@verdographics.be</t>
  </si>
  <si>
    <t xml:space="preserve"> +3250624385</t>
  </si>
  <si>
    <t>commerciele drukkerij</t>
  </si>
  <si>
    <t>VETGEDRUKT</t>
  </si>
  <si>
    <t>Vanmansart</t>
  </si>
  <si>
    <t>vincent@vetgedrukt.be</t>
  </si>
  <si>
    <t>OUDENAARDE</t>
  </si>
  <si>
    <t xml:space="preserve"> +32474823901</t>
  </si>
  <si>
    <t>0479 08 23 57</t>
  </si>
  <si>
    <t xml:space="preserve">belettering edm </t>
  </si>
  <si>
    <t>VI.BE</t>
  </si>
  <si>
    <t>good@vi.be</t>
  </si>
  <si>
    <t>02 504 99 00</t>
  </si>
  <si>
    <t>steunpunt voor artiest en muzieksector</t>
  </si>
  <si>
    <t>VICKY LOMMATZSCH</t>
  </si>
  <si>
    <t>Lommatzsch</t>
  </si>
  <si>
    <t>vickylommatzsch@gmail.com</t>
  </si>
  <si>
    <t xml:space="preserve"> +32496755818</t>
  </si>
  <si>
    <r>
      <rPr>
        <sz val="11"/>
        <color rgb="FF000000"/>
        <rFont val="Calibri"/>
        <family val="2"/>
        <scheme val="minor"/>
      </rPr>
      <t xml:space="preserve">VIERNULVIER </t>
    </r>
    <r>
      <rPr>
        <sz val="9"/>
        <color rgb="FF000000"/>
        <rFont val="Calibri"/>
        <family val="2"/>
        <scheme val="minor"/>
      </rPr>
      <t>(VOORUIT)</t>
    </r>
  </si>
  <si>
    <t>Cuypers</t>
  </si>
  <si>
    <t xml:space="preserve">jef.cuypers@viernulvier.gent </t>
  </si>
  <si>
    <t>09 267 28 30</t>
  </si>
  <si>
    <t>VISUAL CONTENT AGENCY</t>
  </si>
  <si>
    <t>Ramboer</t>
  </si>
  <si>
    <t>simon@district360.eu</t>
  </si>
  <si>
    <t>Geraardsbergen</t>
  </si>
  <si>
    <t>VISUAL CREATIONS</t>
  </si>
  <si>
    <t>Jo</t>
  </si>
  <si>
    <t>Van Hove</t>
  </si>
  <si>
    <t>jo@visualcreations.be</t>
  </si>
  <si>
    <t>09 217 05 88</t>
  </si>
  <si>
    <t>VISUALS INTERNATIONALS</t>
  </si>
  <si>
    <t>Medaer</t>
  </si>
  <si>
    <t>wouter@visuals-internationals.com</t>
  </si>
  <si>
    <t xml:space="preserve"> +32494779241</t>
  </si>
  <si>
    <t>VI-TRIN</t>
  </si>
  <si>
    <t>Line</t>
  </si>
  <si>
    <t>line@vi-trin.be</t>
  </si>
  <si>
    <t xml:space="preserve"> +32472915114</t>
  </si>
  <si>
    <t xml:space="preserve"> - VD - GS; - VD - DFI; - VD - DS</t>
  </si>
  <si>
    <t>VIZIER</t>
  </si>
  <si>
    <t>jan@vizier.be</t>
  </si>
  <si>
    <t>VML</t>
  </si>
  <si>
    <t>Manuel</t>
  </si>
  <si>
    <t>info@wundermanthompson.com</t>
  </si>
  <si>
    <t>Kansas City</t>
  </si>
  <si>
    <t xml:space="preserve"> +1 816-218-2978</t>
  </si>
  <si>
    <t xml:space="preserve">VOLMAAKT </t>
  </si>
  <si>
    <t>Valerie</t>
  </si>
  <si>
    <t>Bervoet</t>
  </si>
  <si>
    <t>valerie@volmaakt.be</t>
  </si>
  <si>
    <t xml:space="preserve">VOLSTOK </t>
  </si>
  <si>
    <t>Sel</t>
  </si>
  <si>
    <t>wouter@volstok.com</t>
  </si>
  <si>
    <t xml:space="preserve"> +32498268148</t>
  </si>
  <si>
    <t xml:space="preserve"> +32 472 99 20 56</t>
  </si>
  <si>
    <t>VOLTA</t>
  </si>
  <si>
    <t>info@volta.be</t>
  </si>
  <si>
    <t>03 217 00 00</t>
  </si>
  <si>
    <t xml:space="preserve">VRINTS-KOLSTEREN </t>
  </si>
  <si>
    <t xml:space="preserve">Naomi </t>
  </si>
  <si>
    <t xml:space="preserve">Kolsteren </t>
  </si>
  <si>
    <t xml:space="preserve">info@vrients-kolsteren.com </t>
  </si>
  <si>
    <t>Deurne (Antwerpen)</t>
  </si>
  <si>
    <t>0497 31 28 61</t>
  </si>
  <si>
    <t>VROEM</t>
  </si>
  <si>
    <t>Vromman</t>
  </si>
  <si>
    <t>koen.vromman@gmail.com</t>
  </si>
  <si>
    <t>0485 91 02 38</t>
  </si>
  <si>
    <t>VRT</t>
  </si>
  <si>
    <t>Karine</t>
  </si>
  <si>
    <t>Bovens</t>
  </si>
  <si>
    <t>stage@vrt.be</t>
  </si>
  <si>
    <t xml:space="preserve"> +32496216391</t>
  </si>
  <si>
    <t>Walkie Talkie</t>
  </si>
  <si>
    <t>Andrew</t>
  </si>
  <si>
    <t>Vassalo</t>
  </si>
  <si>
    <t>andrew@talkie.be</t>
  </si>
  <si>
    <t>0479 57 32 45</t>
  </si>
  <si>
    <t>WALKING THE DOG</t>
  </si>
  <si>
    <t>Jonathan</t>
  </si>
  <si>
    <t>De Mulder</t>
  </si>
  <si>
    <t>jdemulder@walkingthedog.be</t>
  </si>
  <si>
    <t>Genk</t>
  </si>
  <si>
    <t xml:space="preserve"> +32474239773</t>
  </si>
  <si>
    <t xml:space="preserve">WAVE OF ENGAGEMENT </t>
  </si>
  <si>
    <t>Gielen</t>
  </si>
  <si>
    <t>tim@waveofengagement.com</t>
  </si>
  <si>
    <t>0496 62 86 61</t>
  </si>
  <si>
    <t xml:space="preserve">WE ARE DIGITAL </t>
  </si>
  <si>
    <t>hello@wearedigital.be</t>
  </si>
  <si>
    <t>016 41 65 45</t>
  </si>
  <si>
    <t>WE CAN DANCE</t>
  </si>
  <si>
    <t>info@wecandance.be</t>
  </si>
  <si>
    <t>Festival in Bruge (augustus)</t>
  </si>
  <si>
    <t>WE LIKE YOU</t>
  </si>
  <si>
    <t>Herbots</t>
  </si>
  <si>
    <t>sophie@welikeyou.social</t>
  </si>
  <si>
    <t xml:space="preserve"> +32478479899</t>
  </si>
  <si>
    <t xml:space="preserve"> +32 484 88 78 99</t>
  </si>
  <si>
    <t>We Make Graphics</t>
  </si>
  <si>
    <t>Winand</t>
  </si>
  <si>
    <t>info@wemakegraphics.be</t>
  </si>
  <si>
    <t>0476 64 80 40</t>
  </si>
  <si>
    <t>WEBATVANTAGE</t>
  </si>
  <si>
    <t>Jeffrey</t>
  </si>
  <si>
    <t>Lermyte</t>
  </si>
  <si>
    <t>web@vantage.be</t>
  </si>
  <si>
    <t>Gavere</t>
  </si>
  <si>
    <t>09 328 43 10</t>
  </si>
  <si>
    <t xml:space="preserve"> +32 9 328 43 10</t>
  </si>
  <si>
    <t>WENNEKER</t>
  </si>
  <si>
    <t>Mirjam</t>
  </si>
  <si>
    <t>De Vreese</t>
  </si>
  <si>
    <t>mirjam.devreese@wenneker.be</t>
  </si>
  <si>
    <t xml:space="preserve"> +32479205343</t>
  </si>
  <si>
    <t>WEWANTMORE</t>
  </si>
  <si>
    <t>letstalk@wewantmore.studio</t>
  </si>
  <si>
    <t>0032 (0)3 290 62 73</t>
  </si>
  <si>
    <t xml:space="preserve">WHITE STUDIO </t>
  </si>
  <si>
    <t>Porto</t>
  </si>
  <si>
    <t>Portugal</t>
  </si>
  <si>
    <t>+37 260 270 70</t>
  </si>
  <si>
    <t>WHO OWNS THE ZEBRA</t>
  </si>
  <si>
    <t xml:space="preserve">Pieterjan </t>
  </si>
  <si>
    <t>Vandeweerd</t>
  </si>
  <si>
    <t>hello@whoonwsthezebra.be</t>
  </si>
  <si>
    <t>Gent (9051)</t>
  </si>
  <si>
    <t>WHOJO</t>
  </si>
  <si>
    <t>Van Poucke</t>
  </si>
  <si>
    <t>hello@whojo.be</t>
  </si>
  <si>
    <t xml:space="preserve">Kortijk </t>
  </si>
  <si>
    <t xml:space="preserve"> +3256123444</t>
  </si>
  <si>
    <t>WILDVERBAND</t>
  </si>
  <si>
    <t>Noël</t>
  </si>
  <si>
    <t xml:space="preserve">vincent@wildverband.be </t>
  </si>
  <si>
    <t>WILLEM MERTENS</t>
  </si>
  <si>
    <t>info@willemmertens.be</t>
  </si>
  <si>
    <t>Gent (?)</t>
  </si>
  <si>
    <t xml:space="preserve"> +32479751986</t>
  </si>
  <si>
    <t xml:space="preserve">free lance motion en 3D artist </t>
  </si>
  <si>
    <t xml:space="preserve">WIM VANDERS LEYEN  </t>
  </si>
  <si>
    <t>Vandersleyen</t>
  </si>
  <si>
    <t>wim@wimvandersleyen.com</t>
  </si>
  <si>
    <t>0475 310 567</t>
  </si>
  <si>
    <t>free lance grafisch ontwerper</t>
  </si>
  <si>
    <t>WIMPULS</t>
  </si>
  <si>
    <t>wim@wimpuls.be</t>
  </si>
  <si>
    <t>Ronse</t>
  </si>
  <si>
    <t xml:space="preserve"> +32477432299</t>
  </si>
  <si>
    <t>copywriter</t>
  </si>
  <si>
    <t>WISEFOOLS</t>
  </si>
  <si>
    <t>Van Haver</t>
  </si>
  <si>
    <t>hi@wisefools.be</t>
  </si>
  <si>
    <t>0485 15 06 20</t>
  </si>
  <si>
    <t xml:space="preserve">WISPER VZW </t>
  </si>
  <si>
    <t>Annelies</t>
  </si>
  <si>
    <t>Vereecke</t>
  </si>
  <si>
    <t>annelies@wisper.be</t>
  </si>
  <si>
    <t xml:space="preserve"> +32486189923</t>
  </si>
  <si>
    <t>WITT</t>
  </si>
  <si>
    <t>WOESTIJNVIS</t>
  </si>
  <si>
    <t>Vanhumbeek</t>
  </si>
  <si>
    <t>stages@woestijnvis.be</t>
  </si>
  <si>
    <t xml:space="preserve"> +32 2 303 35 00</t>
  </si>
  <si>
    <t xml:space="preserve">WONDERING </t>
  </si>
  <si>
    <t>info@wondering.be</t>
  </si>
  <si>
    <t>0032 (0)9 222 93 95</t>
  </si>
  <si>
    <t>WUNDERWALD</t>
  </si>
  <si>
    <t>Baukje</t>
  </si>
  <si>
    <t>Stamm</t>
  </si>
  <si>
    <t>baukje@wunderwald.nl</t>
  </si>
  <si>
    <t xml:space="preserve"> +31626694381</t>
  </si>
  <si>
    <t>XAVIER TRUANT</t>
  </si>
  <si>
    <t>Xavier</t>
  </si>
  <si>
    <t>Truant</t>
  </si>
  <si>
    <t>studio@xaviertruant.com</t>
  </si>
  <si>
    <t xml:space="preserve">Kortrijk </t>
  </si>
  <si>
    <t>0477 58 56 59</t>
  </si>
  <si>
    <t xml:space="preserve">YOU MIND OUR WORK </t>
  </si>
  <si>
    <t>Huyghebaert</t>
  </si>
  <si>
    <t>info@youmindourwork.be</t>
  </si>
  <si>
    <t>Roeslaere</t>
  </si>
  <si>
    <t>051 43 34 85</t>
  </si>
  <si>
    <t>YUNGO</t>
  </si>
  <si>
    <t>Daniël</t>
  </si>
  <si>
    <t>Limneos</t>
  </si>
  <si>
    <t>daniel@yungo.be</t>
  </si>
  <si>
    <t xml:space="preserve"> +32498677359</t>
  </si>
  <si>
    <t>ZEEVAARDER</t>
  </si>
  <si>
    <t>Jasper</t>
  </si>
  <si>
    <t>Derluyn</t>
  </si>
  <si>
    <t>info@zeevaarder.com</t>
  </si>
  <si>
    <t xml:space="preserve"> +32496759163</t>
  </si>
  <si>
    <t>ZEPPOZ</t>
  </si>
  <si>
    <t>theo@zeppoz.be</t>
  </si>
  <si>
    <t>0495 20 45 46</t>
  </si>
  <si>
    <t>ZIE ZE DOEN</t>
  </si>
  <si>
    <t>Geertrui</t>
  </si>
  <si>
    <t>Coppens</t>
  </si>
  <si>
    <t>stage@ziezedoen.be</t>
  </si>
  <si>
    <t>0475 97 80 79</t>
  </si>
  <si>
    <t xml:space="preserve"> - VD - Studio Reclame ; - VD - DS; - VD - SS</t>
  </si>
  <si>
    <t xml:space="preserve">ZUIDERLICHT </t>
  </si>
  <si>
    <t>info@tdzuiderlicht.com</t>
  </si>
  <si>
    <t>+31(0)43 325 38 23</t>
  </si>
  <si>
    <t>ZUMO</t>
  </si>
  <si>
    <t>maarten@zumo.be</t>
  </si>
  <si>
    <t xml:space="preserve"> +32476258535</t>
  </si>
  <si>
    <t>ZWERM</t>
  </si>
  <si>
    <t>Hadwych</t>
  </si>
  <si>
    <t>Becuwe</t>
  </si>
  <si>
    <t>contact@zwerm.studio</t>
  </si>
  <si>
    <t xml:space="preserve"> +32477449801</t>
  </si>
  <si>
    <t>naam</t>
  </si>
  <si>
    <t>naam2</t>
  </si>
  <si>
    <t>mail</t>
  </si>
  <si>
    <t>Stad</t>
  </si>
  <si>
    <t>telnummer</t>
  </si>
  <si>
    <t>extra telnummer</t>
  </si>
  <si>
    <t>type bureau/ activiteit</t>
  </si>
  <si>
    <t>Stagebedrijf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</si>
</sst>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2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64BC7D"/>
      <name val="Calibri"/>
      <family val="2"/>
      <scheme val="minor"/>
    </font>
    <font>
      <u/>
      <sz val="11"/>
      <color rgb="FF64BC7D"/>
      <name val="Calibri"/>
      <family val="2"/>
      <scheme val="minor"/>
    </font>
    <font>
      <sz val="11"/>
      <color rgb="FFFF6600"/>
      <name val="Calibri"/>
      <family val="2"/>
      <scheme val="minor"/>
    </font>
    <font>
      <u/>
      <sz val="11"/>
      <color rgb="FFFF66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7" fillId="0" borderId="0" xfId="1" applyFont="1" applyBorder="1"/>
    <xf numFmtId="15" fontId="0" fillId="0" borderId="0" xfId="0" applyNumberFormat="1"/>
    <xf numFmtId="0" fontId="6" fillId="0" borderId="0" xfId="0" applyFont="1"/>
    <xf numFmtId="0" fontId="10" fillId="0" borderId="0" xfId="0" applyFont="1"/>
    <xf numFmtId="0" fontId="12" fillId="0" borderId="0" xfId="0" applyFont="1"/>
    <xf numFmtId="0" fontId="4" fillId="0" borderId="7" xfId="0" applyFont="1" applyBorder="1"/>
    <xf numFmtId="0" fontId="0" fillId="0" borderId="7" xfId="0" applyBorder="1"/>
    <xf numFmtId="0" fontId="4" fillId="0" borderId="5" xfId="0" applyFont="1" applyBorder="1"/>
    <xf numFmtId="16" fontId="0" fillId="0" borderId="0" xfId="0" quotePrefix="1" applyNumberFormat="1"/>
    <xf numFmtId="0" fontId="14" fillId="0" borderId="8" xfId="0" applyFont="1" applyBorder="1"/>
    <xf numFmtId="0" fontId="14" fillId="0" borderId="6" xfId="0" applyFont="1" applyBorder="1"/>
    <xf numFmtId="0" fontId="14" fillId="0" borderId="6" xfId="0" applyFont="1" applyBorder="1" applyAlignment="1">
      <alignment wrapText="1"/>
    </xf>
    <xf numFmtId="0" fontId="15" fillId="0" borderId="6" xfId="1" applyFont="1" applyBorder="1"/>
    <xf numFmtId="0" fontId="15" fillId="0" borderId="6" xfId="1" applyFont="1" applyFill="1" applyBorder="1"/>
    <xf numFmtId="0" fontId="16" fillId="0" borderId="9" xfId="0" applyFont="1" applyBorder="1"/>
    <xf numFmtId="0" fontId="16" fillId="0" borderId="5" xfId="0" applyFont="1" applyBorder="1"/>
    <xf numFmtId="0" fontId="16" fillId="0" borderId="5" xfId="0" applyFont="1" applyBorder="1" applyAlignment="1">
      <alignment wrapText="1"/>
    </xf>
    <xf numFmtId="0" fontId="17" fillId="0" borderId="5" xfId="1" applyFont="1" applyBorder="1"/>
    <xf numFmtId="0" fontId="17" fillId="0" borderId="5" xfId="1" applyFont="1" applyFill="1" applyBorder="1"/>
    <xf numFmtId="0" fontId="18" fillId="0" borderId="9" xfId="0" applyFont="1" applyBorder="1"/>
    <xf numFmtId="0" fontId="18" fillId="0" borderId="5" xfId="0" applyFont="1" applyBorder="1"/>
    <xf numFmtId="0" fontId="18" fillId="0" borderId="5" xfId="0" applyFont="1" applyBorder="1" applyAlignment="1">
      <alignment wrapText="1"/>
    </xf>
    <xf numFmtId="0" fontId="19" fillId="0" borderId="5" xfId="1" applyFont="1" applyBorder="1"/>
    <xf numFmtId="0" fontId="19" fillId="0" borderId="5" xfId="1" applyFont="1" applyFill="1" applyBorder="1"/>
    <xf numFmtId="0" fontId="20" fillId="0" borderId="10" xfId="0" applyFont="1" applyBorder="1"/>
    <xf numFmtId="0" fontId="20" fillId="0" borderId="3" xfId="0" applyFont="1" applyBorder="1"/>
    <xf numFmtId="0" fontId="20" fillId="0" borderId="3" xfId="0" applyFont="1" applyBorder="1" applyAlignment="1">
      <alignment wrapText="1"/>
    </xf>
    <xf numFmtId="0" fontId="21" fillId="0" borderId="3" xfId="1" applyFont="1" applyBorder="1"/>
    <xf numFmtId="0" fontId="21" fillId="0" borderId="3" xfId="1" applyFont="1" applyFill="1" applyBorder="1"/>
    <xf numFmtId="0" fontId="20" fillId="0" borderId="0" xfId="0" applyFont="1"/>
    <xf numFmtId="15" fontId="4" fillId="0" borderId="7" xfId="0" applyNumberFormat="1" applyFont="1" applyBorder="1"/>
    <xf numFmtId="0" fontId="4" fillId="0" borderId="11" xfId="0" applyFont="1" applyBorder="1"/>
    <xf numFmtId="164" fontId="4" fillId="0" borderId="0" xfId="0" applyNumberFormat="1" applyFont="1"/>
    <xf numFmtId="0" fontId="4" fillId="0" borderId="1" xfId="0" applyFont="1" applyBorder="1"/>
    <xf numFmtId="0" fontId="4" fillId="2" borderId="1" xfId="0" applyFont="1" applyFill="1" applyBorder="1"/>
    <xf numFmtId="0" fontId="7" fillId="0" borderId="0" xfId="1" applyFont="1"/>
    <xf numFmtId="0" fontId="7" fillId="0" borderId="5" xfId="1" applyFont="1" applyBorder="1"/>
    <xf numFmtId="0" fontId="7" fillId="0" borderId="0" xfId="1" applyFont="1" applyFill="1" applyBorder="1"/>
    <xf numFmtId="0" fontId="7" fillId="0" borderId="0" xfId="1" applyFont="1" applyBorder="1" applyAlignment="1">
      <alignment horizontal="right"/>
    </xf>
    <xf numFmtId="0" fontId="4" fillId="0" borderId="2" xfId="0" applyFont="1" applyBorder="1"/>
    <xf numFmtId="0" fontId="7" fillId="0" borderId="0" xfId="1" applyFont="1" applyAlignment="1">
      <alignment wrapText="1"/>
    </xf>
    <xf numFmtId="0" fontId="4" fillId="2" borderId="4" xfId="0" applyFont="1" applyFill="1" applyBorder="1"/>
    <xf numFmtId="0" fontId="13" fillId="0" borderId="0" xfId="0" applyFont="1"/>
    <xf numFmtId="0" fontId="4" fillId="3" borderId="0" xfId="0" quotePrefix="1" applyFont="1" applyFill="1" applyAlignment="1">
      <alignment wrapText="1"/>
    </xf>
  </cellXfs>
  <cellStyles count="2">
    <cellStyle name="Hyperlink" xfId="1" builtinId="8"/>
    <cellStyle name="Normal" xfId="0" builtinId="0"/>
  </cellStyles>
  <dxfs count="28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rgb="FF000000"/>
        </bottom>
      </border>
    </dxf>
  </dxfs>
  <tableStyles count="0" defaultTableStyle="TableStyleMedium2" defaultPivotStyle="PivotStyleLight16"/>
  <colors>
    <mruColors>
      <color rgb="FFFF6600"/>
      <color rgb="FF64BC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DDF7B6-5B16-0041-8A02-E2DC3579B87C}" name="Table2" displayName="Table2" ref="A1:AD635" totalsRowShown="0" headerRowBorderDxfId="27">
  <autoFilter ref="A1:AD635" xr:uid="{79DDF7B6-5B16-0041-8A02-E2DC3579B87C}"/>
  <sortState xmlns:xlrd2="http://schemas.microsoft.com/office/spreadsheetml/2017/richdata2" ref="A2:AD635">
    <sortCondition ref="A1:A635"/>
  </sortState>
  <tableColumns count="30">
    <tableColumn id="1" xr3:uid="{B1A3061D-0951-9246-9D61-AF95F9AB4656}" name="Stagebedrijf"/>
    <tableColumn id="36" xr3:uid="{2DE14A62-252E-E849-A403-C4C777D53251}" name="Still" dataDxfId="26"/>
    <tableColumn id="35" xr3:uid="{173B8267-719C-8D4A-92A4-B12B042563F4}" name="Digitale"/>
    <tableColumn id="34" xr3:uid="{0BA93A53-C546-A147-9987-1F2E5A4ABE80}" name="Grafische"/>
    <tableColumn id="33" xr3:uid="{C8CC45B3-18D2-C14E-8E2D-D88D4BB13FE1}" name="Reclame" dataDxfId="25"/>
    <tableColumn id="2" xr3:uid="{5AFCCD9B-C782-8B46-A23C-02E969AFF6F1}" name="naam" dataDxfId="24"/>
    <tableColumn id="3" xr3:uid="{1FB0DD7C-6FC3-7E4B-942E-6E81F1407641}" name="naam2" dataDxfId="23"/>
    <tableColumn id="4" xr3:uid="{FCD4AD75-456E-934C-A7C1-F252EB6C462A}" name="mail" dataDxfId="22" dataCellStyle="Hyperlink"/>
    <tableColumn id="5" xr3:uid="{94D074D1-5E51-BC43-A41F-BE82C3B1DA5D}" name="Stad" dataDxfId="21"/>
    <tableColumn id="6" xr3:uid="{F2C523DE-52E2-9242-94AC-847BF4153CBF}" name="Country/Region" dataDxfId="20"/>
    <tableColumn id="7" xr3:uid="{4C136F33-CCD9-B049-8531-8E14F73131B7}" name="telnummer" dataDxfId="19"/>
    <tableColumn id="8" xr3:uid="{29798412-8F2C-5E43-90E6-F08F050732E5}" name="extra telnummer" dataDxfId="18"/>
    <tableColumn id="9" xr3:uid="{7D2F7EB3-B81B-A74B-8BDF-09FF078F950B}" name="tweede contact" dataDxfId="17"/>
    <tableColumn id="20" xr3:uid="{166519BA-60C4-3D43-A801-74B2854639CE}" name="Academiejaar" dataDxfId="16"/>
    <tableColumn id="12" xr3:uid="{9DE8FB99-C027-3642-B3B9-31EA25041E5C}" name="Specialisatie &amp; Traject" dataDxfId="15"/>
    <tableColumn id="16" xr3:uid="{71286E88-AC9F-9748-8D3A-8A191B04E3F9}" name="Create Date" dataDxfId="14"/>
    <tableColumn id="19" xr3:uid="{543F7074-A0D3-EF43-867F-34114BD8BB0D}" name="Column10" dataDxfId="13"/>
    <tableColumn id="22" xr3:uid="{BC23D034-F2EA-214C-B211-C610578BA8D6}" name="STILL2" dataDxfId="12"/>
    <tableColumn id="23" xr3:uid="{3BA22804-7673-3D45-9F11-678F3CF4F0E9}" name="DIGITALE2" dataDxfId="11"/>
    <tableColumn id="24" xr3:uid="{AEC27C39-E4CC-6A41-B25F-4483FBCCE493}" name="GRAFISCHE2" dataDxfId="10"/>
    <tableColumn id="25" xr3:uid="{77562DB6-AD8A-E745-93E1-A8A486DAA024}" name="RECLAME2" dataDxfId="9"/>
    <tableColumn id="26" xr3:uid="{FF688A28-3D12-FA4E-9EF6-7A189812A9AB}" name="B&amp;P" dataDxfId="8"/>
    <tableColumn id="28" xr3:uid="{B3E3B06A-C28C-EE4A-867D-32537CA47C70}" name="Column1" dataDxfId="7">
      <calculatedColumnFormula>IF(COUNTIF(O2,"*DFI*"),"DFI","")</calculatedColumnFormula>
    </tableColumn>
    <tableColumn id="29" xr3:uid="{9F79EBE8-17F9-F849-BF10-8949543C75EF}" name="Column2" dataDxfId="6"/>
    <tableColumn id="30" xr3:uid="{CDD63C3C-9F4B-A741-BAE5-90ABEAAFEF40}" name="Column3" dataDxfId="5"/>
    <tableColumn id="31" xr3:uid="{00793B67-7142-0749-BF7A-8B26857D3464}" name="Column4" dataDxfId="4"/>
    <tableColumn id="32" xr3:uid="{D744DE42-9B3E-C347-B7F3-322FFA5A05A7}" name="Column5" dataDxfId="3"/>
    <tableColumn id="11" xr3:uid="{47885F9D-F05E-904E-A722-88DA37BDB66C}" name="Column52" dataDxfId="2"/>
    <tableColumn id="14" xr3:uid="{455F7338-6E0E-AC4A-89FE-48A02C0571CA}" name="Opleiding / OE / " dataDxfId="1"/>
    <tableColumn id="10" xr3:uid="{6BEDC135-8FA0-724A-B1E7-1624DAB1D83B}" name="type bureau/ activite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lorien.deleersnyder@gmail.com" TargetMode="External"/><Relationship Id="rId21" Type="http://schemas.openxmlformats.org/officeDocument/2006/relationships/hyperlink" Target="mailto:lm.lambrechts@hotmail.com" TargetMode="External"/><Relationship Id="rId42" Type="http://schemas.openxmlformats.org/officeDocument/2006/relationships/hyperlink" Target="mailto:tim@vagebond.tv" TargetMode="External"/><Relationship Id="rId63" Type="http://schemas.openxmlformats.org/officeDocument/2006/relationships/hyperlink" Target="mailto:lotte.pouleyn@colruytgroup.com" TargetMode="External"/><Relationship Id="rId84" Type="http://schemas.openxmlformats.org/officeDocument/2006/relationships/hyperlink" Target="mailto:caro@hetbos.be" TargetMode="External"/><Relationship Id="rId138" Type="http://schemas.openxmlformats.org/officeDocument/2006/relationships/hyperlink" Target="mailto:hazel@blisscontentmarketing.com" TargetMode="External"/><Relationship Id="rId159" Type="http://schemas.openxmlformats.org/officeDocument/2006/relationships/hyperlink" Target="mailto:hallo@gelo.studio" TargetMode="External"/><Relationship Id="rId170" Type="http://schemas.openxmlformats.org/officeDocument/2006/relationships/hyperlink" Target="mailto:info@masalagent.be" TargetMode="External"/><Relationship Id="rId191" Type="http://schemas.openxmlformats.org/officeDocument/2006/relationships/hyperlink" Target="mailto:koedoe@sabouge.be" TargetMode="External"/><Relationship Id="rId205" Type="http://schemas.openxmlformats.org/officeDocument/2006/relationships/hyperlink" Target="mailto:hello@whojo.be" TargetMode="External"/><Relationship Id="rId226" Type="http://schemas.openxmlformats.org/officeDocument/2006/relationships/hyperlink" Target="mailto:info@studioblanco.it" TargetMode="External"/><Relationship Id="rId247" Type="http://schemas.openxmlformats.org/officeDocument/2006/relationships/table" Target="../tables/table1.xml"/><Relationship Id="rId107" Type="http://schemas.openxmlformats.org/officeDocument/2006/relationships/hyperlink" Target="mailto:laurens@n0.be" TargetMode="External"/><Relationship Id="rId11" Type="http://schemas.openxmlformats.org/officeDocument/2006/relationships/hyperlink" Target="mailto:hello@bitsoflove.be" TargetMode="External"/><Relationship Id="rId32" Type="http://schemas.openxmlformats.org/officeDocument/2006/relationships/hyperlink" Target="mailto:jan.van.der.veken1@pandora.be" TargetMode="External"/><Relationship Id="rId53" Type="http://schemas.openxmlformats.org/officeDocument/2006/relationships/hyperlink" Target="mailto:frederic@socialsky.eu" TargetMode="External"/><Relationship Id="rId74" Type="http://schemas.openxmlformats.org/officeDocument/2006/relationships/hyperlink" Target="mailto:ruben@fisheye.eu" TargetMode="External"/><Relationship Id="rId128" Type="http://schemas.openxmlformats.org/officeDocument/2006/relationships/hyperlink" Target="mailto:info@flandersdc.be" TargetMode="External"/><Relationship Id="rId149" Type="http://schemas.openxmlformats.org/officeDocument/2006/relationships/hyperlink" Target="mailto:stijn@stijngansemans.be" TargetMode="External"/><Relationship Id="rId5" Type="http://schemas.openxmlformats.org/officeDocument/2006/relationships/hyperlink" Target="mailto:tatjana@tatjanapieters.com" TargetMode="External"/><Relationship Id="rId95" Type="http://schemas.openxmlformats.org/officeDocument/2006/relationships/hyperlink" Target="mailto:stijn@sweater.agency" TargetMode="External"/><Relationship Id="rId160" Type="http://schemas.openxmlformats.org/officeDocument/2006/relationships/hyperlink" Target="mailto:info@graviteit.be" TargetMode="External"/><Relationship Id="rId181" Type="http://schemas.openxmlformats.org/officeDocument/2006/relationships/hyperlink" Target="mailto:play@pongping.studio" TargetMode="External"/><Relationship Id="rId216" Type="http://schemas.openxmlformats.org/officeDocument/2006/relationships/hyperlink" Target="mailto:hi@vandekerckhove-devos.com" TargetMode="External"/><Relationship Id="rId237" Type="http://schemas.openxmlformats.org/officeDocument/2006/relationships/hyperlink" Target="mailto:Mohamed.Abdelsamie@mediamonks.com" TargetMode="External"/><Relationship Id="rId22" Type="http://schemas.openxmlformats.org/officeDocument/2006/relationships/hyperlink" Target="mailto:minister@von-b.be" TargetMode="External"/><Relationship Id="rId43" Type="http://schemas.openxmlformats.org/officeDocument/2006/relationships/hyperlink" Target="mailto:reiner@fort07.be" TargetMode="External"/><Relationship Id="rId64" Type="http://schemas.openxmlformats.org/officeDocument/2006/relationships/hyperlink" Target="mailto:pieter-jan@andy.be" TargetMode="External"/><Relationship Id="rId118" Type="http://schemas.openxmlformats.org/officeDocument/2006/relationships/hyperlink" Target="mailto:welcome@miglot.com" TargetMode="External"/><Relationship Id="rId139" Type="http://schemas.openxmlformats.org/officeDocument/2006/relationships/hyperlink" Target="mailto:info@boondoggle.eu" TargetMode="External"/><Relationship Id="rId85" Type="http://schemas.openxmlformats.org/officeDocument/2006/relationships/hyperlink" Target="mailto:info@duvalbranding.com" TargetMode="External"/><Relationship Id="rId150" Type="http://schemas.openxmlformats.org/officeDocument/2006/relationships/hyperlink" Target="mailto:hello@debarbaren.be" TargetMode="External"/><Relationship Id="rId171" Type="http://schemas.openxmlformats.org/officeDocument/2006/relationships/hyperlink" Target="mailto:hello@mediabelgium.be" TargetMode="External"/><Relationship Id="rId192" Type="http://schemas.openxmlformats.org/officeDocument/2006/relationships/hyperlink" Target="mailto:stage@panenka.tv" TargetMode="External"/><Relationship Id="rId206" Type="http://schemas.openxmlformats.org/officeDocument/2006/relationships/hyperlink" Target="mailto:web@vantage.be" TargetMode="External"/><Relationship Id="rId227" Type="http://schemas.openxmlformats.org/officeDocument/2006/relationships/hyperlink" Target="mailto:hello@greatcoat.film" TargetMode="External"/><Relationship Id="rId12" Type="http://schemas.openxmlformats.org/officeDocument/2006/relationships/hyperlink" Target="mailto:info@darwin.be" TargetMode="External"/><Relationship Id="rId33" Type="http://schemas.openxmlformats.org/officeDocument/2006/relationships/hyperlink" Target="mailto:vincent@wildverband.be" TargetMode="External"/><Relationship Id="rId108" Type="http://schemas.openxmlformats.org/officeDocument/2006/relationships/hyperlink" Target="mailto:info@propaganda.be" TargetMode="External"/><Relationship Id="rId129" Type="http://schemas.openxmlformats.org/officeDocument/2006/relationships/hyperlink" Target="mailto:info@conversal.be" TargetMode="External"/><Relationship Id="rId54" Type="http://schemas.openxmlformats.org/officeDocument/2006/relationships/hyperlink" Target="mailto:hello@wearedigital.be" TargetMode="External"/><Relationship Id="rId75" Type="http://schemas.openxmlformats.org/officeDocument/2006/relationships/hyperlink" Target="mailto:cyril@eyes-screen.com" TargetMode="External"/><Relationship Id="rId96" Type="http://schemas.openxmlformats.org/officeDocument/2006/relationships/hyperlink" Target="mailto:simon.desmet@mentall.be" TargetMode="External"/><Relationship Id="rId140" Type="http://schemas.openxmlformats.org/officeDocument/2006/relationships/hyperlink" Target="mailto:wendy@borgerhoff-lamberigts.be" TargetMode="External"/><Relationship Id="rId161" Type="http://schemas.openxmlformats.org/officeDocument/2006/relationships/hyperlink" Target="mailto:info@digitalnomads.be" TargetMode="External"/><Relationship Id="rId182" Type="http://schemas.openxmlformats.org/officeDocument/2006/relationships/hyperlink" Target="mailto:info@bramdebaere.be" TargetMode="External"/><Relationship Id="rId217" Type="http://schemas.openxmlformats.org/officeDocument/2006/relationships/hyperlink" Target="mailto:jobs@friendsofcartel.be" TargetMode="External"/><Relationship Id="rId6" Type="http://schemas.openxmlformats.org/officeDocument/2006/relationships/hyperlink" Target="mailto:ad@atthetable.be" TargetMode="External"/><Relationship Id="rId238" Type="http://schemas.openxmlformats.org/officeDocument/2006/relationships/hyperlink" Target="mailto:please@shamrocking.com" TargetMode="External"/><Relationship Id="rId23" Type="http://schemas.openxmlformats.org/officeDocument/2006/relationships/hyperlink" Target="mailto:nicolaskeppens@gmail.com" TargetMode="External"/><Relationship Id="rId119" Type="http://schemas.openxmlformats.org/officeDocument/2006/relationships/hyperlink" Target="mailto:marijke@brandbites.be" TargetMode="External"/><Relationship Id="rId44" Type="http://schemas.openxmlformats.org/officeDocument/2006/relationships/hyperlink" Target="mailto:geert.neutens@artex.be" TargetMode="External"/><Relationship Id="rId65" Type="http://schemas.openxmlformats.org/officeDocument/2006/relationships/hyperlink" Target="mailto:contact@cartoonbase.com" TargetMode="External"/><Relationship Id="rId86" Type="http://schemas.openxmlformats.org/officeDocument/2006/relationships/hyperlink" Target="mailto:sebastien.bovie@gmail.com" TargetMode="External"/><Relationship Id="rId130" Type="http://schemas.openxmlformats.org/officeDocument/2006/relationships/hyperlink" Target="mailto:info@becontent.be" TargetMode="External"/><Relationship Id="rId151" Type="http://schemas.openxmlformats.org/officeDocument/2006/relationships/hyperlink" Target="mailto:fien@dift.be" TargetMode="External"/><Relationship Id="rId172" Type="http://schemas.openxmlformats.org/officeDocument/2006/relationships/hyperlink" Target="mailto:hello@mirrormirror.be" TargetMode="External"/><Relationship Id="rId193" Type="http://schemas.openxmlformats.org/officeDocument/2006/relationships/hyperlink" Target="mailto:info@dechinezen.be" TargetMode="External"/><Relationship Id="rId207" Type="http://schemas.openxmlformats.org/officeDocument/2006/relationships/hyperlink" Target="mailto:info@wemakegraphics.be" TargetMode="External"/><Relationship Id="rId228" Type="http://schemas.openxmlformats.org/officeDocument/2006/relationships/hyperlink" Target="https://www.pentagram.com/cdn-cgi/l/email-protection" TargetMode="External"/><Relationship Id="rId13" Type="http://schemas.openxmlformats.org/officeDocument/2006/relationships/hyperlink" Target="mailto:christophe@unitedworkersclub.be" TargetMode="External"/><Relationship Id="rId109" Type="http://schemas.openxmlformats.org/officeDocument/2006/relationships/hyperlink" Target="mailto:leen.depooter@quod.be" TargetMode="External"/><Relationship Id="rId34" Type="http://schemas.openxmlformats.org/officeDocument/2006/relationships/hyperlink" Target="mailto:info@ves-star.com" TargetMode="External"/><Relationship Id="rId55" Type="http://schemas.openxmlformats.org/officeDocument/2006/relationships/hyperlink" Target="mailto:hello@storyme.com" TargetMode="External"/><Relationship Id="rId76" Type="http://schemas.openxmlformats.org/officeDocument/2006/relationships/hyperlink" Target="mailto:info@springbokagency.com" TargetMode="External"/><Relationship Id="rId97" Type="http://schemas.openxmlformats.org/officeDocument/2006/relationships/hyperlink" Target="mailto:dewi@sharingart.be" TargetMode="External"/><Relationship Id="rId120" Type="http://schemas.openxmlformats.org/officeDocument/2006/relationships/hyperlink" Target="mailto:info@onkruid.studio" TargetMode="External"/><Relationship Id="rId141" Type="http://schemas.openxmlformats.org/officeDocument/2006/relationships/hyperlink" Target="mailto:accounts@brandberries.be" TargetMode="External"/><Relationship Id="rId7" Type="http://schemas.openxmlformats.org/officeDocument/2006/relationships/hyperlink" Target="mailto:bauke@bigtrees.be" TargetMode="External"/><Relationship Id="rId162" Type="http://schemas.openxmlformats.org/officeDocument/2006/relationships/hyperlink" Target="mailto:business@iodigital.com" TargetMode="External"/><Relationship Id="rId183" Type="http://schemas.openxmlformats.org/officeDocument/2006/relationships/hyperlink" Target="mailto:jobs@pixeldust.be" TargetMode="External"/><Relationship Id="rId218" Type="http://schemas.openxmlformats.org/officeDocument/2006/relationships/hyperlink" Target="mailto:info@manamana.be" TargetMode="External"/><Relationship Id="rId239" Type="http://schemas.openxmlformats.org/officeDocument/2006/relationships/hyperlink" Target="mailto:info@studiobeige.nl" TargetMode="External"/><Relationship Id="rId24" Type="http://schemas.openxmlformats.org/officeDocument/2006/relationships/hyperlink" Target="mailto:info@flancaramel.be" TargetMode="External"/><Relationship Id="rId45" Type="http://schemas.openxmlformats.org/officeDocument/2006/relationships/hyperlink" Target="mailto:hello@kwin.be" TargetMode="External"/><Relationship Id="rId66" Type="http://schemas.openxmlformats.org/officeDocument/2006/relationships/hyperlink" Target="mailto:alexander.jacobs@dazn.com" TargetMode="External"/><Relationship Id="rId87" Type="http://schemas.openxmlformats.org/officeDocument/2006/relationships/hyperlink" Target="mailto:hi@faldonavandevelde.com" TargetMode="External"/><Relationship Id="rId110" Type="http://schemas.openxmlformats.org/officeDocument/2006/relationships/hyperlink" Target="mailto:sam@kantoorkolos.be" TargetMode="External"/><Relationship Id="rId131" Type="http://schemas.openxmlformats.org/officeDocument/2006/relationships/hyperlink" Target="mailto:info@bbdo.be" TargetMode="External"/><Relationship Id="rId152" Type="http://schemas.openxmlformats.org/officeDocument/2006/relationships/hyperlink" Target="mailto:info@digicreate.be" TargetMode="External"/><Relationship Id="rId173" Type="http://schemas.openxmlformats.org/officeDocument/2006/relationships/hyperlink" Target="mailto:info@muzee.be" TargetMode="External"/><Relationship Id="rId194" Type="http://schemas.openxmlformats.org/officeDocument/2006/relationships/hyperlink" Target="mailto:info@designregio-kortrijk.be" TargetMode="External"/><Relationship Id="rId208" Type="http://schemas.openxmlformats.org/officeDocument/2006/relationships/hyperlink" Target="mailto:tim@waveofengagement.com" TargetMode="External"/><Relationship Id="rId229" Type="http://schemas.openxmlformats.org/officeDocument/2006/relationships/hyperlink" Target="mailto:info@trestiposgraficos.com" TargetMode="External"/><Relationship Id="rId240" Type="http://schemas.openxmlformats.org/officeDocument/2006/relationships/hyperlink" Target="mailto:info@thegamemaster.nl" TargetMode="External"/><Relationship Id="rId14" Type="http://schemas.openxmlformats.org/officeDocument/2006/relationships/hyperlink" Target="mailto:sebastien.devalck@egghunter.be" TargetMode="External"/><Relationship Id="rId35" Type="http://schemas.openxmlformats.org/officeDocument/2006/relationships/hyperlink" Target="mailto:mark.borgions@handmademonsters.com" TargetMode="External"/><Relationship Id="rId56" Type="http://schemas.openxmlformats.org/officeDocument/2006/relationships/hyperlink" Target="mailto:info@headoffice.be" TargetMode="External"/><Relationship Id="rId77" Type="http://schemas.openxmlformats.org/officeDocument/2006/relationships/hyperlink" Target="mailto:koen@c12space.com" TargetMode="External"/><Relationship Id="rId100" Type="http://schemas.openxmlformats.org/officeDocument/2006/relationships/hyperlink" Target="mailto:anne@andrea.be" TargetMode="External"/><Relationship Id="rId8" Type="http://schemas.openxmlformats.org/officeDocument/2006/relationships/hyperlink" Target="mailto:christophe.depoorter@colruytgroup.com" TargetMode="External"/><Relationship Id="rId98" Type="http://schemas.openxmlformats.org/officeDocument/2006/relationships/hyperlink" Target="mailto:ine@trefpunt.be" TargetMode="External"/><Relationship Id="rId121" Type="http://schemas.openxmlformats.org/officeDocument/2006/relationships/hyperlink" Target="mailto:info@plug.be" TargetMode="External"/><Relationship Id="rId142" Type="http://schemas.openxmlformats.org/officeDocument/2006/relationships/hyperlink" Target="mailto:info@cartamundi-digital.com" TargetMode="External"/><Relationship Id="rId163" Type="http://schemas.openxmlformats.org/officeDocument/2006/relationships/hyperlink" Target="mailto:hello@kandesign.com" TargetMode="External"/><Relationship Id="rId184" Type="http://schemas.openxmlformats.org/officeDocument/2006/relationships/hyperlink" Target="mailto:iwanttowork@publicis.be" TargetMode="External"/><Relationship Id="rId219" Type="http://schemas.openxmlformats.org/officeDocument/2006/relationships/hyperlink" Target="mailto:jari@hetpeloton.be" TargetMode="External"/><Relationship Id="rId230" Type="http://schemas.openxmlformats.org/officeDocument/2006/relationships/hyperlink" Target="mailto:mail@buoro-newyork.com" TargetMode="External"/><Relationship Id="rId25" Type="http://schemas.openxmlformats.org/officeDocument/2006/relationships/hyperlink" Target="mailto:info@studiosteve.be" TargetMode="External"/><Relationship Id="rId46" Type="http://schemas.openxmlformats.org/officeDocument/2006/relationships/hyperlink" Target="mailto:jan.sidgwick@akqa.com" TargetMode="External"/><Relationship Id="rId67" Type="http://schemas.openxmlformats.org/officeDocument/2006/relationships/hyperlink" Target="mailto:info@wecandance.be" TargetMode="External"/><Relationship Id="rId88" Type="http://schemas.openxmlformats.org/officeDocument/2006/relationships/hyperlink" Target="mailto:nadiem.shah@newsnv.be" TargetMode="External"/><Relationship Id="rId111" Type="http://schemas.openxmlformats.org/officeDocument/2006/relationships/hyperlink" Target="mailto:siegrid@damnmagazine.net" TargetMode="External"/><Relationship Id="rId132" Type="http://schemas.openxmlformats.org/officeDocument/2006/relationships/hyperlink" Target="mailto:birgitt@tomorrowland.com" TargetMode="External"/><Relationship Id="rId153" Type="http://schemas.openxmlformats.org/officeDocument/2006/relationships/hyperlink" Target="mailto:frank@thefatlady.be" TargetMode="External"/><Relationship Id="rId174" Type="http://schemas.openxmlformats.org/officeDocument/2006/relationships/hyperlink" Target="mailto:hello@noticed.be" TargetMode="External"/><Relationship Id="rId195" Type="http://schemas.openxmlformats.org/officeDocument/2006/relationships/hyperlink" Target="mailto:info@adsomenoice.com" TargetMode="External"/><Relationship Id="rId209" Type="http://schemas.openxmlformats.org/officeDocument/2006/relationships/hyperlink" Target="mailto:contact@differentclass.be" TargetMode="External"/><Relationship Id="rId220" Type="http://schemas.openxmlformats.org/officeDocument/2006/relationships/hyperlink" Target="mailto:contact@efluenz.eu" TargetMode="External"/><Relationship Id="rId241" Type="http://schemas.openxmlformats.org/officeDocument/2006/relationships/hyperlink" Target="mailto:info@tdzuiderlicht.com" TargetMode="External"/><Relationship Id="rId15" Type="http://schemas.openxmlformats.org/officeDocument/2006/relationships/hyperlink" Target="mailto:info@brandonbranda.com" TargetMode="External"/><Relationship Id="rId36" Type="http://schemas.openxmlformats.org/officeDocument/2006/relationships/hyperlink" Target="mailto:estelle@sayhey.be" TargetMode="External"/><Relationship Id="rId57" Type="http://schemas.openxmlformats.org/officeDocument/2006/relationships/hyperlink" Target="mailto:info@geronimo.be" TargetMode="External"/><Relationship Id="rId10" Type="http://schemas.openxmlformats.org/officeDocument/2006/relationships/hyperlink" Target="mailto:info@berlincreativestudio.com" TargetMode="External"/><Relationship Id="rId31" Type="http://schemas.openxmlformats.org/officeDocument/2006/relationships/hyperlink" Target="mailto:vincent@wildverband.be" TargetMode="External"/><Relationship Id="rId52" Type="http://schemas.openxmlformats.org/officeDocument/2006/relationships/hyperlink" Target="tel:003216848189" TargetMode="External"/><Relationship Id="rId73" Type="http://schemas.openxmlformats.org/officeDocument/2006/relationships/hyperlink" Target="mailto:seppe@foodphoto.be" TargetMode="External"/><Relationship Id="rId78" Type="http://schemas.openxmlformats.org/officeDocument/2006/relationships/hyperlink" Target="mailto:hello@bothrs.com" TargetMode="External"/><Relationship Id="rId94" Type="http://schemas.openxmlformats.org/officeDocument/2006/relationships/hyperlink" Target="mailto:nicolas@okgreat.be" TargetMode="External"/><Relationship Id="rId99" Type="http://schemas.openxmlformats.org/officeDocument/2006/relationships/hyperlink" Target="mailto:hello@fcklck.studio" TargetMode="External"/><Relationship Id="rId101" Type="http://schemas.openxmlformats.org/officeDocument/2006/relationships/hyperlink" Target="mailto:mieke.windey@driesvanoten" TargetMode="External"/><Relationship Id="rId122" Type="http://schemas.openxmlformats.org/officeDocument/2006/relationships/hyperlink" Target="mailto:info@stoempstudio.com" TargetMode="External"/><Relationship Id="rId143" Type="http://schemas.openxmlformats.org/officeDocument/2006/relationships/hyperlink" Target="mailto:jobas@cartoonbase.com" TargetMode="External"/><Relationship Id="rId148" Type="http://schemas.openxmlformats.org/officeDocument/2006/relationships/hyperlink" Target="mailto:info@coming-soon.be" TargetMode="External"/><Relationship Id="rId164" Type="http://schemas.openxmlformats.org/officeDocument/2006/relationships/hyperlink" Target="mailto:info@kfda.be" TargetMode="External"/><Relationship Id="rId169" Type="http://schemas.openxmlformats.org/officeDocument/2006/relationships/hyperlink" Target="mailto:marcel.rouffa@gmail.com" TargetMode="External"/><Relationship Id="rId185" Type="http://schemas.openxmlformats.org/officeDocument/2006/relationships/hyperlink" Target="mailto:hello@questo.nl" TargetMode="External"/><Relationship Id="rId4" Type="http://schemas.openxmlformats.org/officeDocument/2006/relationships/hyperlink" Target="mailto:peter.ampe@akpa.com" TargetMode="External"/><Relationship Id="rId9" Type="http://schemas.openxmlformats.org/officeDocument/2006/relationships/hyperlink" Target="mailto:hello@superkraft.be" TargetMode="External"/><Relationship Id="rId180" Type="http://schemas.openxmlformats.org/officeDocument/2006/relationships/hyperlink" Target="mailto:info@pingpongdesign.com" TargetMode="External"/><Relationship Id="rId210" Type="http://schemas.openxmlformats.org/officeDocument/2006/relationships/hyperlink" Target="mailto:hi@somekind.studio" TargetMode="External"/><Relationship Id="rId215" Type="http://schemas.openxmlformats.org/officeDocument/2006/relationships/hyperlink" Target="mailto:sarah@supermoon.be" TargetMode="External"/><Relationship Id="rId236" Type="http://schemas.openxmlformats.org/officeDocument/2006/relationships/hyperlink" Target="mailto:info@ideebv.nl" TargetMode="External"/><Relationship Id="rId26" Type="http://schemas.openxmlformats.org/officeDocument/2006/relationships/hyperlink" Target="mailto:jobs@studio100.be" TargetMode="External"/><Relationship Id="rId231" Type="http://schemas.openxmlformats.org/officeDocument/2006/relationships/hyperlink" Target="tel:+31629228405" TargetMode="External"/><Relationship Id="rId47" Type="http://schemas.openxmlformats.org/officeDocument/2006/relationships/hyperlink" Target="mailto:hello@monkeymonkey.be" TargetMode="External"/><Relationship Id="rId68" Type="http://schemas.openxmlformats.org/officeDocument/2006/relationships/hyperlink" Target="mailto:michael@mcmichael.be" TargetMode="External"/><Relationship Id="rId89" Type="http://schemas.openxmlformats.org/officeDocument/2006/relationships/hyperlink" Target="mailto:jan@funke.gent" TargetMode="External"/><Relationship Id="rId112" Type="http://schemas.openxmlformats.org/officeDocument/2006/relationships/hyperlink" Target="mailto:info@humpty-dumpty.be" TargetMode="External"/><Relationship Id="rId133" Type="http://schemas.openxmlformats.org/officeDocument/2006/relationships/hyperlink" Target="mailto:info@youmindourwork.be" TargetMode="External"/><Relationship Id="rId154" Type="http://schemas.openxmlformats.org/officeDocument/2006/relationships/hyperlink" Target="mailto:info@dynamate.be" TargetMode="External"/><Relationship Id="rId175" Type="http://schemas.openxmlformats.org/officeDocument/2006/relationships/hyperlink" Target="mailto:collabs@otg.be" TargetMode="External"/><Relationship Id="rId196" Type="http://schemas.openxmlformats.org/officeDocument/2006/relationships/hyperlink" Target="mailto:hello@strawberryfrog.com" TargetMode="External"/><Relationship Id="rId200" Type="http://schemas.openxmlformats.org/officeDocument/2006/relationships/hyperlink" Target="mailto:info@studiozouza.be" TargetMode="External"/><Relationship Id="rId16" Type="http://schemas.openxmlformats.org/officeDocument/2006/relationships/hyperlink" Target="mailto:james@jamesbold.agency" TargetMode="External"/><Relationship Id="rId221" Type="http://schemas.openxmlformats.org/officeDocument/2006/relationships/hyperlink" Target="mailto:hello@tufting-stuff.shop%20%20-%20fabricfabrik.gent@gmail.com" TargetMode="External"/><Relationship Id="rId242" Type="http://schemas.openxmlformats.org/officeDocument/2006/relationships/hyperlink" Target="mailto:scott.neillands@lego.com" TargetMode="External"/><Relationship Id="rId37" Type="http://schemas.openxmlformats.org/officeDocument/2006/relationships/hyperlink" Target="mailto:hey@sayhey.be" TargetMode="External"/><Relationship Id="rId58" Type="http://schemas.openxmlformats.org/officeDocument/2006/relationships/hyperlink" Target="mailto:info@figure8.be" TargetMode="External"/><Relationship Id="rId79" Type="http://schemas.openxmlformats.org/officeDocument/2006/relationships/hyperlink" Target="mailto:hello@allgoodstudios.com.au" TargetMode="External"/><Relationship Id="rId102" Type="http://schemas.openxmlformats.org/officeDocument/2006/relationships/hyperlink" Target="mailto:hello@spiceagency.be" TargetMode="External"/><Relationship Id="rId123" Type="http://schemas.openxmlformats.org/officeDocument/2006/relationships/hyperlink" Target="mailto:info@morphoantwerp.be" TargetMode="External"/><Relationship Id="rId144" Type="http://schemas.openxmlformats.org/officeDocument/2006/relationships/hyperlink" Target="mailto:letstalk@catchafish.be" TargetMode="External"/><Relationship Id="rId90" Type="http://schemas.openxmlformats.org/officeDocument/2006/relationships/hyperlink" Target="mailto:thomas.schoofs@ntgent.be" TargetMode="External"/><Relationship Id="rId165" Type="http://schemas.openxmlformats.org/officeDocument/2006/relationships/hyperlink" Target="mailto:info@ldv.be" TargetMode="External"/><Relationship Id="rId186" Type="http://schemas.openxmlformats.org/officeDocument/2006/relationships/hyperlink" Target="mailto:info@rabbithole.be" TargetMode="External"/><Relationship Id="rId211" Type="http://schemas.openxmlformats.org/officeDocument/2006/relationships/hyperlink" Target="mailto:drukwerk@extrapool.nl" TargetMode="External"/><Relationship Id="rId232" Type="http://schemas.openxmlformats.org/officeDocument/2006/relationships/hyperlink" Target="mailto:info@studiocortex.nl" TargetMode="External"/><Relationship Id="rId27" Type="http://schemas.openxmlformats.org/officeDocument/2006/relationships/hyperlink" Target="mailto:eva_neirynck@hotmail.com" TargetMode="External"/><Relationship Id="rId48" Type="http://schemas.openxmlformats.org/officeDocument/2006/relationships/hyperlink" Target="mailto:lise@daes@insilencio.be" TargetMode="External"/><Relationship Id="rId69" Type="http://schemas.openxmlformats.org/officeDocument/2006/relationships/hyperlink" Target="mailto:stijn.vanhemelrijck@rscanderlecht.be" TargetMode="External"/><Relationship Id="rId113" Type="http://schemas.openxmlformats.org/officeDocument/2006/relationships/hyperlink" Target="mailto:studio@studiostudio.be" TargetMode="External"/><Relationship Id="rId134" Type="http://schemas.openxmlformats.org/officeDocument/2006/relationships/hyperlink" Target="mailto:hello@amphion.be" TargetMode="External"/><Relationship Id="rId80" Type="http://schemas.openxmlformats.org/officeDocument/2006/relationships/hyperlink" Target="mailto:info@vrients-kolsteren.com" TargetMode="External"/><Relationship Id="rId155" Type="http://schemas.openxmlformats.org/officeDocument/2006/relationships/hyperlink" Target="mailto:working@famousgrey.be" TargetMode="External"/><Relationship Id="rId176" Type="http://schemas.openxmlformats.org/officeDocument/2006/relationships/hyperlink" Target="mailto:walkietalkie@omygod.be" TargetMode="External"/><Relationship Id="rId197" Type="http://schemas.openxmlformats.org/officeDocument/2006/relationships/hyperlink" Target="mailto:info@studioairport.nl" TargetMode="External"/><Relationship Id="rId201" Type="http://schemas.openxmlformats.org/officeDocument/2006/relationships/hyperlink" Target="mailto:info@spreds.com" TargetMode="External"/><Relationship Id="rId222" Type="http://schemas.openxmlformats.org/officeDocument/2006/relationships/hyperlink" Target="mailto:martha.verschaffel@gmail.com" TargetMode="External"/><Relationship Id="rId243" Type="http://schemas.openxmlformats.org/officeDocument/2006/relationships/hyperlink" Target="mailto:lauren@weareducklife.com" TargetMode="External"/><Relationship Id="rId17" Type="http://schemas.openxmlformats.org/officeDocument/2006/relationships/hyperlink" Target="mailto:info@thecrew.be" TargetMode="External"/><Relationship Id="rId38" Type="http://schemas.openxmlformats.org/officeDocument/2006/relationships/hyperlink" Target="mailto:pointdextr@toykyo.be" TargetMode="External"/><Relationship Id="rId59" Type="http://schemas.openxmlformats.org/officeDocument/2006/relationships/hyperlink" Target="mailto:hello@whoonwsthezebra.be" TargetMode="External"/><Relationship Id="rId103" Type="http://schemas.openxmlformats.org/officeDocument/2006/relationships/hyperlink" Target="mailto:valerie@volmaakt.be" TargetMode="External"/><Relationship Id="rId124" Type="http://schemas.openxmlformats.org/officeDocument/2006/relationships/hyperlink" Target="mailto:jef.cuypers@viernulvier.gent" TargetMode="External"/><Relationship Id="rId70" Type="http://schemas.openxmlformats.org/officeDocument/2006/relationships/hyperlink" Target="mailto:hello@moka.be" TargetMode="External"/><Relationship Id="rId91" Type="http://schemas.openxmlformats.org/officeDocument/2006/relationships/hyperlink" Target="mailto:jade@seeyouinspring.be" TargetMode="External"/><Relationship Id="rId145" Type="http://schemas.openxmlformats.org/officeDocument/2006/relationships/hyperlink" Target="mailto:maril.dings@caviar.tv" TargetMode="External"/><Relationship Id="rId166" Type="http://schemas.openxmlformats.org/officeDocument/2006/relationships/hyperlink" Target="mailto:talent@littlemissrobot.com" TargetMode="External"/><Relationship Id="rId187" Type="http://schemas.openxmlformats.org/officeDocument/2006/relationships/hyperlink" Target="mailto:info@ramdesign.be" TargetMode="External"/><Relationship Id="rId1" Type="http://schemas.openxmlformats.org/officeDocument/2006/relationships/hyperlink" Target="mailto:laura.heremans@demensen.be" TargetMode="External"/><Relationship Id="rId212" Type="http://schemas.openxmlformats.org/officeDocument/2006/relationships/hyperlink" Target="mailto:info@joepublic.be" TargetMode="External"/><Relationship Id="rId233" Type="http://schemas.openxmlformats.org/officeDocument/2006/relationships/hyperlink" Target="mailto:welcome@revolver.nl" TargetMode="External"/><Relationship Id="rId28" Type="http://schemas.openxmlformats.org/officeDocument/2006/relationships/hyperlink" Target="mailto:info@valentinedecort.com" TargetMode="External"/><Relationship Id="rId49" Type="http://schemas.openxmlformats.org/officeDocument/2006/relationships/hyperlink" Target="mailto:maarten@vcstudios.eu" TargetMode="External"/><Relationship Id="rId114" Type="http://schemas.openxmlformats.org/officeDocument/2006/relationships/hyperlink" Target="mailto:gunter@incluyo.be" TargetMode="External"/><Relationship Id="rId60" Type="http://schemas.openxmlformats.org/officeDocument/2006/relationships/hyperlink" Target="mailto:hello@alphstudios.com" TargetMode="External"/><Relationship Id="rId81" Type="http://schemas.openxmlformats.org/officeDocument/2006/relationships/hyperlink" Target="mailto:you@starringjane.com" TargetMode="External"/><Relationship Id="rId135" Type="http://schemas.openxmlformats.org/officeDocument/2006/relationships/hyperlink" Target="mailto:heidi@bestadvice.be" TargetMode="External"/><Relationship Id="rId156" Type="http://schemas.openxmlformats.org/officeDocument/2006/relationships/hyperlink" Target="mailto:hello@studiopinata.be" TargetMode="External"/><Relationship Id="rId177" Type="http://schemas.openxmlformats.org/officeDocument/2006/relationships/hyperlink" Target="mailto:oona@oona.be" TargetMode="External"/><Relationship Id="rId198" Type="http://schemas.openxmlformats.org/officeDocument/2006/relationships/hyperlink" Target="mailto:hallo@studio-arsene.be" TargetMode="External"/><Relationship Id="rId202" Type="http://schemas.openxmlformats.org/officeDocument/2006/relationships/hyperlink" Target="mailto:hello@supermachine.be" TargetMode="External"/><Relationship Id="rId223" Type="http://schemas.openxmlformats.org/officeDocument/2006/relationships/hyperlink" Target="mailto:info@pizzagallery.be" TargetMode="External"/><Relationship Id="rId244" Type="http://schemas.openxmlformats.org/officeDocument/2006/relationships/hyperlink" Target="mailto:mail@newformat.io" TargetMode="External"/><Relationship Id="rId18" Type="http://schemas.openxmlformats.org/officeDocument/2006/relationships/hyperlink" Target="mailto:yeswecan@nativenation" TargetMode="External"/><Relationship Id="rId39" Type="http://schemas.openxmlformats.org/officeDocument/2006/relationships/hyperlink" Target="mailto:thomas.verhaege@emglive.com" TargetMode="External"/><Relationship Id="rId50" Type="http://schemas.openxmlformats.org/officeDocument/2006/relationships/hyperlink" Target="mailto:info@statik.be" TargetMode="External"/><Relationship Id="rId104" Type="http://schemas.openxmlformats.org/officeDocument/2006/relationships/hyperlink" Target="mailto:sofie@onbetaalbaar.com" TargetMode="External"/><Relationship Id="rId125" Type="http://schemas.openxmlformats.org/officeDocument/2006/relationships/hyperlink" Target="mailto:kunstboeken@mercatorfonds.be" TargetMode="External"/><Relationship Id="rId146" Type="http://schemas.openxmlformats.org/officeDocument/2006/relationships/hyperlink" Target="mailto:info@chilli.be" TargetMode="External"/><Relationship Id="rId167" Type="http://schemas.openxmlformats.org/officeDocument/2006/relationships/hyperlink" Target="mailto:info@littlemissrobot.com" TargetMode="External"/><Relationship Id="rId188" Type="http://schemas.openxmlformats.org/officeDocument/2006/relationships/hyperlink" Target="mailto:info@redhead.tv" TargetMode="External"/><Relationship Id="rId71" Type="http://schemas.openxmlformats.org/officeDocument/2006/relationships/hyperlink" Target="mailto:dorien@makeout.studio" TargetMode="External"/><Relationship Id="rId92" Type="http://schemas.openxmlformats.org/officeDocument/2006/relationships/hyperlink" Target="mailto:hello@elinerodiers.be" TargetMode="External"/><Relationship Id="rId213" Type="http://schemas.openxmlformats.org/officeDocument/2006/relationships/hyperlink" Target="mailto:sherlock@egghunter.be" TargetMode="External"/><Relationship Id="rId234" Type="http://schemas.openxmlformats.org/officeDocument/2006/relationships/hyperlink" Target="mailto:info@gewest13.nl" TargetMode="External"/><Relationship Id="rId2" Type="http://schemas.openxmlformats.org/officeDocument/2006/relationships/hyperlink" Target="mailto:lauren@weareducklife.com" TargetMode="External"/><Relationship Id="rId29" Type="http://schemas.openxmlformats.org/officeDocument/2006/relationships/hyperlink" Target="mailto:esther@pumapress.be" TargetMode="External"/><Relationship Id="rId40" Type="http://schemas.openxmlformats.org/officeDocument/2006/relationships/hyperlink" Target="mailto:agnieszka@josworld.org" TargetMode="External"/><Relationship Id="rId115" Type="http://schemas.openxmlformats.org/officeDocument/2006/relationships/hyperlink" Target="mailto:info@graphius.com" TargetMode="External"/><Relationship Id="rId136" Type="http://schemas.openxmlformats.org/officeDocument/2006/relationships/hyperlink" Target="mailto:info@wondering.be" TargetMode="External"/><Relationship Id="rId157" Type="http://schemas.openxmlformats.org/officeDocument/2006/relationships/hyperlink" Target="mailto:info@flink.be" TargetMode="External"/><Relationship Id="rId178" Type="http://schemas.openxmlformats.org/officeDocument/2006/relationships/hyperlink" Target="mailto:info@operaballet.be" TargetMode="External"/><Relationship Id="rId61" Type="http://schemas.openxmlformats.org/officeDocument/2006/relationships/hyperlink" Target="mailto:info@lunanime.be" TargetMode="External"/><Relationship Id="rId82" Type="http://schemas.openxmlformats.org/officeDocument/2006/relationships/hyperlink" Target="mailto:yasmine@tomorrowland.com" TargetMode="External"/><Relationship Id="rId199" Type="http://schemas.openxmlformats.org/officeDocument/2006/relationships/hyperlink" Target="mailto:info@studiobeige.nl" TargetMode="External"/><Relationship Id="rId203" Type="http://schemas.openxmlformats.org/officeDocument/2006/relationships/hyperlink" Target="mailto:hallo@hartwerp.be" TargetMode="External"/><Relationship Id="rId19" Type="http://schemas.openxmlformats.org/officeDocument/2006/relationships/hyperlink" Target="mailto:info@bartbehiels.be" TargetMode="External"/><Relationship Id="rId224" Type="http://schemas.openxmlformats.org/officeDocument/2006/relationships/hyperlink" Target="https://www.behance.net/charlili" TargetMode="External"/><Relationship Id="rId245" Type="http://schemas.openxmlformats.org/officeDocument/2006/relationships/hyperlink" Target="mailto:lars@stupid-studio.com" TargetMode="External"/><Relationship Id="rId30" Type="http://schemas.openxmlformats.org/officeDocument/2006/relationships/hyperlink" Target="mailto:glenn@eugene-and-louise.com" TargetMode="External"/><Relationship Id="rId105" Type="http://schemas.openxmlformats.org/officeDocument/2006/relationships/hyperlink" Target="mailto:connect@cypres.com" TargetMode="External"/><Relationship Id="rId126" Type="http://schemas.openxmlformats.org/officeDocument/2006/relationships/hyperlink" Target="mailto:sandra.damoiseau@luca-arts.be" TargetMode="External"/><Relationship Id="rId147" Type="http://schemas.openxmlformats.org/officeDocument/2006/relationships/hyperlink" Target="mailto:hello@krokant.be" TargetMode="External"/><Relationship Id="rId168" Type="http://schemas.openxmlformats.org/officeDocument/2006/relationships/hyperlink" Target="mailto:info@lumiere.be" TargetMode="External"/><Relationship Id="rId51" Type="http://schemas.openxmlformats.org/officeDocument/2006/relationships/hyperlink" Target="mailto:sales@hotelbonka.be" TargetMode="External"/><Relationship Id="rId72" Type="http://schemas.openxmlformats.org/officeDocument/2006/relationships/hyperlink" Target="mailto:info@hooox.com" TargetMode="External"/><Relationship Id="rId93" Type="http://schemas.openxmlformats.org/officeDocument/2006/relationships/hyperlink" Target="mailto:jeroen.geerts@unmute-you.be." TargetMode="External"/><Relationship Id="rId189" Type="http://schemas.openxmlformats.org/officeDocument/2006/relationships/hyperlink" Target="mailto:hello@reggs.com" TargetMode="External"/><Relationship Id="rId3" Type="http://schemas.openxmlformats.org/officeDocument/2006/relationships/hyperlink" Target="mailto:renee.devriese@dpgmedia.be" TargetMode="External"/><Relationship Id="rId214" Type="http://schemas.openxmlformats.org/officeDocument/2006/relationships/hyperlink" Target="mailto:hello@shake.be" TargetMode="External"/><Relationship Id="rId235" Type="http://schemas.openxmlformats.org/officeDocument/2006/relationships/hyperlink" Target="mailto:work@gewest13.nl" TargetMode="External"/><Relationship Id="rId116" Type="http://schemas.openxmlformats.org/officeDocument/2006/relationships/hyperlink" Target="mailto:info@kingofhearts.be" TargetMode="External"/><Relationship Id="rId137" Type="http://schemas.openxmlformats.org/officeDocument/2006/relationships/hyperlink" Target="mailto:brussels@basedesign.com" TargetMode="External"/><Relationship Id="rId158" Type="http://schemas.openxmlformats.org/officeDocument/2006/relationships/hyperlink" Target="mailto:hello@blackbirds.design" TargetMode="External"/><Relationship Id="rId20" Type="http://schemas.openxmlformats.org/officeDocument/2006/relationships/hyperlink" Target="mailto:nix@nix.be" TargetMode="External"/><Relationship Id="rId41" Type="http://schemas.openxmlformats.org/officeDocument/2006/relationships/hyperlink" Target="mailto:els.verhaegen@toneelhuis.be" TargetMode="External"/><Relationship Id="rId62" Type="http://schemas.openxmlformats.org/officeDocument/2006/relationships/hyperlink" Target="mailto:kenny.vermeulen@colruytgroup.com%20%20(creative%20director)" TargetMode="External"/><Relationship Id="rId83" Type="http://schemas.openxmlformats.org/officeDocument/2006/relationships/hyperlink" Target="mailto:manuel@campo.nu" TargetMode="External"/><Relationship Id="rId179" Type="http://schemas.openxmlformats.org/officeDocument/2006/relationships/hyperlink" Target="mailto:good@vi.be" TargetMode="External"/><Relationship Id="rId190" Type="http://schemas.openxmlformats.org/officeDocument/2006/relationships/hyperlink" Target="mailto:info@rektoverso.be" TargetMode="External"/><Relationship Id="rId204" Type="http://schemas.openxmlformats.org/officeDocument/2006/relationships/hyperlink" Target="mailto:stages@woestijnvis.be" TargetMode="External"/><Relationship Id="rId225" Type="http://schemas.openxmlformats.org/officeDocument/2006/relationships/hyperlink" Target="mailto:info@studiosteve.be" TargetMode="External"/><Relationship Id="rId246" Type="http://schemas.openxmlformats.org/officeDocument/2006/relationships/hyperlink" Target="mailto:hello@thelittlevoice.be" TargetMode="External"/><Relationship Id="rId106" Type="http://schemas.openxmlformats.org/officeDocument/2006/relationships/hyperlink" Target="mailto:laurens@n9.be" TargetMode="External"/><Relationship Id="rId127" Type="http://schemas.openxmlformats.org/officeDocument/2006/relationships/hyperlink" Target="mailto:info@enfantterrible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5"/>
  <sheetViews>
    <sheetView tabSelected="1" topLeftCell="A4" zoomScale="70" zoomScaleNormal="70" workbookViewId="0">
      <selection activeCell="A11" sqref="A11"/>
    </sheetView>
  </sheetViews>
  <sheetFormatPr defaultColWidth="8.85546875" defaultRowHeight="15" outlineLevelCol="1" x14ac:dyDescent="0.25"/>
  <cols>
    <col min="1" max="1" width="32.28515625" customWidth="1"/>
    <col min="2" max="2" width="11.5703125" customWidth="1"/>
    <col min="3" max="3" width="13.28515625" customWidth="1"/>
    <col min="4" max="4" width="16.28515625" customWidth="1"/>
    <col min="5" max="5" width="15.5703125" customWidth="1"/>
    <col min="6" max="6" width="16.5703125" customWidth="1"/>
    <col min="7" max="7" width="20" customWidth="1"/>
    <col min="8" max="8" width="51.28515625" customWidth="1"/>
    <col min="9" max="9" width="26.28515625" customWidth="1"/>
    <col min="10" max="10" width="16.140625" customWidth="1"/>
    <col min="11" max="11" width="19" customWidth="1"/>
    <col min="12" max="12" width="20" customWidth="1"/>
    <col min="13" max="13" width="23.85546875" customWidth="1"/>
    <col min="14" max="14" width="14.85546875" hidden="1" customWidth="1" outlineLevel="1"/>
    <col min="15" max="15" width="23.85546875" hidden="1" customWidth="1" outlineLevel="1"/>
    <col min="16" max="16" width="29.42578125" hidden="1" customWidth="1" outlineLevel="1"/>
    <col min="17" max="18" width="17.42578125" hidden="1" customWidth="1" outlineLevel="1"/>
    <col min="19" max="19" width="10.7109375" hidden="1" customWidth="1" outlineLevel="1"/>
    <col min="20" max="20" width="13.85546875" hidden="1" customWidth="1" outlineLevel="1"/>
    <col min="21" max="21" width="14.42578125" hidden="1" customWidth="1" outlineLevel="1"/>
    <col min="22" max="22" width="14" hidden="1" customWidth="1" outlineLevel="1"/>
    <col min="23" max="23" width="5.7109375" hidden="1" customWidth="1" outlineLevel="1"/>
    <col min="24" max="24" width="4.7109375" hidden="1" customWidth="1" outlineLevel="1"/>
    <col min="25" max="29" width="8.85546875" hidden="1" customWidth="1" outlineLevel="1"/>
    <col min="30" max="30" width="44.42578125" customWidth="1" collapsed="1"/>
    <col min="31" max="31" width="8.85546875" customWidth="1"/>
  </cols>
  <sheetData>
    <row r="1" spans="1:33" x14ac:dyDescent="0.25">
      <c r="A1" s="11" t="s">
        <v>2770</v>
      </c>
      <c r="B1" s="15" t="s">
        <v>0</v>
      </c>
      <c r="C1" s="20" t="s">
        <v>1</v>
      </c>
      <c r="D1" s="25" t="s">
        <v>2</v>
      </c>
      <c r="E1" s="30" t="s">
        <v>3</v>
      </c>
      <c r="F1" s="11" t="s">
        <v>2763</v>
      </c>
      <c r="G1" s="11" t="s">
        <v>2764</v>
      </c>
      <c r="H1" s="11" t="s">
        <v>2765</v>
      </c>
      <c r="I1" s="11" t="s">
        <v>2766</v>
      </c>
      <c r="J1" s="11" t="s">
        <v>4</v>
      </c>
      <c r="K1" s="11" t="s">
        <v>2767</v>
      </c>
      <c r="L1" s="11" t="s">
        <v>2768</v>
      </c>
      <c r="M1" s="11" t="s">
        <v>5</v>
      </c>
      <c r="N1" s="12" t="s">
        <v>6</v>
      </c>
      <c r="O1" s="12" t="s">
        <v>7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12</v>
      </c>
      <c r="U1" s="12" t="s">
        <v>13</v>
      </c>
      <c r="V1" s="12" t="s">
        <v>14</v>
      </c>
      <c r="W1" s="12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2" t="s">
        <v>21</v>
      </c>
      <c r="AD1" s="36" t="s">
        <v>2769</v>
      </c>
      <c r="AG1" s="7">
        <v>45749</v>
      </c>
    </row>
    <row r="2" spans="1:33" x14ac:dyDescent="0.25">
      <c r="A2" s="1" t="s">
        <v>22</v>
      </c>
      <c r="B2" s="16"/>
      <c r="C2" s="21"/>
      <c r="D2" s="26" t="s">
        <v>23</v>
      </c>
      <c r="E2" s="31"/>
      <c r="F2" s="1" t="s">
        <v>24</v>
      </c>
      <c r="G2" s="13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/>
      <c r="M2" s="1"/>
      <c r="N2" s="1"/>
      <c r="O2" s="1"/>
      <c r="P2" s="1"/>
      <c r="Q2" s="1"/>
      <c r="R2" s="1"/>
      <c r="S2" s="1"/>
      <c r="T2" s="1" t="s">
        <v>23</v>
      </c>
      <c r="U2" s="1"/>
      <c r="V2" s="1"/>
      <c r="W2" s="1" t="str">
        <f t="shared" ref="W2:W65" si="0">IF(COUNTIF(O2,"*DFI*"),"DFI","")</f>
        <v/>
      </c>
      <c r="X2" s="37" t="s">
        <v>30</v>
      </c>
      <c r="Y2" s="1"/>
      <c r="Z2" s="1"/>
      <c r="AA2" s="1"/>
      <c r="AB2" s="1"/>
      <c r="AC2" s="1"/>
      <c r="AD2" s="1"/>
    </row>
    <row r="3" spans="1:33" x14ac:dyDescent="0.25">
      <c r="A3" t="s">
        <v>31</v>
      </c>
      <c r="B3" s="16" t="s">
        <v>32</v>
      </c>
      <c r="C3" s="21" t="s">
        <v>32</v>
      </c>
      <c r="D3" s="26" t="s">
        <v>23</v>
      </c>
      <c r="E3" s="31" t="s">
        <v>33</v>
      </c>
      <c r="F3" s="1" t="s">
        <v>34</v>
      </c>
      <c r="G3" s="13" t="s">
        <v>35</v>
      </c>
      <c r="H3" s="1" t="s">
        <v>36</v>
      </c>
      <c r="I3" s="1" t="s">
        <v>27</v>
      </c>
      <c r="J3" s="1" t="s">
        <v>28</v>
      </c>
      <c r="K3" s="1" t="s">
        <v>37</v>
      </c>
      <c r="L3" s="1"/>
      <c r="M3" s="1"/>
      <c r="N3" s="1" t="s">
        <v>32</v>
      </c>
      <c r="O3" s="1" t="s">
        <v>38</v>
      </c>
      <c r="P3" s="38">
        <v>44375.722916666666</v>
      </c>
      <c r="Q3" s="38"/>
      <c r="R3" s="1" t="str">
        <f>IF(COUNTIF(O3,"*SS*"),"Studio Still","")</f>
        <v/>
      </c>
      <c r="S3" s="1" t="str">
        <f>IF(COUNTIF(O3,"*DS*"),"Studio Digitale","")</f>
        <v/>
      </c>
      <c r="T3" s="1" t="str">
        <f>IF(COUNTIF(O3,"*GS*"),"Studio Grafische","")</f>
        <v>Studio Grafische</v>
      </c>
      <c r="U3" s="1" t="str">
        <f>IF(COUNTIF(O3,"*Studio Reclame*"),"Studio Reclame","")</f>
        <v>Studio Reclame</v>
      </c>
      <c r="V3" s="1" t="str">
        <f>IF(COUNTIF(O3,"*B&amp;P*"),"B&amp;P","")</f>
        <v>B&amp;P</v>
      </c>
      <c r="W3" s="1" t="str">
        <f t="shared" si="0"/>
        <v>DFI</v>
      </c>
      <c r="X3" s="39" t="s">
        <v>39</v>
      </c>
      <c r="Y3" s="1"/>
      <c r="Z3" s="1"/>
      <c r="AA3" s="1"/>
      <c r="AB3" s="1"/>
      <c r="AC3" s="1" t="s">
        <v>40</v>
      </c>
      <c r="AD3" s="1"/>
    </row>
    <row r="4" spans="1:33" x14ac:dyDescent="0.25">
      <c r="A4" s="1" t="s">
        <v>41</v>
      </c>
      <c r="B4" s="16"/>
      <c r="C4" s="21"/>
      <c r="D4" s="26" t="s">
        <v>23</v>
      </c>
      <c r="E4" s="31"/>
      <c r="F4" s="1" t="s">
        <v>42</v>
      </c>
      <c r="G4" s="13" t="s">
        <v>43</v>
      </c>
      <c r="H4" s="1" t="s">
        <v>44</v>
      </c>
      <c r="I4" s="1" t="s">
        <v>45</v>
      </c>
      <c r="J4" s="1" t="s">
        <v>28</v>
      </c>
      <c r="K4" s="1" t="s">
        <v>46</v>
      </c>
      <c r="L4" s="1"/>
      <c r="M4" s="1"/>
      <c r="N4" s="1"/>
      <c r="O4" s="1"/>
      <c r="P4" s="1"/>
      <c r="Q4" s="1"/>
      <c r="R4" s="1"/>
      <c r="S4" s="1"/>
      <c r="T4" s="1" t="s">
        <v>23</v>
      </c>
      <c r="U4" s="1"/>
      <c r="V4" s="1"/>
      <c r="W4" s="1" t="str">
        <f t="shared" si="0"/>
        <v/>
      </c>
      <c r="X4" s="39" t="s">
        <v>30</v>
      </c>
      <c r="Y4" s="1"/>
      <c r="Z4" s="1"/>
      <c r="AA4" s="1"/>
      <c r="AB4" s="1"/>
      <c r="AC4" s="1"/>
      <c r="AD4" s="1"/>
    </row>
    <row r="5" spans="1:33" x14ac:dyDescent="0.25">
      <c r="A5" t="s">
        <v>47</v>
      </c>
      <c r="B5" s="16" t="s">
        <v>32</v>
      </c>
      <c r="C5" s="21" t="s">
        <v>32</v>
      </c>
      <c r="D5" s="26" t="s">
        <v>32</v>
      </c>
      <c r="E5" s="31" t="s">
        <v>33</v>
      </c>
      <c r="F5" s="1" t="s">
        <v>48</v>
      </c>
      <c r="G5" s="13" t="s">
        <v>49</v>
      </c>
      <c r="H5" s="1" t="s">
        <v>50</v>
      </c>
      <c r="I5" s="1" t="s">
        <v>51</v>
      </c>
      <c r="J5" s="1" t="s">
        <v>28</v>
      </c>
      <c r="K5" s="1" t="s">
        <v>52</v>
      </c>
      <c r="L5" s="1"/>
      <c r="M5" s="1"/>
      <c r="N5" s="1" t="s">
        <v>32</v>
      </c>
      <c r="O5" s="1" t="s">
        <v>53</v>
      </c>
      <c r="P5" s="38">
        <v>44327.561805555553</v>
      </c>
      <c r="Q5" s="38"/>
      <c r="R5" s="1" t="str">
        <f>IF(COUNTIF(O5,"*SS*"),"Studio Still","")</f>
        <v/>
      </c>
      <c r="S5" s="1" t="str">
        <f>IF(COUNTIF(O5,"*DS*"),"Studio Digitale","")</f>
        <v/>
      </c>
      <c r="T5" s="1" t="str">
        <f>IF(COUNTIF(O5,"*GS*"),"Studio Grafische","")</f>
        <v/>
      </c>
      <c r="U5" s="1" t="str">
        <f>IF(COUNTIF(O5,"*Studio Reclame*"),"Studio Reclame","")</f>
        <v>Studio Reclame</v>
      </c>
      <c r="V5" s="1" t="str">
        <f>IF(COUNTIF(O5,"*B&amp;P*"),"B&amp;P","")</f>
        <v/>
      </c>
      <c r="W5" s="1" t="str">
        <f t="shared" si="0"/>
        <v/>
      </c>
      <c r="X5" s="39" t="s">
        <v>39</v>
      </c>
      <c r="Y5" s="1"/>
      <c r="Z5" s="1"/>
      <c r="AA5" s="1"/>
      <c r="AB5" s="1"/>
      <c r="AC5" s="1" t="s">
        <v>40</v>
      </c>
      <c r="AD5" s="1"/>
    </row>
    <row r="6" spans="1:33" x14ac:dyDescent="0.25">
      <c r="A6" t="s">
        <v>54</v>
      </c>
      <c r="B6" s="16" t="s">
        <v>32</v>
      </c>
      <c r="C6" s="21" t="s">
        <v>32</v>
      </c>
      <c r="D6" s="26" t="s">
        <v>23</v>
      </c>
      <c r="E6" s="31" t="s">
        <v>32</v>
      </c>
      <c r="F6" s="1" t="s">
        <v>55</v>
      </c>
      <c r="G6" s="13" t="s">
        <v>56</v>
      </c>
      <c r="H6" s="1" t="s">
        <v>57</v>
      </c>
      <c r="I6" s="1" t="s">
        <v>58</v>
      </c>
      <c r="J6" s="1" t="s">
        <v>28</v>
      </c>
      <c r="K6" s="1" t="s">
        <v>32</v>
      </c>
      <c r="L6" s="1"/>
      <c r="M6" s="1"/>
      <c r="N6" s="1" t="s">
        <v>32</v>
      </c>
      <c r="O6" s="1" t="s">
        <v>59</v>
      </c>
      <c r="P6" s="38">
        <v>44383.763194444444</v>
      </c>
      <c r="Q6" s="38"/>
      <c r="R6" s="1" t="str">
        <f>IF(COUNTIF(O6,"*SS*"),"Studio Still","")</f>
        <v/>
      </c>
      <c r="S6" s="1" t="str">
        <f>IF(COUNTIF(O6,"*DS*"),"Studio Digitale","")</f>
        <v/>
      </c>
      <c r="T6" s="1" t="str">
        <f>IF(COUNTIF(O6,"*GS*"),"Studio Grafische","")</f>
        <v>Studio Grafische</v>
      </c>
      <c r="U6" s="1" t="str">
        <f>IF(COUNTIF(O6,"*Studio Reclame*"),"Studio Reclame","")</f>
        <v/>
      </c>
      <c r="V6" s="1" t="str">
        <f>IF(COUNTIF(O6,"*B&amp;P*"),"B&amp;P","")</f>
        <v/>
      </c>
      <c r="W6" s="1" t="str">
        <f t="shared" si="0"/>
        <v/>
      </c>
      <c r="X6" s="40" t="s">
        <v>39</v>
      </c>
      <c r="Y6" s="1"/>
      <c r="Z6" s="1"/>
      <c r="AA6" s="1"/>
      <c r="AB6" s="1"/>
      <c r="AC6" s="1" t="s">
        <v>40</v>
      </c>
      <c r="AD6" s="1"/>
    </row>
    <row r="7" spans="1:33" ht="15" customHeight="1" x14ac:dyDescent="0.25">
      <c r="A7" t="s">
        <v>60</v>
      </c>
      <c r="B7" s="16" t="s">
        <v>32</v>
      </c>
      <c r="C7" s="21" t="s">
        <v>61</v>
      </c>
      <c r="D7" s="26" t="s">
        <v>32</v>
      </c>
      <c r="E7" s="31" t="s">
        <v>32</v>
      </c>
      <c r="F7" s="1" t="s">
        <v>62</v>
      </c>
      <c r="G7" s="13" t="s">
        <v>63</v>
      </c>
      <c r="H7" s="1" t="s">
        <v>64</v>
      </c>
      <c r="I7" s="1" t="s">
        <v>65</v>
      </c>
      <c r="J7" s="1" t="s">
        <v>28</v>
      </c>
      <c r="K7" s="1" t="s">
        <v>66</v>
      </c>
      <c r="L7" s="1"/>
      <c r="M7" s="1"/>
      <c r="N7" s="1" t="s">
        <v>32</v>
      </c>
      <c r="O7" s="1" t="s">
        <v>67</v>
      </c>
      <c r="P7" s="38">
        <v>44327.557638888888</v>
      </c>
      <c r="Q7" s="38"/>
      <c r="R7" s="1" t="str">
        <f>IF(COUNTIF(O7,"*SS*"),"Studio Still","")</f>
        <v/>
      </c>
      <c r="S7" s="1" t="str">
        <f>IF(COUNTIF(O7,"*DS*"),"Studio Digitale","")</f>
        <v>Studio Digitale</v>
      </c>
      <c r="T7" s="1" t="str">
        <f>IF(COUNTIF(O7,"*GS*"),"Studio Grafische","")</f>
        <v/>
      </c>
      <c r="U7" s="1" t="str">
        <f>IF(COUNTIF(O7,"*Studio Reclame*"),"Studio Reclame","")</f>
        <v/>
      </c>
      <c r="V7" s="1" t="str">
        <f>IF(COUNTIF(O7,"*B&amp;P*"),"B&amp;P","")</f>
        <v/>
      </c>
      <c r="W7" s="1" t="str">
        <f t="shared" si="0"/>
        <v/>
      </c>
      <c r="X7" s="40" t="s">
        <v>39</v>
      </c>
      <c r="Y7" s="1"/>
      <c r="Z7" s="1"/>
      <c r="AA7" s="1"/>
      <c r="AB7" s="1"/>
      <c r="AC7" s="1" t="s">
        <v>40</v>
      </c>
      <c r="AD7" s="1"/>
    </row>
    <row r="8" spans="1:33" x14ac:dyDescent="0.25">
      <c r="A8" s="1" t="s">
        <v>68</v>
      </c>
      <c r="B8" s="16"/>
      <c r="C8" s="21" t="s">
        <v>61</v>
      </c>
      <c r="D8" s="26"/>
      <c r="E8" s="31"/>
      <c r="F8" s="1" t="s">
        <v>69</v>
      </c>
      <c r="G8" s="13" t="s">
        <v>70</v>
      </c>
      <c r="H8" s="1"/>
      <c r="I8" s="1" t="s">
        <v>71</v>
      </c>
      <c r="J8" s="1" t="s">
        <v>28</v>
      </c>
      <c r="K8" s="5" t="s">
        <v>72</v>
      </c>
      <c r="L8" s="2"/>
      <c r="M8" s="1"/>
      <c r="N8" s="1"/>
      <c r="O8" s="1"/>
      <c r="P8" s="1"/>
      <c r="Q8" s="1"/>
      <c r="R8" s="1"/>
      <c r="S8" s="1" t="s">
        <v>61</v>
      </c>
      <c r="T8" s="1"/>
      <c r="U8" s="1"/>
      <c r="V8" s="1"/>
      <c r="W8" s="1" t="str">
        <f t="shared" si="0"/>
        <v/>
      </c>
      <c r="X8" s="40" t="s">
        <v>73</v>
      </c>
      <c r="Y8" s="1"/>
      <c r="Z8" s="1"/>
      <c r="AA8" s="1"/>
      <c r="AB8" s="1"/>
      <c r="AC8" s="1"/>
      <c r="AD8" s="1"/>
    </row>
    <row r="9" spans="1:33" ht="18" customHeight="1" x14ac:dyDescent="0.25">
      <c r="A9" t="s">
        <v>74</v>
      </c>
      <c r="B9" s="16" t="s">
        <v>32</v>
      </c>
      <c r="C9" s="21" t="s">
        <v>32</v>
      </c>
      <c r="D9" s="26" t="s">
        <v>32</v>
      </c>
      <c r="E9" s="31" t="s">
        <v>33</v>
      </c>
      <c r="F9" s="1" t="s">
        <v>75</v>
      </c>
      <c r="G9" s="13" t="s">
        <v>76</v>
      </c>
      <c r="H9" s="1" t="s">
        <v>77</v>
      </c>
      <c r="I9" s="1" t="s">
        <v>78</v>
      </c>
      <c r="J9" s="1" t="s">
        <v>28</v>
      </c>
      <c r="K9" s="1" t="s">
        <v>79</v>
      </c>
      <c r="L9" s="1"/>
      <c r="M9" s="1"/>
      <c r="N9" s="1" t="s">
        <v>32</v>
      </c>
      <c r="O9" s="1" t="s">
        <v>53</v>
      </c>
      <c r="P9" s="38">
        <v>44327.57708333333</v>
      </c>
      <c r="Q9" s="38"/>
      <c r="R9" s="1" t="str">
        <f>IF(COUNTIF(O9,"*SS*"),"Studio Still","")</f>
        <v/>
      </c>
      <c r="S9" s="1" t="str">
        <f>IF(COUNTIF(O9,"*DS*"),"Studio Digitale","")</f>
        <v/>
      </c>
      <c r="T9" s="1" t="str">
        <f>IF(COUNTIF(O9,"*GS*"),"Studio Grafische","")</f>
        <v/>
      </c>
      <c r="U9" s="1" t="str">
        <f>IF(COUNTIF(O9,"*Studio Reclame*"),"Studio Reclame","")</f>
        <v>Studio Reclame</v>
      </c>
      <c r="V9" s="1" t="str">
        <f>IF(COUNTIF(O9,"*B&amp;P*"),"B&amp;P","")</f>
        <v/>
      </c>
      <c r="W9" s="1" t="str">
        <f t="shared" si="0"/>
        <v/>
      </c>
      <c r="X9" s="39" t="s">
        <v>39</v>
      </c>
      <c r="Y9" s="1"/>
      <c r="Z9" s="1"/>
      <c r="AA9" s="1"/>
      <c r="AB9" s="1"/>
      <c r="AC9" s="1" t="s">
        <v>40</v>
      </c>
      <c r="AD9" s="1"/>
    </row>
    <row r="10" spans="1:33" ht="18" customHeight="1" x14ac:dyDescent="0.25">
      <c r="A10" t="s">
        <v>80</v>
      </c>
      <c r="B10" s="16" t="s">
        <v>32</v>
      </c>
      <c r="C10" s="21" t="s">
        <v>32</v>
      </c>
      <c r="D10" s="27" t="s">
        <v>23</v>
      </c>
      <c r="E10" s="32" t="s">
        <v>81</v>
      </c>
      <c r="F10" s="1" t="s">
        <v>82</v>
      </c>
      <c r="G10" s="13" t="s">
        <v>83</v>
      </c>
      <c r="H10" s="1" t="s">
        <v>84</v>
      </c>
      <c r="I10" s="1" t="s">
        <v>27</v>
      </c>
      <c r="J10" s="1" t="s">
        <v>28</v>
      </c>
      <c r="K10" s="1" t="s">
        <v>32</v>
      </c>
      <c r="L10" s="1"/>
      <c r="M10" s="1"/>
      <c r="N10" s="1" t="s">
        <v>32</v>
      </c>
      <c r="O10" s="1" t="s">
        <v>85</v>
      </c>
      <c r="P10" s="38">
        <v>44383.852083333331</v>
      </c>
      <c r="Q10" s="38"/>
      <c r="R10" s="1" t="str">
        <f>IF(COUNTIF(O10,"*SS*"),"Studio Still","")</f>
        <v/>
      </c>
      <c r="S10" s="1" t="str">
        <f>IF(COUNTIF(O10,"*DS*"),"Studio Digitale","")</f>
        <v/>
      </c>
      <c r="T10" s="1" t="str">
        <f>IF(COUNTIF(O10,"*GS*"),"Studio Grafische","")</f>
        <v/>
      </c>
      <c r="U10" s="1" t="str">
        <f>IF(COUNTIF(O10,"*Studio Reclame*"),"Studio Reclame","")</f>
        <v/>
      </c>
      <c r="V10" s="1" t="str">
        <f>IF(COUNTIF(O10,"*B&amp;P*"),"B&amp;P","")</f>
        <v>B&amp;P</v>
      </c>
      <c r="W10" s="1" t="str">
        <f t="shared" si="0"/>
        <v/>
      </c>
      <c r="X10" s="39" t="s">
        <v>39</v>
      </c>
      <c r="Y10" s="1"/>
      <c r="Z10" s="1"/>
      <c r="AA10" s="1"/>
      <c r="AB10" s="1"/>
      <c r="AC10" s="1" t="s">
        <v>40</v>
      </c>
      <c r="AD10" s="1"/>
    </row>
    <row r="11" spans="1:33" ht="15" customHeight="1" x14ac:dyDescent="0.25">
      <c r="A11" t="s">
        <v>86</v>
      </c>
      <c r="B11" s="16"/>
      <c r="C11" s="21" t="s">
        <v>87</v>
      </c>
      <c r="D11" s="26"/>
      <c r="E11" s="31"/>
      <c r="F11" s="1"/>
      <c r="G11" s="13"/>
      <c r="H11" s="41" t="s">
        <v>88</v>
      </c>
      <c r="I11" s="1" t="s">
        <v>89</v>
      </c>
      <c r="J11" s="1" t="s">
        <v>90</v>
      </c>
      <c r="K11" s="1" t="s">
        <v>91</v>
      </c>
      <c r="L11" s="1"/>
      <c r="M11" s="1"/>
      <c r="N11" s="1"/>
      <c r="O11" s="1"/>
      <c r="P11" s="38"/>
      <c r="Q11" s="38"/>
      <c r="R11" s="1"/>
      <c r="S11" s="1"/>
      <c r="T11" s="1"/>
      <c r="U11" s="1"/>
      <c r="V11" s="1"/>
      <c r="W11" s="1" t="str">
        <f t="shared" si="0"/>
        <v/>
      </c>
      <c r="X11" s="40"/>
      <c r="Y11" s="1"/>
      <c r="Z11" s="1"/>
      <c r="AA11" s="1"/>
      <c r="AB11" s="1"/>
      <c r="AC11" s="1"/>
      <c r="AD11" s="1"/>
    </row>
    <row r="12" spans="1:33" x14ac:dyDescent="0.25">
      <c r="A12" s="1" t="s">
        <v>92</v>
      </c>
      <c r="B12" s="16"/>
      <c r="C12" s="21" t="s">
        <v>61</v>
      </c>
      <c r="D12" s="26"/>
      <c r="E12" s="31"/>
      <c r="F12" s="1" t="s">
        <v>93</v>
      </c>
      <c r="G12" s="13" t="s">
        <v>94</v>
      </c>
      <c r="H12" s="1" t="s">
        <v>95</v>
      </c>
      <c r="I12" s="1" t="s">
        <v>96</v>
      </c>
      <c r="J12" s="1" t="s">
        <v>28</v>
      </c>
      <c r="K12" s="5" t="s">
        <v>97</v>
      </c>
      <c r="L12" s="2" t="s">
        <v>32</v>
      </c>
      <c r="M12" s="1"/>
      <c r="N12" s="1"/>
      <c r="O12" s="1"/>
      <c r="P12" s="1"/>
      <c r="Q12" s="1"/>
      <c r="R12" s="1"/>
      <c r="S12" s="1" t="s">
        <v>61</v>
      </c>
      <c r="T12" s="1"/>
      <c r="U12" s="1"/>
      <c r="V12" s="1"/>
      <c r="W12" s="1" t="str">
        <f t="shared" si="0"/>
        <v/>
      </c>
      <c r="X12" s="39" t="s">
        <v>73</v>
      </c>
      <c r="Y12" s="1"/>
      <c r="Z12" s="1"/>
      <c r="AA12" s="1"/>
      <c r="AB12" s="1"/>
      <c r="AC12" s="1"/>
      <c r="AD12" s="1"/>
    </row>
    <row r="13" spans="1:33" ht="11.25" customHeight="1" x14ac:dyDescent="0.25">
      <c r="A13" s="1" t="s">
        <v>98</v>
      </c>
      <c r="B13" s="16"/>
      <c r="C13" s="21" t="s">
        <v>61</v>
      </c>
      <c r="D13" s="26"/>
      <c r="E13" s="31"/>
      <c r="F13" s="1" t="s">
        <v>99</v>
      </c>
      <c r="G13" s="13" t="s">
        <v>100</v>
      </c>
      <c r="H13" s="6" t="s">
        <v>101</v>
      </c>
      <c r="I13" s="1" t="s">
        <v>45</v>
      </c>
      <c r="J13" s="1" t="s">
        <v>102</v>
      </c>
      <c r="K13" s="5">
        <v>494886539</v>
      </c>
      <c r="L13" s="2"/>
      <c r="M13" s="1"/>
      <c r="N13" s="1"/>
      <c r="O13" s="1"/>
      <c r="P13" s="1"/>
      <c r="Q13" s="1"/>
      <c r="R13" s="1"/>
      <c r="S13" s="1" t="s">
        <v>61</v>
      </c>
      <c r="T13" s="1"/>
      <c r="U13" s="1"/>
      <c r="V13" s="1"/>
      <c r="W13" s="1" t="str">
        <f t="shared" si="0"/>
        <v/>
      </c>
      <c r="X13" s="40" t="s">
        <v>73</v>
      </c>
      <c r="Y13" s="1"/>
      <c r="Z13" s="1"/>
      <c r="AA13" s="1"/>
      <c r="AB13" s="1"/>
      <c r="AC13" s="1"/>
      <c r="AD13" s="1"/>
    </row>
    <row r="14" spans="1:33" x14ac:dyDescent="0.25">
      <c r="A14" t="s">
        <v>103</v>
      </c>
      <c r="B14" s="16" t="s">
        <v>32</v>
      </c>
      <c r="C14" s="21" t="s">
        <v>32</v>
      </c>
      <c r="D14" s="26" t="s">
        <v>32</v>
      </c>
      <c r="E14" s="31" t="s">
        <v>33</v>
      </c>
      <c r="F14" s="1" t="s">
        <v>32</v>
      </c>
      <c r="G14" s="13" t="s">
        <v>32</v>
      </c>
      <c r="H14" s="1" t="s">
        <v>104</v>
      </c>
      <c r="I14" s="1" t="s">
        <v>51</v>
      </c>
      <c r="J14" s="1" t="s">
        <v>28</v>
      </c>
      <c r="K14" s="1" t="s">
        <v>105</v>
      </c>
      <c r="L14" s="1"/>
      <c r="M14" s="1"/>
      <c r="N14" s="1" t="s">
        <v>32</v>
      </c>
      <c r="O14" s="1" t="s">
        <v>53</v>
      </c>
      <c r="P14" s="38">
        <v>44328.642361111109</v>
      </c>
      <c r="Q14" s="38"/>
      <c r="R14" s="1" t="str">
        <f>IF(COUNTIF(O14,"*SS*"),"Studio Still","")</f>
        <v/>
      </c>
      <c r="S14" s="1" t="str">
        <f>IF(COUNTIF(O14,"*DS*"),"Studio Digitale","")</f>
        <v/>
      </c>
      <c r="T14" s="1" t="str">
        <f>IF(COUNTIF(O14,"*GS*"),"Studio Grafische","")</f>
        <v/>
      </c>
      <c r="U14" s="1" t="str">
        <f>IF(COUNTIF(O14,"*Studio Reclame*"),"Studio Reclame","")</f>
        <v>Studio Reclame</v>
      </c>
      <c r="V14" s="1" t="str">
        <f>IF(COUNTIF(O14,"*B&amp;P*"),"B&amp;P","")</f>
        <v/>
      </c>
      <c r="W14" s="1" t="str">
        <f t="shared" si="0"/>
        <v/>
      </c>
      <c r="X14" s="39" t="s">
        <v>39</v>
      </c>
      <c r="Y14" s="1"/>
      <c r="Z14" s="1"/>
      <c r="AA14" s="1"/>
      <c r="AB14" s="1"/>
      <c r="AC14" s="1" t="s">
        <v>40</v>
      </c>
      <c r="AD14" s="1"/>
    </row>
    <row r="15" spans="1:33" x14ac:dyDescent="0.25">
      <c r="A15" s="1" t="s">
        <v>106</v>
      </c>
      <c r="B15" s="16"/>
      <c r="C15" s="21" t="s">
        <v>61</v>
      </c>
      <c r="D15" s="26"/>
      <c r="E15" s="31"/>
      <c r="F15" s="1" t="s">
        <v>107</v>
      </c>
      <c r="G15" s="13" t="s">
        <v>108</v>
      </c>
      <c r="H15" s="6" t="s">
        <v>109</v>
      </c>
      <c r="I15" s="1" t="s">
        <v>51</v>
      </c>
      <c r="J15" s="1" t="s">
        <v>102</v>
      </c>
      <c r="K15" s="5" t="s">
        <v>110</v>
      </c>
      <c r="L15" s="2"/>
      <c r="M15" s="1"/>
      <c r="N15" s="1"/>
      <c r="O15" s="1"/>
      <c r="P15" s="1"/>
      <c r="Q15" s="1"/>
      <c r="R15" s="1"/>
      <c r="S15" s="1" t="s">
        <v>61</v>
      </c>
      <c r="T15" s="1"/>
      <c r="U15" s="1"/>
      <c r="V15" s="1"/>
      <c r="W15" s="1" t="str">
        <f t="shared" si="0"/>
        <v/>
      </c>
      <c r="X15" s="39" t="s">
        <v>73</v>
      </c>
      <c r="Y15" s="1"/>
      <c r="Z15" s="1"/>
      <c r="AA15" s="1"/>
      <c r="AB15" s="1"/>
      <c r="AC15" s="1"/>
      <c r="AD15" s="1"/>
    </row>
    <row r="16" spans="1:33" x14ac:dyDescent="0.25">
      <c r="A16" t="s">
        <v>106</v>
      </c>
      <c r="B16" s="16"/>
      <c r="C16" s="21"/>
      <c r="D16" s="26"/>
      <c r="E16" s="31" t="s">
        <v>33</v>
      </c>
      <c r="F16" s="1" t="s">
        <v>111</v>
      </c>
      <c r="G16" s="13" t="s">
        <v>112</v>
      </c>
      <c r="H16" s="6" t="s">
        <v>113</v>
      </c>
      <c r="I16" s="1" t="s">
        <v>51</v>
      </c>
      <c r="J16" s="1" t="s">
        <v>28</v>
      </c>
      <c r="K16" s="1" t="s">
        <v>114</v>
      </c>
      <c r="L16" s="1"/>
      <c r="M16" s="1"/>
      <c r="N16" s="1"/>
      <c r="O16" s="1"/>
      <c r="P16" s="1"/>
      <c r="Q16" s="1"/>
      <c r="R16" s="1"/>
      <c r="S16" s="1"/>
      <c r="T16" s="1"/>
      <c r="U16" s="1" t="s">
        <v>33</v>
      </c>
      <c r="V16" s="1"/>
      <c r="W16" s="1" t="str">
        <f t="shared" si="0"/>
        <v/>
      </c>
      <c r="X16" s="39" t="s">
        <v>115</v>
      </c>
      <c r="Y16" s="1"/>
      <c r="Z16" s="1"/>
      <c r="AA16" s="1"/>
      <c r="AB16" s="1"/>
      <c r="AC16" s="1"/>
      <c r="AD16" s="1"/>
    </row>
    <row r="17" spans="1:30" x14ac:dyDescent="0.25">
      <c r="A17" s="1" t="s">
        <v>116</v>
      </c>
      <c r="B17" s="16"/>
      <c r="C17" s="21" t="s">
        <v>61</v>
      </c>
      <c r="D17" s="26"/>
      <c r="E17" s="31"/>
      <c r="F17" s="1"/>
      <c r="G17" s="13"/>
      <c r="H17" s="6" t="s">
        <v>117</v>
      </c>
      <c r="I17" s="1" t="s">
        <v>118</v>
      </c>
      <c r="J17" s="1" t="s">
        <v>119</v>
      </c>
      <c r="K17" s="5">
        <v>19297240204</v>
      </c>
      <c r="L17" s="2" t="s">
        <v>32</v>
      </c>
      <c r="M17" s="1"/>
      <c r="N17" s="1"/>
      <c r="O17" s="1"/>
      <c r="P17" s="1"/>
      <c r="Q17" s="1"/>
      <c r="R17" s="1"/>
      <c r="S17" s="1" t="s">
        <v>61</v>
      </c>
      <c r="T17" s="1"/>
      <c r="U17" s="1"/>
      <c r="V17" s="1"/>
      <c r="W17" s="1" t="str">
        <f t="shared" si="0"/>
        <v/>
      </c>
      <c r="X17" s="39" t="s">
        <v>73</v>
      </c>
      <c r="Y17" s="1"/>
      <c r="Z17" s="1"/>
      <c r="AA17" s="1"/>
      <c r="AB17" s="1"/>
      <c r="AC17" s="1"/>
      <c r="AD17" s="1" t="s">
        <v>120</v>
      </c>
    </row>
    <row r="18" spans="1:30" hidden="1" x14ac:dyDescent="0.25">
      <c r="A18" t="s">
        <v>32</v>
      </c>
      <c r="B18" s="16" t="s">
        <v>32</v>
      </c>
      <c r="C18" s="21" t="s">
        <v>32</v>
      </c>
      <c r="D18" s="26" t="s">
        <v>32</v>
      </c>
      <c r="E18" s="31" t="s">
        <v>32</v>
      </c>
      <c r="F18" s="1" t="s">
        <v>121</v>
      </c>
      <c r="G18" s="13" t="s">
        <v>122</v>
      </c>
      <c r="H18" s="1" t="s">
        <v>123</v>
      </c>
      <c r="I18" s="1" t="s">
        <v>124</v>
      </c>
      <c r="J18" s="1" t="s">
        <v>28</v>
      </c>
      <c r="K18" s="1" t="s">
        <v>32</v>
      </c>
      <c r="L18" s="1"/>
      <c r="M18" s="1"/>
      <c r="N18" s="1" t="s">
        <v>125</v>
      </c>
      <c r="O18" s="1" t="s">
        <v>126</v>
      </c>
      <c r="P18" s="38">
        <v>44266.654861111114</v>
      </c>
      <c r="Q18" s="38"/>
      <c r="R18" s="1" t="str">
        <f>IF(COUNTIF(O18,"*SS*"),"Studio Still","")</f>
        <v/>
      </c>
      <c r="S18" s="1" t="str">
        <f>IF(COUNTIF(O18,"*DS*"),"Studio Digitale","")</f>
        <v/>
      </c>
      <c r="T18" s="1" t="str">
        <f>IF(COUNTIF(O18,"*GS*"),"Studio Grafische","")</f>
        <v/>
      </c>
      <c r="U18" s="1" t="str">
        <f>IF(COUNTIF(O18,"*Studio Reclame*"),"Studio Reclame","")</f>
        <v/>
      </c>
      <c r="V18" s="1" t="str">
        <f>IF(COUNTIF(O18,"*B&amp;P*"),"B&amp;P","")</f>
        <v/>
      </c>
      <c r="W18" s="1" t="str">
        <f t="shared" si="0"/>
        <v/>
      </c>
      <c r="X18" s="40" t="s">
        <v>39</v>
      </c>
      <c r="Y18" s="1"/>
      <c r="Z18" s="1"/>
      <c r="AA18" s="1"/>
      <c r="AB18" s="1"/>
      <c r="AC18" s="1" t="s">
        <v>40</v>
      </c>
      <c r="AD18" s="1"/>
    </row>
    <row r="19" spans="1:30" hidden="1" x14ac:dyDescent="0.25">
      <c r="A19" t="s">
        <v>32</v>
      </c>
      <c r="B19" s="16" t="s">
        <v>32</v>
      </c>
      <c r="C19" s="21" t="s">
        <v>32</v>
      </c>
      <c r="D19" s="26" t="s">
        <v>32</v>
      </c>
      <c r="E19" s="31" t="s">
        <v>32</v>
      </c>
      <c r="F19" s="1" t="s">
        <v>32</v>
      </c>
      <c r="G19" s="13" t="s">
        <v>127</v>
      </c>
      <c r="H19" s="1" t="s">
        <v>128</v>
      </c>
      <c r="I19" s="1" t="s">
        <v>129</v>
      </c>
      <c r="J19" s="1" t="s">
        <v>28</v>
      </c>
      <c r="K19" s="1" t="s">
        <v>130</v>
      </c>
      <c r="L19" s="1"/>
      <c r="M19" s="1"/>
      <c r="N19" s="1" t="s">
        <v>125</v>
      </c>
      <c r="O19" s="1" t="s">
        <v>32</v>
      </c>
      <c r="P19" s="38">
        <v>44264.695833333331</v>
      </c>
      <c r="Q19" s="38"/>
      <c r="R19" s="1" t="str">
        <f>IF(COUNTIF(O19,"*SS*"),"Studio Still","")</f>
        <v/>
      </c>
      <c r="S19" s="1" t="str">
        <f>IF(COUNTIF(O19,"*DS*"),"Studio Digitale","")</f>
        <v/>
      </c>
      <c r="T19" s="1" t="str">
        <f>IF(COUNTIF(O19,"*GS*"),"Studio Grafische","")</f>
        <v/>
      </c>
      <c r="U19" s="1" t="str">
        <f>IF(COUNTIF(O19,"*Studio Reclame*"),"Studio Reclame","")</f>
        <v/>
      </c>
      <c r="V19" s="1" t="str">
        <f>IF(COUNTIF(O19,"*B&amp;P*"),"B&amp;P","")</f>
        <v/>
      </c>
      <c r="W19" s="1" t="str">
        <f t="shared" si="0"/>
        <v/>
      </c>
      <c r="X19" s="40" t="s">
        <v>39</v>
      </c>
      <c r="Y19" s="1"/>
      <c r="Z19" s="1"/>
      <c r="AA19" s="1"/>
      <c r="AB19" s="1"/>
      <c r="AC19" s="1" t="s">
        <v>32</v>
      </c>
      <c r="AD19" s="1"/>
    </row>
    <row r="20" spans="1:30" x14ac:dyDescent="0.25">
      <c r="A20" s="1" t="s">
        <v>131</v>
      </c>
      <c r="B20" s="17" t="s">
        <v>132</v>
      </c>
      <c r="C20" s="21" t="s">
        <v>61</v>
      </c>
      <c r="D20" s="26"/>
      <c r="E20" s="31"/>
      <c r="F20" s="1"/>
      <c r="G20" s="13"/>
      <c r="H20" s="6" t="s">
        <v>133</v>
      </c>
      <c r="I20" s="1" t="s">
        <v>27</v>
      </c>
      <c r="J20" s="1" t="s">
        <v>102</v>
      </c>
      <c r="K20" s="5" t="s">
        <v>134</v>
      </c>
      <c r="L20" s="2"/>
      <c r="M20" s="1"/>
      <c r="N20" s="1"/>
      <c r="O20" s="1"/>
      <c r="P20" s="1"/>
      <c r="Q20" s="1"/>
      <c r="R20" s="1"/>
      <c r="S20" s="1" t="s">
        <v>61</v>
      </c>
      <c r="T20" s="1"/>
      <c r="U20" s="1"/>
      <c r="V20" s="1"/>
      <c r="W20" s="1" t="str">
        <f t="shared" si="0"/>
        <v/>
      </c>
      <c r="X20" s="40" t="s">
        <v>73</v>
      </c>
      <c r="Y20" s="1"/>
      <c r="Z20" s="1"/>
      <c r="AA20" s="1"/>
      <c r="AB20" s="1"/>
      <c r="AC20" s="1"/>
      <c r="AD20" s="1"/>
    </row>
    <row r="21" spans="1:30" ht="14.25" customHeight="1" x14ac:dyDescent="0.25">
      <c r="A21" t="s">
        <v>135</v>
      </c>
      <c r="B21" s="16" t="s">
        <v>32</v>
      </c>
      <c r="C21" s="21" t="s">
        <v>61</v>
      </c>
      <c r="D21" s="26" t="s">
        <v>32</v>
      </c>
      <c r="E21" s="31" t="s">
        <v>32</v>
      </c>
      <c r="F21" s="1" t="s">
        <v>136</v>
      </c>
      <c r="G21" s="13" t="s">
        <v>137</v>
      </c>
      <c r="H21" s="1" t="s">
        <v>138</v>
      </c>
      <c r="I21" s="1" t="s">
        <v>139</v>
      </c>
      <c r="J21" s="1" t="s">
        <v>28</v>
      </c>
      <c r="K21" s="1" t="s">
        <v>140</v>
      </c>
      <c r="L21" s="1"/>
      <c r="M21" s="1"/>
      <c r="N21" s="1" t="s">
        <v>141</v>
      </c>
      <c r="O21" s="1" t="s">
        <v>67</v>
      </c>
      <c r="P21" s="38">
        <v>45446.622916666667</v>
      </c>
      <c r="Q21" s="38"/>
      <c r="R21" s="1" t="str">
        <f>IF(COUNTIF(O21,"*SS*"),"Studio Still","")</f>
        <v/>
      </c>
      <c r="S21" s="1" t="str">
        <f>IF(COUNTIF(O21,"*DS*"),"Studio Digitale","")</f>
        <v>Studio Digitale</v>
      </c>
      <c r="T21" s="1" t="str">
        <f>IF(COUNTIF(O21,"*GS*"),"Studio Grafische","")</f>
        <v/>
      </c>
      <c r="U21" s="1" t="str">
        <f>IF(COUNTIF(O21,"*Studio Reclame*"),"Studio Reclame","")</f>
        <v/>
      </c>
      <c r="V21" s="1" t="str">
        <f>IF(COUNTIF(O21,"*B&amp;P*"),"B&amp;P","")</f>
        <v/>
      </c>
      <c r="W21" s="1" t="str">
        <f t="shared" si="0"/>
        <v/>
      </c>
      <c r="X21" s="39" t="s">
        <v>39</v>
      </c>
      <c r="Y21" s="1"/>
      <c r="Z21" s="1"/>
      <c r="AA21" s="1"/>
      <c r="AB21" s="1"/>
      <c r="AC21" s="1" t="s">
        <v>32</v>
      </c>
      <c r="AD21" s="1"/>
    </row>
    <row r="22" spans="1:30" ht="30" x14ac:dyDescent="0.25">
      <c r="A22" t="s">
        <v>142</v>
      </c>
      <c r="B22" s="16"/>
      <c r="C22" s="22" t="s">
        <v>87</v>
      </c>
      <c r="D22" s="27" t="s">
        <v>23</v>
      </c>
      <c r="E22" s="31" t="s">
        <v>33</v>
      </c>
      <c r="F22" s="1" t="s">
        <v>143</v>
      </c>
      <c r="G22" s="13" t="s">
        <v>144</v>
      </c>
      <c r="H22" s="41" t="s">
        <v>145</v>
      </c>
      <c r="I22" s="1" t="s">
        <v>146</v>
      </c>
      <c r="J22" s="1" t="s">
        <v>28</v>
      </c>
      <c r="K22" s="1" t="s">
        <v>147</v>
      </c>
      <c r="L22" s="1" t="s">
        <v>148</v>
      </c>
      <c r="M22" s="1"/>
      <c r="N22" s="1" t="s">
        <v>32</v>
      </c>
      <c r="O22" s="1" t="s">
        <v>53</v>
      </c>
      <c r="P22" s="38">
        <v>44383.763194444444</v>
      </c>
      <c r="Q22" s="38"/>
      <c r="R22" s="1" t="str">
        <f>IF(COUNTIF(O22,"*SS*"),"Studio Still","")</f>
        <v/>
      </c>
      <c r="S22" s="1" t="str">
        <f>IF(COUNTIF(O22,"*DS*"),"Studio Digitale","")</f>
        <v/>
      </c>
      <c r="T22" s="1" t="str">
        <f>IF(COUNTIF(O22,"*GS*"),"Studio Grafische","")</f>
        <v/>
      </c>
      <c r="U22" s="1" t="str">
        <f>IF(COUNTIF(O22,"*Studio Reclame*"),"Studio Reclame","")</f>
        <v>Studio Reclame</v>
      </c>
      <c r="V22" s="1" t="str">
        <f>IF(COUNTIF(O22,"*B&amp;P*"),"B&amp;P","")</f>
        <v/>
      </c>
      <c r="W22" s="1" t="str">
        <f t="shared" si="0"/>
        <v/>
      </c>
      <c r="X22" s="39" t="s">
        <v>39</v>
      </c>
      <c r="Y22" s="1"/>
      <c r="Z22" s="1"/>
      <c r="AA22" s="1"/>
      <c r="AB22" s="1"/>
      <c r="AC22" s="1" t="s">
        <v>40</v>
      </c>
      <c r="AD22" s="1"/>
    </row>
    <row r="23" spans="1:30" x14ac:dyDescent="0.25">
      <c r="A23" t="s">
        <v>149</v>
      </c>
      <c r="B23" s="16" t="s">
        <v>132</v>
      </c>
      <c r="C23" s="21" t="s">
        <v>32</v>
      </c>
      <c r="D23" s="26" t="s">
        <v>32</v>
      </c>
      <c r="E23" s="31" t="s">
        <v>32</v>
      </c>
      <c r="F23" s="1" t="s">
        <v>150</v>
      </c>
      <c r="G23" s="13" t="s">
        <v>151</v>
      </c>
      <c r="H23" s="1" t="s">
        <v>152</v>
      </c>
      <c r="I23" s="1" t="s">
        <v>51</v>
      </c>
      <c r="J23" s="1" t="s">
        <v>28</v>
      </c>
      <c r="K23" s="1" t="s">
        <v>153</v>
      </c>
      <c r="L23" s="1"/>
      <c r="M23" s="1"/>
      <c r="N23" s="1" t="s">
        <v>154</v>
      </c>
      <c r="O23" s="1" t="s">
        <v>155</v>
      </c>
      <c r="P23" s="38">
        <v>45089.569444444445</v>
      </c>
      <c r="Q23" s="38"/>
      <c r="R23" s="1" t="str">
        <f>IF(COUNTIF(O23,"*SS*"),"Studio Still","")</f>
        <v>Studio Still</v>
      </c>
      <c r="S23" s="1" t="str">
        <f>IF(COUNTIF(O23,"*DS*"),"Studio Digitale","")</f>
        <v/>
      </c>
      <c r="T23" s="1" t="str">
        <f>IF(COUNTIF(O23,"*GS*"),"Studio Grafische","")</f>
        <v/>
      </c>
      <c r="U23" s="1" t="str">
        <f>IF(COUNTIF(O23,"*Studio Reclame*"),"Studio Reclame","")</f>
        <v/>
      </c>
      <c r="V23" s="1" t="str">
        <f>IF(COUNTIF(O23,"*B&amp;P*"),"B&amp;P","")</f>
        <v/>
      </c>
      <c r="W23" s="1" t="str">
        <f t="shared" si="0"/>
        <v/>
      </c>
      <c r="X23" s="40" t="s">
        <v>39</v>
      </c>
      <c r="Y23" s="1"/>
      <c r="Z23" s="1"/>
      <c r="AA23" s="1"/>
      <c r="AB23" s="1"/>
      <c r="AC23" s="1" t="s">
        <v>40</v>
      </c>
      <c r="AD23" s="1"/>
    </row>
    <row r="24" spans="1:30" x14ac:dyDescent="0.25">
      <c r="A24" s="1" t="s">
        <v>149</v>
      </c>
      <c r="B24" s="16" t="s">
        <v>132</v>
      </c>
      <c r="C24" s="21"/>
      <c r="D24" s="26"/>
      <c r="E24" s="31"/>
      <c r="F24" s="1" t="s">
        <v>150</v>
      </c>
      <c r="G24" s="13" t="s">
        <v>151</v>
      </c>
      <c r="H24" s="1" t="s">
        <v>152</v>
      </c>
      <c r="I24" s="1" t="s">
        <v>51</v>
      </c>
      <c r="J24" s="1" t="s">
        <v>28</v>
      </c>
      <c r="K24" s="2" t="s">
        <v>153</v>
      </c>
      <c r="L24" s="2" t="s">
        <v>32</v>
      </c>
      <c r="M24" s="1"/>
      <c r="N24" s="1"/>
      <c r="O24" s="1"/>
      <c r="P24" s="1"/>
      <c r="Q24" s="1"/>
      <c r="R24" s="1" t="s">
        <v>132</v>
      </c>
      <c r="S24" s="1"/>
      <c r="T24" s="1"/>
      <c r="U24" s="1"/>
      <c r="V24" s="1"/>
      <c r="W24" s="1" t="str">
        <f t="shared" si="0"/>
        <v/>
      </c>
      <c r="X24" s="39" t="s">
        <v>156</v>
      </c>
      <c r="Y24" s="1"/>
      <c r="Z24" s="1"/>
      <c r="AA24" s="1"/>
      <c r="AB24" s="1"/>
      <c r="AC24" s="1"/>
      <c r="AD24" s="1"/>
    </row>
    <row r="25" spans="1:30" x14ac:dyDescent="0.25">
      <c r="A25" s="1" t="s">
        <v>157</v>
      </c>
      <c r="B25" s="16"/>
      <c r="C25" s="21" t="s">
        <v>61</v>
      </c>
      <c r="D25" s="26"/>
      <c r="E25" s="31"/>
      <c r="F25" s="1" t="s">
        <v>158</v>
      </c>
      <c r="G25" s="13"/>
      <c r="H25" s="6" t="s">
        <v>159</v>
      </c>
      <c r="I25" s="1"/>
      <c r="J25" s="1" t="s">
        <v>28</v>
      </c>
      <c r="K25" s="5" t="s">
        <v>160</v>
      </c>
      <c r="L25" s="2"/>
      <c r="M25" s="1"/>
      <c r="N25" s="1"/>
      <c r="O25" s="1"/>
      <c r="P25" s="1"/>
      <c r="Q25" s="1"/>
      <c r="R25" s="1"/>
      <c r="S25" s="1" t="s">
        <v>61</v>
      </c>
      <c r="T25" s="1"/>
      <c r="U25" s="1"/>
      <c r="V25" s="1"/>
      <c r="W25" s="1" t="str">
        <f t="shared" si="0"/>
        <v/>
      </c>
      <c r="X25" s="40" t="s">
        <v>73</v>
      </c>
      <c r="Y25" s="1"/>
      <c r="Z25" s="1"/>
      <c r="AA25" s="1"/>
      <c r="AB25" s="1"/>
      <c r="AC25" s="1"/>
      <c r="AD25" s="1"/>
    </row>
    <row r="26" spans="1:30" x14ac:dyDescent="0.25">
      <c r="A26" s="1" t="s">
        <v>161</v>
      </c>
      <c r="B26" s="16" t="s">
        <v>132</v>
      </c>
      <c r="C26" s="21"/>
      <c r="D26" s="26"/>
      <c r="E26" s="31"/>
      <c r="F26" s="1" t="s">
        <v>162</v>
      </c>
      <c r="G26" s="13" t="s">
        <v>163</v>
      </c>
      <c r="H26" s="1" t="s">
        <v>164</v>
      </c>
      <c r="I26" s="1" t="s">
        <v>51</v>
      </c>
      <c r="J26" s="1" t="s">
        <v>28</v>
      </c>
      <c r="K26" s="2" t="s">
        <v>165</v>
      </c>
      <c r="L26" s="2" t="s">
        <v>32</v>
      </c>
      <c r="M26" s="1"/>
      <c r="N26" s="1"/>
      <c r="O26" s="1"/>
      <c r="P26" s="1"/>
      <c r="Q26" s="1"/>
      <c r="R26" s="1" t="s">
        <v>132</v>
      </c>
      <c r="S26" s="1"/>
      <c r="T26" s="1"/>
      <c r="U26" s="1"/>
      <c r="V26" s="1"/>
      <c r="W26" s="1" t="str">
        <f t="shared" si="0"/>
        <v/>
      </c>
      <c r="X26" s="40" t="s">
        <v>156</v>
      </c>
      <c r="Y26" s="1"/>
      <c r="Z26" s="1"/>
      <c r="AA26" s="1"/>
      <c r="AB26" s="1"/>
      <c r="AC26" s="1"/>
      <c r="AD26" s="1"/>
    </row>
    <row r="27" spans="1:30" x14ac:dyDescent="0.25">
      <c r="A27" t="s">
        <v>166</v>
      </c>
      <c r="B27" s="16"/>
      <c r="C27" s="21"/>
      <c r="D27" s="26"/>
      <c r="E27" s="31" t="s">
        <v>81</v>
      </c>
      <c r="F27" s="1" t="s">
        <v>167</v>
      </c>
      <c r="G27" s="13" t="s">
        <v>168</v>
      </c>
      <c r="H27" s="1" t="s">
        <v>169</v>
      </c>
      <c r="I27" s="1" t="s">
        <v>170</v>
      </c>
      <c r="J27" s="1" t="s">
        <v>171</v>
      </c>
      <c r="K27" s="1">
        <v>66955982101</v>
      </c>
      <c r="L27" s="1"/>
      <c r="M27" s="1"/>
      <c r="N27" s="1"/>
      <c r="O27" s="1"/>
      <c r="P27" s="38"/>
      <c r="Q27" s="38"/>
      <c r="R27" s="1"/>
      <c r="S27" s="1"/>
      <c r="T27" s="1"/>
      <c r="U27" s="1"/>
      <c r="V27" s="1"/>
      <c r="W27" s="1" t="str">
        <f t="shared" si="0"/>
        <v/>
      </c>
      <c r="X27" s="40"/>
      <c r="Y27" s="1"/>
      <c r="Z27" s="1"/>
      <c r="AA27" s="1"/>
      <c r="AB27" s="1"/>
      <c r="AC27" s="1"/>
      <c r="AD27" s="1"/>
    </row>
    <row r="28" spans="1:30" x14ac:dyDescent="0.25">
      <c r="A28" s="1" t="s">
        <v>172</v>
      </c>
      <c r="B28" s="16"/>
      <c r="C28" s="21"/>
      <c r="D28" s="26" t="s">
        <v>23</v>
      </c>
      <c r="E28" s="31"/>
      <c r="F28" s="1" t="s">
        <v>173</v>
      </c>
      <c r="G28" s="13" t="s">
        <v>174</v>
      </c>
      <c r="H28" s="1" t="s">
        <v>175</v>
      </c>
      <c r="I28" s="1" t="s">
        <v>27</v>
      </c>
      <c r="J28" s="1" t="s">
        <v>28</v>
      </c>
      <c r="K28" s="1" t="s">
        <v>176</v>
      </c>
      <c r="L28" s="1"/>
      <c r="M28" s="1"/>
      <c r="N28" s="1"/>
      <c r="O28" s="1"/>
      <c r="P28" s="1"/>
      <c r="Q28" s="1"/>
      <c r="R28" s="1"/>
      <c r="S28" s="1"/>
      <c r="T28" s="1" t="s">
        <v>23</v>
      </c>
      <c r="U28" s="1"/>
      <c r="V28" s="1"/>
      <c r="W28" s="1" t="str">
        <f t="shared" si="0"/>
        <v/>
      </c>
      <c r="X28" s="39" t="s">
        <v>30</v>
      </c>
      <c r="Y28" s="1"/>
      <c r="Z28" s="1"/>
      <c r="AA28" s="1"/>
      <c r="AB28" s="1"/>
      <c r="AC28" s="1"/>
      <c r="AD28" s="1"/>
    </row>
    <row r="29" spans="1:30" x14ac:dyDescent="0.25">
      <c r="A29" s="1" t="s">
        <v>177</v>
      </c>
      <c r="B29" s="16"/>
      <c r="C29" s="21" t="s">
        <v>61</v>
      </c>
      <c r="D29" s="26"/>
      <c r="E29" s="31"/>
      <c r="F29" s="1" t="s">
        <v>178</v>
      </c>
      <c r="G29" s="13" t="s">
        <v>179</v>
      </c>
      <c r="H29" s="1" t="s">
        <v>180</v>
      </c>
      <c r="I29" s="1" t="s">
        <v>181</v>
      </c>
      <c r="J29" s="1" t="s">
        <v>28</v>
      </c>
      <c r="K29" s="5" t="s">
        <v>32</v>
      </c>
      <c r="L29" s="2" t="s">
        <v>32</v>
      </c>
      <c r="M29" s="1"/>
      <c r="N29" s="1"/>
      <c r="O29" s="1"/>
      <c r="P29" s="1"/>
      <c r="Q29" s="1"/>
      <c r="R29" s="1"/>
      <c r="S29" s="1" t="s">
        <v>61</v>
      </c>
      <c r="T29" s="1"/>
      <c r="U29" s="1"/>
      <c r="V29" s="1"/>
      <c r="W29" s="1" t="str">
        <f t="shared" si="0"/>
        <v/>
      </c>
      <c r="X29" s="39" t="s">
        <v>73</v>
      </c>
      <c r="Y29" s="1"/>
      <c r="Z29" s="1"/>
      <c r="AA29" s="1"/>
      <c r="AB29" s="1"/>
      <c r="AC29" s="1"/>
      <c r="AD29" s="1"/>
    </row>
    <row r="30" spans="1:30" x14ac:dyDescent="0.25">
      <c r="A30" s="1" t="s">
        <v>182</v>
      </c>
      <c r="B30" s="16"/>
      <c r="C30" s="21"/>
      <c r="D30" s="26" t="s">
        <v>23</v>
      </c>
      <c r="E30" s="31"/>
      <c r="F30" s="1" t="s">
        <v>183</v>
      </c>
      <c r="G30" s="13" t="s">
        <v>184</v>
      </c>
      <c r="H30" s="1" t="s">
        <v>32</v>
      </c>
      <c r="I30" s="1" t="s">
        <v>185</v>
      </c>
      <c r="J30" s="1" t="s">
        <v>28</v>
      </c>
      <c r="K30" s="1" t="s">
        <v>32</v>
      </c>
      <c r="L30" s="1"/>
      <c r="M30" s="1"/>
      <c r="N30" s="1"/>
      <c r="O30" s="1"/>
      <c r="P30" s="1"/>
      <c r="Q30" s="1"/>
      <c r="R30" s="1"/>
      <c r="S30" s="1"/>
      <c r="T30" s="1" t="s">
        <v>23</v>
      </c>
      <c r="U30" s="1"/>
      <c r="V30" s="1"/>
      <c r="W30" s="1" t="str">
        <f t="shared" si="0"/>
        <v/>
      </c>
      <c r="X30" s="40" t="s">
        <v>30</v>
      </c>
      <c r="Y30" s="1"/>
      <c r="Z30" s="1"/>
      <c r="AA30" s="1"/>
      <c r="AB30" s="1"/>
      <c r="AC30" s="1"/>
      <c r="AD30" s="1"/>
    </row>
    <row r="31" spans="1:30" x14ac:dyDescent="0.25">
      <c r="A31" t="s">
        <v>186</v>
      </c>
      <c r="B31" s="16" t="s">
        <v>32</v>
      </c>
      <c r="C31" s="21" t="s">
        <v>32</v>
      </c>
      <c r="D31" s="27" t="s">
        <v>23</v>
      </c>
      <c r="E31" s="31" t="s">
        <v>32</v>
      </c>
      <c r="F31" s="1" t="s">
        <v>187</v>
      </c>
      <c r="G31" s="13" t="s">
        <v>188</v>
      </c>
      <c r="H31" s="1" t="s">
        <v>189</v>
      </c>
      <c r="I31" s="1" t="s">
        <v>32</v>
      </c>
      <c r="J31" s="1" t="s">
        <v>32</v>
      </c>
      <c r="K31" s="1" t="s">
        <v>32</v>
      </c>
      <c r="L31" s="1"/>
      <c r="M31" s="1"/>
      <c r="N31" s="1" t="s">
        <v>32</v>
      </c>
      <c r="O31" s="1" t="s">
        <v>32</v>
      </c>
      <c r="P31" s="38">
        <v>44855.592361111114</v>
      </c>
      <c r="Q31" s="38"/>
      <c r="R31" s="1" t="str">
        <f>IF(COUNTIF(O31,"*SS*"),"Studio Still","")</f>
        <v/>
      </c>
      <c r="S31" s="1" t="str">
        <f>IF(COUNTIF(O31,"*DS*"),"Studio Digitale","")</f>
        <v/>
      </c>
      <c r="T31" s="1" t="str">
        <f>IF(COUNTIF(O31,"*GS*"),"Studio Grafische","")</f>
        <v/>
      </c>
      <c r="U31" s="1" t="str">
        <f>IF(COUNTIF(O31,"*Studio Reclame*"),"Studio Reclame","")</f>
        <v/>
      </c>
      <c r="V31" s="1" t="str">
        <f>IF(COUNTIF(O31,"*B&amp;P*"),"B&amp;P","")</f>
        <v/>
      </c>
      <c r="W31" s="1" t="str">
        <f t="shared" si="0"/>
        <v/>
      </c>
      <c r="X31" s="39" t="s">
        <v>39</v>
      </c>
      <c r="Y31" s="1"/>
      <c r="Z31" s="1"/>
      <c r="AA31" s="1"/>
      <c r="AB31" s="1"/>
      <c r="AC31" s="1" t="s">
        <v>32</v>
      </c>
      <c r="AD31" s="1"/>
    </row>
    <row r="32" spans="1:30" x14ac:dyDescent="0.25">
      <c r="A32" s="1" t="s">
        <v>190</v>
      </c>
      <c r="B32" s="16"/>
      <c r="C32" s="21" t="s">
        <v>61</v>
      </c>
      <c r="D32" s="27" t="s">
        <v>191</v>
      </c>
      <c r="E32" s="31"/>
      <c r="F32" s="1" t="s">
        <v>192</v>
      </c>
      <c r="G32" s="13" t="s">
        <v>193</v>
      </c>
      <c r="H32" s="6" t="s">
        <v>194</v>
      </c>
      <c r="I32" s="1" t="s">
        <v>195</v>
      </c>
      <c r="J32" s="1" t="s">
        <v>28</v>
      </c>
      <c r="K32" s="5" t="s">
        <v>196</v>
      </c>
      <c r="L32" s="2"/>
      <c r="M32" s="1"/>
      <c r="N32" s="1"/>
      <c r="O32" s="1"/>
      <c r="P32" s="1"/>
      <c r="Q32" s="1"/>
      <c r="R32" s="1"/>
      <c r="S32" s="1" t="s">
        <v>61</v>
      </c>
      <c r="T32" s="1"/>
      <c r="U32" s="1"/>
      <c r="V32" s="1"/>
      <c r="W32" s="1" t="str">
        <f t="shared" si="0"/>
        <v/>
      </c>
      <c r="X32" s="40" t="s">
        <v>73</v>
      </c>
      <c r="Y32" s="1"/>
      <c r="Z32" s="1"/>
      <c r="AA32" s="1"/>
      <c r="AB32" s="1"/>
      <c r="AC32" s="1"/>
      <c r="AD32" s="1"/>
    </row>
    <row r="33" spans="1:30" x14ac:dyDescent="0.25">
      <c r="A33" s="1" t="s">
        <v>197</v>
      </c>
      <c r="B33" s="16" t="s">
        <v>132</v>
      </c>
      <c r="C33" s="21"/>
      <c r="D33" s="26"/>
      <c r="E33" s="31"/>
      <c r="F33" s="1" t="s">
        <v>111</v>
      </c>
      <c r="G33" s="13" t="s">
        <v>198</v>
      </c>
      <c r="H33" s="6" t="s">
        <v>199</v>
      </c>
      <c r="I33" s="1" t="s">
        <v>200</v>
      </c>
      <c r="J33" s="1" t="s">
        <v>28</v>
      </c>
      <c r="K33" s="2">
        <v>486112499</v>
      </c>
      <c r="L33" s="2"/>
      <c r="M33" s="1"/>
      <c r="N33" s="1"/>
      <c r="O33" s="1"/>
      <c r="P33" s="1"/>
      <c r="Q33" s="1"/>
      <c r="R33" s="1" t="s">
        <v>132</v>
      </c>
      <c r="S33" s="1"/>
      <c r="T33" s="1"/>
      <c r="U33" s="1"/>
      <c r="V33" s="1"/>
      <c r="W33" s="1" t="str">
        <f t="shared" si="0"/>
        <v/>
      </c>
      <c r="X33" s="39" t="s">
        <v>156</v>
      </c>
      <c r="Y33" s="1"/>
      <c r="Z33" s="1"/>
      <c r="AA33" s="1"/>
      <c r="AB33" s="1"/>
      <c r="AC33" s="1"/>
      <c r="AD33" s="1"/>
    </row>
    <row r="34" spans="1:30" x14ac:dyDescent="0.25">
      <c r="A34" t="s">
        <v>201</v>
      </c>
      <c r="B34" s="16"/>
      <c r="C34" s="21"/>
      <c r="D34" s="26"/>
      <c r="E34" s="31" t="s">
        <v>33</v>
      </c>
      <c r="F34" s="1" t="s">
        <v>202</v>
      </c>
      <c r="G34" s="13" t="s">
        <v>203</v>
      </c>
      <c r="H34" s="6" t="s">
        <v>204</v>
      </c>
      <c r="I34" s="1" t="s">
        <v>27</v>
      </c>
      <c r="J34" s="1" t="s">
        <v>28</v>
      </c>
      <c r="K34" s="1" t="s">
        <v>205</v>
      </c>
      <c r="L34" s="1"/>
      <c r="M34" s="1"/>
      <c r="N34" s="1"/>
      <c r="O34" s="1"/>
      <c r="P34" s="1"/>
      <c r="Q34" s="1"/>
      <c r="R34" s="1"/>
      <c r="S34" s="1"/>
      <c r="T34" s="1"/>
      <c r="U34" s="1" t="s">
        <v>33</v>
      </c>
      <c r="V34" s="1"/>
      <c r="W34" s="1" t="str">
        <f t="shared" si="0"/>
        <v/>
      </c>
      <c r="X34" s="40" t="s">
        <v>115</v>
      </c>
      <c r="Y34" s="1"/>
      <c r="Z34" s="1"/>
      <c r="AA34" s="1"/>
      <c r="AB34" s="1"/>
      <c r="AC34" s="1"/>
      <c r="AD34" s="1"/>
    </row>
    <row r="35" spans="1:30" x14ac:dyDescent="0.25">
      <c r="A35" t="s">
        <v>206</v>
      </c>
      <c r="B35" s="16"/>
      <c r="C35" s="21" t="s">
        <v>87</v>
      </c>
      <c r="D35" s="27"/>
      <c r="E35" s="31"/>
      <c r="F35" s="1" t="s">
        <v>207</v>
      </c>
      <c r="G35" s="13" t="s">
        <v>208</v>
      </c>
      <c r="H35" s="41" t="s">
        <v>209</v>
      </c>
      <c r="I35" s="1" t="s">
        <v>210</v>
      </c>
      <c r="J35" s="1" t="s">
        <v>211</v>
      </c>
      <c r="K35" s="41" t="s">
        <v>212</v>
      </c>
      <c r="L35" s="1"/>
      <c r="M35" s="1"/>
      <c r="N35" s="1"/>
      <c r="O35" s="1"/>
      <c r="P35" s="38"/>
      <c r="Q35" s="38"/>
      <c r="R35" s="1"/>
      <c r="S35" s="1"/>
      <c r="T35" s="1"/>
      <c r="U35" s="1"/>
      <c r="V35" s="1"/>
      <c r="W35" s="1" t="str">
        <f t="shared" si="0"/>
        <v/>
      </c>
      <c r="X35" s="40"/>
      <c r="Y35" s="1"/>
      <c r="Z35" s="1"/>
      <c r="AA35" s="1"/>
      <c r="AB35" s="1"/>
      <c r="AC35" s="1"/>
      <c r="AD35" s="1"/>
    </row>
    <row r="36" spans="1:30" ht="19.5" customHeight="1" x14ac:dyDescent="0.25">
      <c r="A36" t="s">
        <v>213</v>
      </c>
      <c r="B36" s="16" t="s">
        <v>32</v>
      </c>
      <c r="C36" s="22" t="s">
        <v>87</v>
      </c>
      <c r="D36" s="26" t="s">
        <v>23</v>
      </c>
      <c r="E36" s="31" t="s">
        <v>32</v>
      </c>
      <c r="F36" s="1" t="s">
        <v>214</v>
      </c>
      <c r="G36" s="13" t="s">
        <v>215</v>
      </c>
      <c r="H36" s="1" t="s">
        <v>216</v>
      </c>
      <c r="I36" s="1" t="s">
        <v>217</v>
      </c>
      <c r="J36" s="1" t="s">
        <v>28</v>
      </c>
      <c r="K36" s="1" t="s">
        <v>218</v>
      </c>
      <c r="L36" s="1"/>
      <c r="M36" s="1"/>
      <c r="N36" s="1" t="s">
        <v>219</v>
      </c>
      <c r="O36" s="1" t="s">
        <v>220</v>
      </c>
      <c r="P36" s="38">
        <v>45083.499305555553</v>
      </c>
      <c r="Q36" s="38"/>
      <c r="R36" s="1" t="str">
        <f>IF(COUNTIF(O36,"*SS*"),"Studio Still","")</f>
        <v/>
      </c>
      <c r="S36" s="1" t="str">
        <f>IF(COUNTIF(O36,"*DS*"),"Studio Digitale","")</f>
        <v/>
      </c>
      <c r="T36" s="1" t="str">
        <f>IF(COUNTIF(O36,"*GS*"),"Studio Grafische","")</f>
        <v>Studio Grafische</v>
      </c>
      <c r="U36" s="1" t="str">
        <f>IF(COUNTIF(O36,"*Studio Reclame*"),"Studio Reclame","")</f>
        <v/>
      </c>
      <c r="V36" s="1" t="str">
        <f>IF(COUNTIF(O36,"*B&amp;P*"),"B&amp;P","")</f>
        <v>B&amp;P</v>
      </c>
      <c r="W36" s="1" t="str">
        <f t="shared" si="0"/>
        <v/>
      </c>
      <c r="X36" s="39" t="s">
        <v>39</v>
      </c>
      <c r="Y36" s="1"/>
      <c r="Z36" s="1"/>
      <c r="AA36" s="1"/>
      <c r="AB36" s="1"/>
      <c r="AC36" s="1" t="s">
        <v>40</v>
      </c>
      <c r="AD36" s="1"/>
    </row>
    <row r="37" spans="1:30" x14ac:dyDescent="0.25">
      <c r="A37" s="8" t="s">
        <v>221</v>
      </c>
      <c r="B37" s="16"/>
      <c r="C37" s="21"/>
      <c r="D37" s="26" t="s">
        <v>23</v>
      </c>
      <c r="E37" s="31"/>
      <c r="F37" s="1" t="s">
        <v>214</v>
      </c>
      <c r="G37" s="13" t="s">
        <v>222</v>
      </c>
      <c r="H37" s="6" t="s">
        <v>223</v>
      </c>
      <c r="I37" s="1" t="s">
        <v>224</v>
      </c>
      <c r="J37" s="1"/>
      <c r="K37" s="1" t="s">
        <v>225</v>
      </c>
      <c r="L37" s="1"/>
      <c r="M37" s="1"/>
      <c r="N37" s="1"/>
      <c r="O37" s="1"/>
      <c r="P37" s="1"/>
      <c r="Q37" s="1"/>
      <c r="R37" s="1"/>
      <c r="S37" s="1"/>
      <c r="T37" s="1" t="s">
        <v>23</v>
      </c>
      <c r="U37" s="1"/>
      <c r="V37" s="1"/>
      <c r="W37" s="1" t="str">
        <f t="shared" si="0"/>
        <v/>
      </c>
      <c r="X37" s="40" t="s">
        <v>30</v>
      </c>
      <c r="Y37" s="1"/>
      <c r="Z37" s="1"/>
      <c r="AA37" s="1"/>
      <c r="AB37" s="1"/>
      <c r="AC37" s="1"/>
      <c r="AD37" s="1" t="s">
        <v>226</v>
      </c>
    </row>
    <row r="38" spans="1:30" x14ac:dyDescent="0.25">
      <c r="A38" t="s">
        <v>227</v>
      </c>
      <c r="B38" s="16" t="s">
        <v>32</v>
      </c>
      <c r="C38" s="21" t="s">
        <v>32</v>
      </c>
      <c r="D38" s="26" t="s">
        <v>32</v>
      </c>
      <c r="E38" s="31" t="s">
        <v>33</v>
      </c>
      <c r="F38" s="1"/>
      <c r="G38" s="13"/>
      <c r="H38" s="41" t="s">
        <v>228</v>
      </c>
      <c r="I38" s="1" t="s">
        <v>58</v>
      </c>
      <c r="J38" s="1" t="s">
        <v>28</v>
      </c>
      <c r="K38" s="1" t="s">
        <v>229</v>
      </c>
      <c r="L38" s="1" t="s">
        <v>230</v>
      </c>
      <c r="M38" s="1"/>
      <c r="N38" s="1" t="s">
        <v>32</v>
      </c>
      <c r="O38" s="1" t="s">
        <v>53</v>
      </c>
      <c r="P38" s="38">
        <v>44851.710416666669</v>
      </c>
      <c r="Q38" s="38"/>
      <c r="R38" s="1" t="str">
        <f>IF(COUNTIF(O38,"*SS*"),"Studio Still","")</f>
        <v/>
      </c>
      <c r="S38" s="1" t="str">
        <f>IF(COUNTIF(O38,"*DS*"),"Studio Digitale","")</f>
        <v/>
      </c>
      <c r="T38" s="1" t="str">
        <f>IF(COUNTIF(O38,"*GS*"),"Studio Grafische","")</f>
        <v/>
      </c>
      <c r="U38" s="1" t="str">
        <f>IF(COUNTIF(O38,"*Studio Reclame*"),"Studio Reclame","")</f>
        <v>Studio Reclame</v>
      </c>
      <c r="V38" s="1" t="str">
        <f>IF(COUNTIF(O38,"*B&amp;P*"),"B&amp;P","")</f>
        <v/>
      </c>
      <c r="W38" s="1" t="str">
        <f t="shared" si="0"/>
        <v/>
      </c>
      <c r="X38" s="39" t="s">
        <v>39</v>
      </c>
      <c r="Y38" s="1"/>
      <c r="Z38" s="1"/>
      <c r="AA38" s="1"/>
      <c r="AB38" s="1"/>
      <c r="AC38" s="1" t="s">
        <v>40</v>
      </c>
      <c r="AD38" s="1"/>
    </row>
    <row r="39" spans="1:30" x14ac:dyDescent="0.25">
      <c r="A39" s="1" t="s">
        <v>231</v>
      </c>
      <c r="B39" s="16"/>
      <c r="C39" s="21" t="s">
        <v>61</v>
      </c>
      <c r="D39" s="26"/>
      <c r="E39" s="31"/>
      <c r="F39" s="1" t="s">
        <v>232</v>
      </c>
      <c r="G39" s="13" t="s">
        <v>233</v>
      </c>
      <c r="H39" s="1"/>
      <c r="I39" s="1" t="s">
        <v>234</v>
      </c>
      <c r="J39" s="1" t="s">
        <v>28</v>
      </c>
      <c r="K39" s="5" t="s">
        <v>235</v>
      </c>
      <c r="L39" s="2"/>
      <c r="M39" s="1"/>
      <c r="N39" s="1"/>
      <c r="O39" s="1"/>
      <c r="P39" s="1"/>
      <c r="Q39" s="1"/>
      <c r="R39" s="1"/>
      <c r="S39" s="1" t="s">
        <v>61</v>
      </c>
      <c r="T39" s="1"/>
      <c r="U39" s="1"/>
      <c r="V39" s="1"/>
      <c r="W39" s="1" t="str">
        <f t="shared" si="0"/>
        <v/>
      </c>
      <c r="X39" s="39" t="s">
        <v>73</v>
      </c>
      <c r="Y39" s="1"/>
      <c r="Z39" s="1"/>
      <c r="AA39" s="1"/>
      <c r="AB39" s="1"/>
      <c r="AC39" s="1"/>
      <c r="AD39" s="1"/>
    </row>
    <row r="40" spans="1:30" x14ac:dyDescent="0.25">
      <c r="A40" s="1" t="s">
        <v>236</v>
      </c>
      <c r="B40" s="16"/>
      <c r="C40" s="21" t="s">
        <v>61</v>
      </c>
      <c r="D40" s="26"/>
      <c r="E40" s="31"/>
      <c r="F40" s="1" t="s">
        <v>32</v>
      </c>
      <c r="G40" s="13" t="s">
        <v>32</v>
      </c>
      <c r="H40" s="1" t="s">
        <v>237</v>
      </c>
      <c r="I40" s="1" t="s">
        <v>238</v>
      </c>
      <c r="J40" s="1" t="s">
        <v>28</v>
      </c>
      <c r="K40" s="5" t="s">
        <v>239</v>
      </c>
      <c r="L40" s="2" t="s">
        <v>240</v>
      </c>
      <c r="M40" s="1"/>
      <c r="N40" s="1"/>
      <c r="O40" s="1"/>
      <c r="P40" s="1"/>
      <c r="Q40" s="1"/>
      <c r="R40" s="1"/>
      <c r="S40" s="1" t="s">
        <v>61</v>
      </c>
      <c r="T40" s="1"/>
      <c r="U40" s="1"/>
      <c r="V40" s="1"/>
      <c r="W40" s="1" t="str">
        <f t="shared" si="0"/>
        <v/>
      </c>
      <c r="X40" s="40" t="s">
        <v>73</v>
      </c>
      <c r="Y40" s="1"/>
      <c r="Z40" s="1"/>
      <c r="AA40" s="1"/>
      <c r="AB40" s="1"/>
      <c r="AC40" s="1"/>
      <c r="AD40" s="1"/>
    </row>
    <row r="41" spans="1:30" x14ac:dyDescent="0.25">
      <c r="A41" s="1" t="s">
        <v>241</v>
      </c>
      <c r="B41" s="16" t="s">
        <v>132</v>
      </c>
      <c r="C41" s="21"/>
      <c r="D41" s="26"/>
      <c r="E41" s="31"/>
      <c r="F41" s="1" t="s">
        <v>242</v>
      </c>
      <c r="G41" s="13" t="s">
        <v>243</v>
      </c>
      <c r="H41" s="6" t="s">
        <v>244</v>
      </c>
      <c r="I41" s="1" t="s">
        <v>27</v>
      </c>
      <c r="J41" s="1" t="s">
        <v>28</v>
      </c>
      <c r="K41" s="2" t="s">
        <v>245</v>
      </c>
      <c r="L41" s="2"/>
      <c r="M41" s="1"/>
      <c r="N41" s="1"/>
      <c r="O41" s="1"/>
      <c r="P41" s="1"/>
      <c r="Q41" s="1"/>
      <c r="R41" s="1" t="s">
        <v>132</v>
      </c>
      <c r="S41" s="1"/>
      <c r="T41" s="1"/>
      <c r="U41" s="1"/>
      <c r="V41" s="1"/>
      <c r="W41" s="1" t="str">
        <f t="shared" si="0"/>
        <v/>
      </c>
      <c r="X41" s="40" t="s">
        <v>156</v>
      </c>
      <c r="Y41" s="1"/>
      <c r="Z41" s="1"/>
      <c r="AA41" s="1"/>
      <c r="AB41" s="1"/>
      <c r="AC41" s="1"/>
      <c r="AD41" s="1"/>
    </row>
    <row r="42" spans="1:30" x14ac:dyDescent="0.25">
      <c r="A42" t="s">
        <v>246</v>
      </c>
      <c r="B42" s="16"/>
      <c r="C42" s="21"/>
      <c r="D42" s="27" t="s">
        <v>191</v>
      </c>
      <c r="E42" s="31"/>
      <c r="F42" s="1" t="s">
        <v>247</v>
      </c>
      <c r="G42" s="13" t="s">
        <v>248</v>
      </c>
      <c r="H42" s="41" t="s">
        <v>249</v>
      </c>
      <c r="I42" s="1" t="s">
        <v>250</v>
      </c>
      <c r="J42" s="1" t="s">
        <v>251</v>
      </c>
      <c r="K42" s="1" t="s">
        <v>252</v>
      </c>
      <c r="L42" s="1" t="s">
        <v>32</v>
      </c>
      <c r="M42" s="1"/>
      <c r="N42" s="1"/>
      <c r="O42" s="1"/>
      <c r="P42" s="1"/>
      <c r="Q42" s="1"/>
      <c r="R42" s="1"/>
      <c r="S42" s="1"/>
      <c r="T42" s="1"/>
      <c r="U42" s="1" t="s">
        <v>33</v>
      </c>
      <c r="V42" s="1"/>
      <c r="W42" s="1" t="str">
        <f t="shared" si="0"/>
        <v/>
      </c>
      <c r="X42" s="39" t="s">
        <v>115</v>
      </c>
      <c r="Y42" s="1"/>
      <c r="Z42" s="1"/>
      <c r="AA42" s="1"/>
      <c r="AB42" s="1"/>
      <c r="AC42" s="1"/>
      <c r="AD42" s="1"/>
    </row>
    <row r="43" spans="1:30" x14ac:dyDescent="0.25">
      <c r="A43" t="s">
        <v>253</v>
      </c>
      <c r="B43" s="16" t="s">
        <v>32</v>
      </c>
      <c r="C43" s="21" t="s">
        <v>61</v>
      </c>
      <c r="D43" s="26" t="s">
        <v>23</v>
      </c>
      <c r="E43" s="31" t="s">
        <v>33</v>
      </c>
      <c r="F43" s="1" t="s">
        <v>254</v>
      </c>
      <c r="G43" s="13" t="s">
        <v>255</v>
      </c>
      <c r="H43" s="1" t="s">
        <v>256</v>
      </c>
      <c r="I43" s="1" t="s">
        <v>139</v>
      </c>
      <c r="J43" s="1" t="s">
        <v>28</v>
      </c>
      <c r="K43" s="1" t="s">
        <v>257</v>
      </c>
      <c r="L43" s="1"/>
      <c r="M43" s="1"/>
      <c r="N43" s="1" t="s">
        <v>32</v>
      </c>
      <c r="O43" s="1" t="s">
        <v>258</v>
      </c>
      <c r="P43" s="38">
        <v>44383.763194444444</v>
      </c>
      <c r="Q43" s="38"/>
      <c r="R43" s="1" t="str">
        <f>IF(COUNTIF(O43,"*SS*"),"Studio Still","")</f>
        <v/>
      </c>
      <c r="S43" s="1" t="str">
        <f>IF(COUNTIF(O43,"*DS*"),"Studio Digitale","")</f>
        <v>Studio Digitale</v>
      </c>
      <c r="T43" s="1" t="str">
        <f>IF(COUNTIF(O43,"*GS*"),"Studio Grafische","")</f>
        <v>Studio Grafische</v>
      </c>
      <c r="U43" s="1" t="str">
        <f>IF(COUNTIF(O43,"*Studio Reclame*"),"Studio Reclame","")</f>
        <v>Studio Reclame</v>
      </c>
      <c r="V43" s="1" t="str">
        <f>IF(COUNTIF(O43,"*B&amp;P*"),"B&amp;P","")</f>
        <v/>
      </c>
      <c r="W43" s="1" t="str">
        <f t="shared" si="0"/>
        <v/>
      </c>
      <c r="X43" s="39" t="s">
        <v>39</v>
      </c>
      <c r="Y43" s="1"/>
      <c r="Z43" s="1"/>
      <c r="AA43" s="1"/>
      <c r="AB43" s="1"/>
      <c r="AC43" s="1" t="s">
        <v>40</v>
      </c>
      <c r="AD43" s="1"/>
    </row>
    <row r="44" spans="1:30" x14ac:dyDescent="0.25">
      <c r="A44" t="s">
        <v>259</v>
      </c>
      <c r="B44" s="16" t="s">
        <v>32</v>
      </c>
      <c r="C44" s="21" t="s">
        <v>32</v>
      </c>
      <c r="D44" s="26" t="s">
        <v>32</v>
      </c>
      <c r="E44" s="31" t="s">
        <v>32</v>
      </c>
      <c r="F44" s="1" t="s">
        <v>260</v>
      </c>
      <c r="G44" s="13" t="s">
        <v>261</v>
      </c>
      <c r="H44" s="1" t="s">
        <v>262</v>
      </c>
      <c r="I44" s="1" t="s">
        <v>263</v>
      </c>
      <c r="J44" s="1" t="s">
        <v>264</v>
      </c>
      <c r="K44" s="1" t="s">
        <v>265</v>
      </c>
      <c r="L44" s="1"/>
      <c r="M44" s="1"/>
      <c r="N44" s="1" t="s">
        <v>32</v>
      </c>
      <c r="O44" s="1" t="s">
        <v>32</v>
      </c>
      <c r="P44" s="38">
        <v>44851.710416666669</v>
      </c>
      <c r="Q44" s="38"/>
      <c r="R44" s="1" t="str">
        <f>IF(COUNTIF(O44,"*SS*"),"Studio Still","")</f>
        <v/>
      </c>
      <c r="S44" s="1" t="str">
        <f>IF(COUNTIF(O44,"*DS*"),"Studio Digitale","")</f>
        <v/>
      </c>
      <c r="T44" s="1" t="str">
        <f>IF(COUNTIF(O44,"*GS*"),"Studio Grafische","")</f>
        <v/>
      </c>
      <c r="U44" s="1" t="str">
        <f>IF(COUNTIF(O44,"*Studio Reclame*"),"Studio Reclame","")</f>
        <v/>
      </c>
      <c r="V44" s="1" t="str">
        <f>IF(COUNTIF(O44,"*B&amp;P*"),"B&amp;P","")</f>
        <v/>
      </c>
      <c r="W44" s="1" t="str">
        <f t="shared" si="0"/>
        <v/>
      </c>
      <c r="X44" s="40" t="s">
        <v>39</v>
      </c>
      <c r="Y44" s="1"/>
      <c r="Z44" s="1"/>
      <c r="AA44" s="1"/>
      <c r="AB44" s="1"/>
      <c r="AC44" s="1" t="s">
        <v>40</v>
      </c>
      <c r="AD44" s="1"/>
    </row>
    <row r="45" spans="1:30" x14ac:dyDescent="0.25">
      <c r="A45" s="1" t="s">
        <v>266</v>
      </c>
      <c r="B45" s="16"/>
      <c r="C45" s="21"/>
      <c r="D45" s="26" t="s">
        <v>23</v>
      </c>
      <c r="E45" s="32" t="s">
        <v>81</v>
      </c>
      <c r="F45" s="1"/>
      <c r="G45" s="13"/>
      <c r="H45" s="6" t="s">
        <v>267</v>
      </c>
      <c r="I45" s="1" t="s">
        <v>45</v>
      </c>
      <c r="J45" s="1" t="s">
        <v>28</v>
      </c>
      <c r="K45" s="1" t="s">
        <v>268</v>
      </c>
      <c r="L45" s="1"/>
      <c r="M45" s="1"/>
      <c r="N45" s="1"/>
      <c r="O45" s="1"/>
      <c r="P45" s="1"/>
      <c r="Q45" s="1"/>
      <c r="R45" s="1"/>
      <c r="S45" s="1"/>
      <c r="T45" s="1" t="s">
        <v>23</v>
      </c>
      <c r="U45" s="1"/>
      <c r="V45" s="1"/>
      <c r="W45" s="1" t="str">
        <f t="shared" si="0"/>
        <v/>
      </c>
      <c r="X45" s="39" t="s">
        <v>30</v>
      </c>
      <c r="Y45" s="1"/>
      <c r="Z45" s="1"/>
      <c r="AA45" s="1"/>
      <c r="AB45" s="1"/>
      <c r="AC45" s="1"/>
      <c r="AD45" s="1"/>
    </row>
    <row r="46" spans="1:30" x14ac:dyDescent="0.25">
      <c r="A46" s="1" t="s">
        <v>269</v>
      </c>
      <c r="B46" s="16"/>
      <c r="C46" s="21"/>
      <c r="D46" s="26" t="s">
        <v>23</v>
      </c>
      <c r="E46" s="31"/>
      <c r="F46" s="1" t="s">
        <v>270</v>
      </c>
      <c r="G46" s="13" t="s">
        <v>271</v>
      </c>
      <c r="H46" s="6" t="s">
        <v>272</v>
      </c>
      <c r="I46" s="1" t="s">
        <v>139</v>
      </c>
      <c r="J46" s="1" t="s">
        <v>28</v>
      </c>
      <c r="K46" s="1" t="s">
        <v>273</v>
      </c>
      <c r="L46" s="1" t="s">
        <v>274</v>
      </c>
      <c r="M46" s="1"/>
      <c r="N46" s="1"/>
      <c r="O46" s="1"/>
      <c r="P46" s="1"/>
      <c r="Q46" s="1"/>
      <c r="R46" s="1"/>
      <c r="S46" s="1"/>
      <c r="T46" s="1" t="s">
        <v>23</v>
      </c>
      <c r="U46" s="1"/>
      <c r="V46" s="1"/>
      <c r="W46" s="1" t="str">
        <f t="shared" si="0"/>
        <v/>
      </c>
      <c r="X46" s="40" t="s">
        <v>30</v>
      </c>
      <c r="Y46" s="1"/>
      <c r="Z46" s="1"/>
      <c r="AA46" s="1"/>
      <c r="AB46" s="1"/>
      <c r="AC46" s="1"/>
      <c r="AD46" s="1"/>
    </row>
    <row r="47" spans="1:30" x14ac:dyDescent="0.25">
      <c r="A47" t="s">
        <v>275</v>
      </c>
      <c r="B47" s="16" t="s">
        <v>32</v>
      </c>
      <c r="C47" s="21" t="s">
        <v>32</v>
      </c>
      <c r="D47" s="27" t="s">
        <v>191</v>
      </c>
      <c r="E47" s="31" t="s">
        <v>32</v>
      </c>
      <c r="F47" s="1" t="s">
        <v>276</v>
      </c>
      <c r="G47" s="13" t="s">
        <v>277</v>
      </c>
      <c r="H47" s="1" t="s">
        <v>278</v>
      </c>
      <c r="I47" s="1" t="s">
        <v>279</v>
      </c>
      <c r="J47" s="1" t="s">
        <v>28</v>
      </c>
      <c r="K47" s="1" t="s">
        <v>280</v>
      </c>
      <c r="L47" s="1"/>
      <c r="M47" s="1"/>
      <c r="N47" s="1" t="s">
        <v>32</v>
      </c>
      <c r="O47" s="1" t="s">
        <v>85</v>
      </c>
      <c r="P47" s="38">
        <v>44383.852083333331</v>
      </c>
      <c r="Q47" s="38"/>
      <c r="R47" s="1" t="str">
        <f>IF(COUNTIF(O47,"*SS*"),"Studio Still","")</f>
        <v/>
      </c>
      <c r="S47" s="1" t="str">
        <f>IF(COUNTIF(O47,"*DS*"),"Studio Digitale","")</f>
        <v/>
      </c>
      <c r="T47" s="1" t="str">
        <f>IF(COUNTIF(O47,"*GS*"),"Studio Grafische","")</f>
        <v/>
      </c>
      <c r="U47" s="1" t="str">
        <f>IF(COUNTIF(O47,"*Studio Reclame*"),"Studio Reclame","")</f>
        <v/>
      </c>
      <c r="V47" s="1" t="str">
        <f>IF(COUNTIF(O47,"*B&amp;P*"),"B&amp;P","")</f>
        <v>B&amp;P</v>
      </c>
      <c r="W47" s="1" t="str">
        <f t="shared" si="0"/>
        <v/>
      </c>
      <c r="X47" s="40" t="s">
        <v>39</v>
      </c>
      <c r="Y47" s="1"/>
      <c r="Z47" s="1"/>
      <c r="AA47" s="1"/>
      <c r="AB47" s="1"/>
      <c r="AC47" s="1" t="s">
        <v>40</v>
      </c>
      <c r="AD47" s="1"/>
    </row>
    <row r="48" spans="1:30" x14ac:dyDescent="0.25">
      <c r="A48" s="1" t="s">
        <v>281</v>
      </c>
      <c r="B48" s="16"/>
      <c r="C48" s="21"/>
      <c r="D48" s="26" t="s">
        <v>23</v>
      </c>
      <c r="E48" s="31"/>
      <c r="F48" s="1" t="s">
        <v>282</v>
      </c>
      <c r="G48" s="13" t="s">
        <v>283</v>
      </c>
      <c r="H48" s="1" t="s">
        <v>284</v>
      </c>
      <c r="I48" s="1" t="s">
        <v>27</v>
      </c>
      <c r="J48" s="1" t="s">
        <v>28</v>
      </c>
      <c r="K48" s="1" t="s">
        <v>285</v>
      </c>
      <c r="L48" s="1"/>
      <c r="M48" s="1"/>
      <c r="N48" s="1"/>
      <c r="O48" s="1"/>
      <c r="P48" s="1"/>
      <c r="Q48" s="1"/>
      <c r="R48" s="1"/>
      <c r="S48" s="1"/>
      <c r="T48" s="1" t="s">
        <v>23</v>
      </c>
      <c r="U48" s="1"/>
      <c r="V48" s="1"/>
      <c r="W48" s="1" t="str">
        <f t="shared" si="0"/>
        <v/>
      </c>
      <c r="X48" s="39" t="s">
        <v>30</v>
      </c>
      <c r="Y48" s="1"/>
      <c r="Z48" s="1"/>
      <c r="AA48" s="1"/>
      <c r="AB48" s="1"/>
      <c r="AC48" s="1"/>
      <c r="AD48" s="1"/>
    </row>
    <row r="49" spans="1:30" x14ac:dyDescent="0.25">
      <c r="A49" t="s">
        <v>286</v>
      </c>
      <c r="B49" s="16" t="s">
        <v>32</v>
      </c>
      <c r="C49" s="21" t="s">
        <v>61</v>
      </c>
      <c r="D49" s="26" t="s">
        <v>23</v>
      </c>
      <c r="E49" s="31" t="s">
        <v>33</v>
      </c>
      <c r="F49" s="1" t="s">
        <v>32</v>
      </c>
      <c r="G49" s="13" t="s">
        <v>32</v>
      </c>
      <c r="H49" s="1" t="s">
        <v>287</v>
      </c>
      <c r="I49" s="1" t="s">
        <v>288</v>
      </c>
      <c r="J49" s="1" t="s">
        <v>289</v>
      </c>
      <c r="K49" s="1" t="s">
        <v>290</v>
      </c>
      <c r="L49" s="1"/>
      <c r="M49" s="1"/>
      <c r="N49" s="1" t="s">
        <v>219</v>
      </c>
      <c r="O49" s="1" t="s">
        <v>291</v>
      </c>
      <c r="P49" s="38">
        <v>44875.520138888889</v>
      </c>
      <c r="Q49" s="38"/>
      <c r="R49" s="1" t="str">
        <f>IF(COUNTIF(O49,"*SS*"),"Studio Still","")</f>
        <v/>
      </c>
      <c r="S49" s="1" t="str">
        <f>IF(COUNTIF(O49,"*DS*"),"Studio Digitale","")</f>
        <v>Studio Digitale</v>
      </c>
      <c r="T49" s="1" t="str">
        <f>IF(COUNTIF(O49,"*GS*"),"Studio Grafische","")</f>
        <v>Studio Grafische</v>
      </c>
      <c r="U49" s="1" t="str">
        <f>IF(COUNTIF(O49,"*Studio Reclame*"),"Studio Reclame","")</f>
        <v>Studio Reclame</v>
      </c>
      <c r="V49" s="1" t="str">
        <f>IF(COUNTIF(O49,"*B&amp;P*"),"B&amp;P","")</f>
        <v/>
      </c>
      <c r="W49" s="1" t="str">
        <f t="shared" si="0"/>
        <v/>
      </c>
      <c r="X49" s="39" t="s">
        <v>39</v>
      </c>
      <c r="Y49" s="1"/>
      <c r="Z49" s="1"/>
      <c r="AA49" s="1"/>
      <c r="AB49" s="1"/>
      <c r="AC49" s="1" t="s">
        <v>40</v>
      </c>
      <c r="AD49" s="1"/>
    </row>
    <row r="50" spans="1:30" x14ac:dyDescent="0.25">
      <c r="A50" t="s">
        <v>292</v>
      </c>
      <c r="B50" s="16" t="s">
        <v>32</v>
      </c>
      <c r="C50" s="21" t="s">
        <v>32</v>
      </c>
      <c r="D50" s="26" t="s">
        <v>23</v>
      </c>
      <c r="E50" s="31" t="s">
        <v>32</v>
      </c>
      <c r="F50" s="1" t="s">
        <v>293</v>
      </c>
      <c r="G50" s="13" t="s">
        <v>294</v>
      </c>
      <c r="H50" s="1" t="s">
        <v>295</v>
      </c>
      <c r="I50" s="1" t="s">
        <v>296</v>
      </c>
      <c r="J50" s="1" t="s">
        <v>28</v>
      </c>
      <c r="K50" s="1" t="s">
        <v>297</v>
      </c>
      <c r="L50" s="1"/>
      <c r="M50" s="1"/>
      <c r="N50" s="1" t="s">
        <v>125</v>
      </c>
      <c r="O50" s="1" t="s">
        <v>59</v>
      </c>
      <c r="P50" s="38">
        <v>44306.317361111112</v>
      </c>
      <c r="Q50" s="38"/>
      <c r="R50" s="1" t="str">
        <f>IF(COUNTIF(O50,"*SS*"),"Studio Still","")</f>
        <v/>
      </c>
      <c r="S50" s="1" t="str">
        <f>IF(COUNTIF(O50,"*DS*"),"Studio Digitale","")</f>
        <v/>
      </c>
      <c r="T50" s="1" t="str">
        <f>IF(COUNTIF(O50,"*GS*"),"Studio Grafische","")</f>
        <v>Studio Grafische</v>
      </c>
      <c r="U50" s="1" t="str">
        <f>IF(COUNTIF(O50,"*Studio Reclame*"),"Studio Reclame","")</f>
        <v/>
      </c>
      <c r="V50" s="1" t="str">
        <f>IF(COUNTIF(O50,"*B&amp;P*"),"B&amp;P","")</f>
        <v/>
      </c>
      <c r="W50" s="1" t="str">
        <f t="shared" si="0"/>
        <v/>
      </c>
      <c r="X50" s="39" t="s">
        <v>39</v>
      </c>
      <c r="Y50" s="1"/>
      <c r="Z50" s="1"/>
      <c r="AA50" s="1"/>
      <c r="AB50" s="1"/>
      <c r="AC50" s="1" t="s">
        <v>40</v>
      </c>
      <c r="AD50" s="1"/>
    </row>
    <row r="51" spans="1:30" x14ac:dyDescent="0.25">
      <c r="A51" s="1" t="s">
        <v>298</v>
      </c>
      <c r="B51" s="16" t="s">
        <v>132</v>
      </c>
      <c r="C51" s="21"/>
      <c r="D51" s="26"/>
      <c r="E51" s="31"/>
      <c r="F51" s="1" t="s">
        <v>299</v>
      </c>
      <c r="G51" s="13" t="s">
        <v>300</v>
      </c>
      <c r="H51" s="1" t="s">
        <v>301</v>
      </c>
      <c r="I51" s="1" t="s">
        <v>27</v>
      </c>
      <c r="J51" s="1" t="s">
        <v>28</v>
      </c>
      <c r="K51" s="2" t="s">
        <v>302</v>
      </c>
      <c r="L51" s="2" t="s">
        <v>32</v>
      </c>
      <c r="M51" s="1"/>
      <c r="N51" s="1"/>
      <c r="O51" s="1"/>
      <c r="P51" s="1"/>
      <c r="Q51" s="1"/>
      <c r="R51" s="1" t="s">
        <v>132</v>
      </c>
      <c r="S51" s="1"/>
      <c r="T51" s="1"/>
      <c r="U51" s="1"/>
      <c r="V51" s="1"/>
      <c r="W51" s="1" t="str">
        <f t="shared" si="0"/>
        <v/>
      </c>
      <c r="X51" s="40" t="s">
        <v>156</v>
      </c>
      <c r="Y51" s="1"/>
      <c r="Z51" s="1"/>
      <c r="AA51" s="1"/>
      <c r="AB51" s="1"/>
      <c r="AC51" s="1"/>
      <c r="AD51" s="1"/>
    </row>
    <row r="52" spans="1:30" x14ac:dyDescent="0.25">
      <c r="A52" t="s">
        <v>303</v>
      </c>
      <c r="B52" s="16"/>
      <c r="C52" s="21"/>
      <c r="D52" s="26"/>
      <c r="E52" s="31" t="s">
        <v>33</v>
      </c>
      <c r="F52" s="1" t="s">
        <v>143</v>
      </c>
      <c r="G52" s="13" t="s">
        <v>304</v>
      </c>
      <c r="H52" s="6" t="s">
        <v>305</v>
      </c>
      <c r="I52" s="1" t="s">
        <v>96</v>
      </c>
      <c r="J52" s="1" t="s">
        <v>28</v>
      </c>
      <c r="K52" s="1" t="s">
        <v>306</v>
      </c>
      <c r="L52" s="1"/>
      <c r="M52" s="1"/>
      <c r="N52" s="1"/>
      <c r="O52" s="1"/>
      <c r="P52" s="1"/>
      <c r="Q52" s="1"/>
      <c r="R52" s="1"/>
      <c r="S52" s="1"/>
      <c r="T52" s="1"/>
      <c r="U52" s="1" t="s">
        <v>33</v>
      </c>
      <c r="V52" s="1"/>
      <c r="W52" s="1" t="str">
        <f t="shared" si="0"/>
        <v/>
      </c>
      <c r="X52" s="40" t="s">
        <v>115</v>
      </c>
      <c r="Y52" s="1"/>
      <c r="Z52" s="1"/>
      <c r="AA52" s="1"/>
      <c r="AB52" s="1"/>
      <c r="AC52" s="1"/>
      <c r="AD52" s="1"/>
    </row>
    <row r="53" spans="1:30" x14ac:dyDescent="0.25">
      <c r="A53" t="s">
        <v>307</v>
      </c>
      <c r="B53" s="16" t="s">
        <v>32</v>
      </c>
      <c r="C53" s="21" t="s">
        <v>32</v>
      </c>
      <c r="D53" s="26" t="s">
        <v>23</v>
      </c>
      <c r="E53" s="31" t="s">
        <v>33</v>
      </c>
      <c r="F53" s="1" t="s">
        <v>308</v>
      </c>
      <c r="G53" s="13" t="s">
        <v>309</v>
      </c>
      <c r="H53" s="1" t="s">
        <v>310</v>
      </c>
      <c r="I53" s="1" t="s">
        <v>311</v>
      </c>
      <c r="J53" s="1" t="s">
        <v>28</v>
      </c>
      <c r="K53" s="1" t="s">
        <v>32</v>
      </c>
      <c r="L53" s="1"/>
      <c r="M53" s="1"/>
      <c r="N53" s="1" t="s">
        <v>219</v>
      </c>
      <c r="O53" s="1" t="s">
        <v>312</v>
      </c>
      <c r="P53" s="38">
        <v>44847.738194444442</v>
      </c>
      <c r="Q53" s="38"/>
      <c r="R53" s="1" t="str">
        <f>IF(COUNTIF(O53,"*SS*"),"Studio Still","")</f>
        <v/>
      </c>
      <c r="S53" s="1" t="str">
        <f>IF(COUNTIF(O53,"*DS*"),"Studio Digitale","")</f>
        <v/>
      </c>
      <c r="T53" s="1" t="str">
        <f>IF(COUNTIF(O53,"*GS*"),"Studio Grafische","")</f>
        <v>Studio Grafische</v>
      </c>
      <c r="U53" s="1" t="str">
        <f>IF(COUNTIF(O53,"*Studio Reclame*"),"Studio Reclame","")</f>
        <v>Studio Reclame</v>
      </c>
      <c r="V53" s="1" t="str">
        <f>IF(COUNTIF(O53,"*B&amp;P*"),"B&amp;P","")</f>
        <v/>
      </c>
      <c r="W53" s="1" t="str">
        <f t="shared" si="0"/>
        <v/>
      </c>
      <c r="X53" s="39" t="s">
        <v>39</v>
      </c>
      <c r="Y53" s="1"/>
      <c r="Z53" s="1"/>
      <c r="AA53" s="1"/>
      <c r="AB53" s="1"/>
      <c r="AC53" s="1" t="s">
        <v>40</v>
      </c>
      <c r="AD53" s="1"/>
    </row>
    <row r="54" spans="1:30" x14ac:dyDescent="0.25">
      <c r="A54" t="s">
        <v>313</v>
      </c>
      <c r="B54" s="16"/>
      <c r="C54" s="21"/>
      <c r="D54" s="26"/>
      <c r="E54" s="31" t="s">
        <v>33</v>
      </c>
      <c r="F54" s="1" t="s">
        <v>314</v>
      </c>
      <c r="G54" s="13" t="s">
        <v>315</v>
      </c>
      <c r="H54" s="6" t="s">
        <v>316</v>
      </c>
      <c r="I54" s="1" t="s">
        <v>27</v>
      </c>
      <c r="J54" s="1" t="s">
        <v>90</v>
      </c>
      <c r="K54" s="1" t="s">
        <v>317</v>
      </c>
      <c r="L54" s="1"/>
      <c r="M54" s="1"/>
      <c r="N54" s="1"/>
      <c r="O54" s="1"/>
      <c r="P54" s="1"/>
      <c r="Q54" s="1"/>
      <c r="R54" s="1"/>
      <c r="S54" s="1"/>
      <c r="T54" s="1"/>
      <c r="U54" s="1" t="s">
        <v>33</v>
      </c>
      <c r="V54" s="1"/>
      <c r="W54" s="1" t="str">
        <f t="shared" si="0"/>
        <v/>
      </c>
      <c r="X54" s="40" t="s">
        <v>115</v>
      </c>
      <c r="Y54" s="1"/>
      <c r="Z54" s="1"/>
      <c r="AA54" s="1"/>
      <c r="AB54" s="1"/>
      <c r="AC54" s="1"/>
      <c r="AD54" s="1"/>
    </row>
    <row r="55" spans="1:30" x14ac:dyDescent="0.25">
      <c r="A55" t="s">
        <v>318</v>
      </c>
      <c r="B55" s="16"/>
      <c r="C55" s="21"/>
      <c r="D55" s="26"/>
      <c r="E55" s="31" t="s">
        <v>33</v>
      </c>
      <c r="F55" s="1" t="s">
        <v>319</v>
      </c>
      <c r="G55" s="13" t="s">
        <v>320</v>
      </c>
      <c r="H55" s="6" t="s">
        <v>321</v>
      </c>
      <c r="I55" s="1" t="s">
        <v>195</v>
      </c>
      <c r="J55" s="1" t="s">
        <v>28</v>
      </c>
      <c r="K55" s="1" t="s">
        <v>322</v>
      </c>
      <c r="L55" s="1" t="s">
        <v>323</v>
      </c>
      <c r="M55" s="1"/>
      <c r="N55" s="1"/>
      <c r="O55" s="1"/>
      <c r="P55" s="1"/>
      <c r="Q55" s="1"/>
      <c r="R55" s="1"/>
      <c r="S55" s="1"/>
      <c r="T55" s="1"/>
      <c r="U55" s="1" t="s">
        <v>33</v>
      </c>
      <c r="V55" s="1"/>
      <c r="W55" s="1" t="str">
        <f t="shared" si="0"/>
        <v/>
      </c>
      <c r="X55" s="39" t="s">
        <v>115</v>
      </c>
      <c r="Y55" s="1"/>
      <c r="Z55" s="1"/>
      <c r="AA55" s="1"/>
      <c r="AB55" s="1"/>
      <c r="AC55" s="1"/>
      <c r="AD55" s="1"/>
    </row>
    <row r="56" spans="1:30" x14ac:dyDescent="0.25">
      <c r="A56" t="s">
        <v>324</v>
      </c>
      <c r="B56" s="16" t="s">
        <v>32</v>
      </c>
      <c r="C56" s="21" t="s">
        <v>32</v>
      </c>
      <c r="D56" s="26" t="s">
        <v>191</v>
      </c>
      <c r="E56" s="31" t="s">
        <v>32</v>
      </c>
      <c r="F56" s="1" t="s">
        <v>173</v>
      </c>
      <c r="G56" s="13" t="s">
        <v>325</v>
      </c>
      <c r="H56" s="41" t="s">
        <v>326</v>
      </c>
      <c r="I56" s="1" t="s">
        <v>234</v>
      </c>
      <c r="J56" s="1" t="s">
        <v>28</v>
      </c>
      <c r="K56" s="1" t="s">
        <v>327</v>
      </c>
      <c r="L56" s="1"/>
      <c r="M56" s="1"/>
      <c r="N56" s="1" t="s">
        <v>32</v>
      </c>
      <c r="O56" s="1" t="s">
        <v>85</v>
      </c>
      <c r="P56" s="38">
        <v>44383.852083333331</v>
      </c>
      <c r="Q56" s="38"/>
      <c r="R56" s="1" t="str">
        <f>IF(COUNTIF(O56,"*SS*"),"Studio Still","")</f>
        <v/>
      </c>
      <c r="S56" s="1" t="str">
        <f>IF(COUNTIF(O56,"*DS*"),"Studio Digitale","")</f>
        <v/>
      </c>
      <c r="T56" s="1" t="str">
        <f>IF(COUNTIF(O56,"*GS*"),"Studio Grafische","")</f>
        <v/>
      </c>
      <c r="U56" s="1" t="str">
        <f>IF(COUNTIF(O56,"*Studio Reclame*"),"Studio Reclame","")</f>
        <v/>
      </c>
      <c r="V56" s="1" t="str">
        <f>IF(COUNTIF(O56,"*B&amp;P*"),"B&amp;P","")</f>
        <v>B&amp;P</v>
      </c>
      <c r="W56" s="1" t="str">
        <f t="shared" si="0"/>
        <v/>
      </c>
      <c r="X56" s="40" t="s">
        <v>39</v>
      </c>
      <c r="Y56" s="1"/>
      <c r="Z56" s="1"/>
      <c r="AA56" s="1"/>
      <c r="AB56" s="1"/>
      <c r="AC56" s="1" t="s">
        <v>40</v>
      </c>
      <c r="AD56" s="1" t="s">
        <v>328</v>
      </c>
    </row>
    <row r="57" spans="1:30" x14ac:dyDescent="0.25">
      <c r="A57" s="1" t="s">
        <v>329</v>
      </c>
      <c r="B57" s="16"/>
      <c r="C57" s="21" t="s">
        <v>61</v>
      </c>
      <c r="D57" s="26"/>
      <c r="E57" s="31"/>
      <c r="F57" s="1"/>
      <c r="G57" s="13"/>
      <c r="H57" s="1" t="s">
        <v>330</v>
      </c>
      <c r="I57" s="1" t="s">
        <v>27</v>
      </c>
      <c r="J57" s="1" t="s">
        <v>28</v>
      </c>
      <c r="K57" s="5" t="s">
        <v>331</v>
      </c>
      <c r="L57" s="2"/>
      <c r="M57" s="1"/>
      <c r="N57" s="1"/>
      <c r="O57" s="1"/>
      <c r="P57" s="1"/>
      <c r="Q57" s="1"/>
      <c r="R57" s="1"/>
      <c r="S57" s="1" t="s">
        <v>61</v>
      </c>
      <c r="T57" s="1"/>
      <c r="U57" s="1"/>
      <c r="V57" s="1"/>
      <c r="W57" s="1" t="str">
        <f t="shared" si="0"/>
        <v/>
      </c>
      <c r="X57" s="40" t="s">
        <v>73</v>
      </c>
      <c r="Y57" s="1"/>
      <c r="Z57" s="1"/>
      <c r="AA57" s="1"/>
      <c r="AB57" s="1"/>
      <c r="AC57" s="1"/>
      <c r="AD57" s="1"/>
    </row>
    <row r="58" spans="1:30" x14ac:dyDescent="0.25">
      <c r="A58" t="s">
        <v>332</v>
      </c>
      <c r="B58" s="16"/>
      <c r="C58" s="21"/>
      <c r="D58" s="26"/>
      <c r="E58" s="31" t="s">
        <v>33</v>
      </c>
      <c r="F58" s="1"/>
      <c r="G58" s="13"/>
      <c r="H58" s="41" t="s">
        <v>333</v>
      </c>
      <c r="I58" s="1" t="s">
        <v>238</v>
      </c>
      <c r="J58" s="1" t="s">
        <v>28</v>
      </c>
      <c r="K58" s="1" t="s">
        <v>334</v>
      </c>
      <c r="L58" s="1" t="s">
        <v>32</v>
      </c>
      <c r="M58" s="1"/>
      <c r="N58" s="1"/>
      <c r="O58" s="1"/>
      <c r="P58" s="1"/>
      <c r="Q58" s="1"/>
      <c r="R58" s="1"/>
      <c r="S58" s="1"/>
      <c r="T58" s="1"/>
      <c r="U58" s="1" t="s">
        <v>33</v>
      </c>
      <c r="V58" s="1"/>
      <c r="W58" s="1" t="str">
        <f t="shared" si="0"/>
        <v/>
      </c>
      <c r="X58" s="40" t="s">
        <v>115</v>
      </c>
      <c r="Y58" s="1"/>
      <c r="Z58" s="1"/>
      <c r="AA58" s="1"/>
      <c r="AB58" s="1"/>
      <c r="AC58" s="1"/>
      <c r="AD58" s="1"/>
    </row>
    <row r="59" spans="1:30" x14ac:dyDescent="0.25">
      <c r="A59" t="s">
        <v>335</v>
      </c>
      <c r="B59" s="16" t="s">
        <v>32</v>
      </c>
      <c r="C59" s="21" t="s">
        <v>32</v>
      </c>
      <c r="D59" s="26" t="s">
        <v>23</v>
      </c>
      <c r="E59" s="31" t="s">
        <v>32</v>
      </c>
      <c r="F59" s="1" t="s">
        <v>336</v>
      </c>
      <c r="G59" s="13" t="s">
        <v>337</v>
      </c>
      <c r="H59" s="1" t="s">
        <v>338</v>
      </c>
      <c r="I59" s="1" t="s">
        <v>339</v>
      </c>
      <c r="J59" s="1" t="s">
        <v>28</v>
      </c>
      <c r="K59" s="1" t="s">
        <v>340</v>
      </c>
      <c r="L59" s="1"/>
      <c r="M59" s="1"/>
      <c r="N59" s="1" t="s">
        <v>219</v>
      </c>
      <c r="O59" s="1" t="s">
        <v>59</v>
      </c>
      <c r="P59" s="38">
        <v>45099.420138888891</v>
      </c>
      <c r="Q59" s="38"/>
      <c r="R59" s="1" t="str">
        <f>IF(COUNTIF(O59,"*SS*"),"Studio Still","")</f>
        <v/>
      </c>
      <c r="S59" s="1" t="str">
        <f>IF(COUNTIF(O59,"*DS*"),"Studio Digitale","")</f>
        <v/>
      </c>
      <c r="T59" s="1" t="str">
        <f>IF(COUNTIF(O59,"*GS*"),"Studio Grafische","")</f>
        <v>Studio Grafische</v>
      </c>
      <c r="U59" s="1" t="str">
        <f>IF(COUNTIF(O59,"*Studio Reclame*"),"Studio Reclame","")</f>
        <v/>
      </c>
      <c r="V59" s="1" t="str">
        <f>IF(COUNTIF(O59,"*B&amp;P*"),"B&amp;P","")</f>
        <v/>
      </c>
      <c r="W59" s="1" t="str">
        <f t="shared" si="0"/>
        <v/>
      </c>
      <c r="X59" s="40" t="s">
        <v>39</v>
      </c>
      <c r="Y59" s="1"/>
      <c r="Z59" s="1"/>
      <c r="AA59" s="1"/>
      <c r="AB59" s="1"/>
      <c r="AC59" s="1" t="s">
        <v>40</v>
      </c>
      <c r="AD59" s="1"/>
    </row>
    <row r="60" spans="1:30" x14ac:dyDescent="0.25">
      <c r="A60" t="s">
        <v>341</v>
      </c>
      <c r="B60" s="16" t="s">
        <v>32</v>
      </c>
      <c r="C60" s="21" t="s">
        <v>32</v>
      </c>
      <c r="D60" s="26" t="s">
        <v>191</v>
      </c>
      <c r="E60" s="31" t="s">
        <v>32</v>
      </c>
      <c r="F60" s="1" t="s">
        <v>342</v>
      </c>
      <c r="G60" s="13" t="s">
        <v>343</v>
      </c>
      <c r="H60" s="1" t="s">
        <v>344</v>
      </c>
      <c r="I60" s="1" t="s">
        <v>345</v>
      </c>
      <c r="J60" s="1" t="s">
        <v>28</v>
      </c>
      <c r="K60" s="1" t="s">
        <v>346</v>
      </c>
      <c r="L60" s="1"/>
      <c r="M60" s="1"/>
      <c r="N60" s="1" t="s">
        <v>219</v>
      </c>
      <c r="O60" s="1" t="s">
        <v>85</v>
      </c>
      <c r="P60" s="38">
        <v>45152.461805555555</v>
      </c>
      <c r="Q60" s="38"/>
      <c r="R60" s="1" t="str">
        <f>IF(COUNTIF(O60,"*SS*"),"Studio Still","")</f>
        <v/>
      </c>
      <c r="S60" s="1" t="str">
        <f>IF(COUNTIF(O60,"*DS*"),"Studio Digitale","")</f>
        <v/>
      </c>
      <c r="T60" s="1" t="str">
        <f>IF(COUNTIF(O60,"*GS*"),"Studio Grafische","")</f>
        <v/>
      </c>
      <c r="U60" s="1" t="str">
        <f>IF(COUNTIF(O60,"*Studio Reclame*"),"Studio Reclame","")</f>
        <v/>
      </c>
      <c r="V60" s="1" t="str">
        <f>IF(COUNTIF(O60,"*B&amp;P*"),"B&amp;P","")</f>
        <v>B&amp;P</v>
      </c>
      <c r="W60" s="1" t="str">
        <f t="shared" si="0"/>
        <v/>
      </c>
      <c r="X60" s="40" t="s">
        <v>39</v>
      </c>
      <c r="Y60" s="1"/>
      <c r="Z60" s="1"/>
      <c r="AA60" s="1"/>
      <c r="AB60" s="1"/>
      <c r="AC60" s="1" t="s">
        <v>32</v>
      </c>
      <c r="AD60" s="1"/>
    </row>
    <row r="61" spans="1:30" x14ac:dyDescent="0.25">
      <c r="A61" t="s">
        <v>347</v>
      </c>
      <c r="B61" s="16" t="s">
        <v>32</v>
      </c>
      <c r="C61" s="21" t="s">
        <v>32</v>
      </c>
      <c r="D61" s="26" t="s">
        <v>23</v>
      </c>
      <c r="E61" s="31" t="s">
        <v>32</v>
      </c>
      <c r="F61" s="1" t="s">
        <v>348</v>
      </c>
      <c r="G61" s="13" t="s">
        <v>349</v>
      </c>
      <c r="H61" s="1" t="s">
        <v>350</v>
      </c>
      <c r="I61" s="1" t="s">
        <v>234</v>
      </c>
      <c r="J61" s="1" t="s">
        <v>28</v>
      </c>
      <c r="K61" s="1" t="s">
        <v>351</v>
      </c>
      <c r="L61" s="1"/>
      <c r="M61" s="1"/>
      <c r="N61" s="1" t="s">
        <v>219</v>
      </c>
      <c r="O61" s="1" t="s">
        <v>59</v>
      </c>
      <c r="P61" s="38">
        <v>45117.626388888886</v>
      </c>
      <c r="Q61" s="38"/>
      <c r="R61" s="1" t="str">
        <f>IF(COUNTIF(O61,"*SS*"),"Studio Still","")</f>
        <v/>
      </c>
      <c r="S61" s="1" t="str">
        <f>IF(COUNTIF(O61,"*DS*"),"Studio Digitale","")</f>
        <v/>
      </c>
      <c r="T61" s="1" t="str">
        <f>IF(COUNTIF(O61,"*GS*"),"Studio Grafische","")</f>
        <v>Studio Grafische</v>
      </c>
      <c r="U61" s="1" t="str">
        <f>IF(COUNTIF(O61,"*Studio Reclame*"),"Studio Reclame","")</f>
        <v/>
      </c>
      <c r="V61" s="1" t="str">
        <f>IF(COUNTIF(O61,"*B&amp;P*"),"B&amp;P","")</f>
        <v/>
      </c>
      <c r="W61" s="1" t="str">
        <f t="shared" si="0"/>
        <v/>
      </c>
      <c r="X61" s="39" t="s">
        <v>39</v>
      </c>
      <c r="Y61" s="1"/>
      <c r="Z61" s="1"/>
      <c r="AA61" s="1"/>
      <c r="AB61" s="1"/>
      <c r="AC61" s="1" t="s">
        <v>32</v>
      </c>
      <c r="AD61" s="1"/>
    </row>
    <row r="62" spans="1:30" x14ac:dyDescent="0.25">
      <c r="A62" t="s">
        <v>352</v>
      </c>
      <c r="B62" s="16" t="s">
        <v>32</v>
      </c>
      <c r="C62" s="21" t="s">
        <v>87</v>
      </c>
      <c r="D62" s="26" t="s">
        <v>32</v>
      </c>
      <c r="E62" s="31" t="s">
        <v>32</v>
      </c>
      <c r="F62" s="1" t="s">
        <v>353</v>
      </c>
      <c r="G62" s="13" t="s">
        <v>354</v>
      </c>
      <c r="H62" s="1" t="s">
        <v>355</v>
      </c>
      <c r="I62" s="1" t="s">
        <v>234</v>
      </c>
      <c r="J62" s="1" t="s">
        <v>28</v>
      </c>
      <c r="K62" s="1" t="s">
        <v>32</v>
      </c>
      <c r="L62" s="1"/>
      <c r="M62" s="1"/>
      <c r="N62" s="1" t="s">
        <v>32</v>
      </c>
      <c r="O62" s="1" t="s">
        <v>85</v>
      </c>
      <c r="P62" s="38">
        <v>44280.44027777778</v>
      </c>
      <c r="Q62" s="38"/>
      <c r="R62" s="1" t="str">
        <f>IF(COUNTIF(O62,"*SS*"),"Studio Still","")</f>
        <v/>
      </c>
      <c r="S62" s="1" t="str">
        <f>IF(COUNTIF(O62,"*DS*"),"Studio Digitale","")</f>
        <v/>
      </c>
      <c r="T62" s="1" t="str">
        <f>IF(COUNTIF(O62,"*GS*"),"Studio Grafische","")</f>
        <v/>
      </c>
      <c r="U62" s="1" t="str">
        <f>IF(COUNTIF(O62,"*Studio Reclame*"),"Studio Reclame","")</f>
        <v/>
      </c>
      <c r="V62" s="1" t="str">
        <f>IF(COUNTIF(O62,"*B&amp;P*"),"B&amp;P","")</f>
        <v>B&amp;P</v>
      </c>
      <c r="W62" s="1" t="str">
        <f t="shared" si="0"/>
        <v/>
      </c>
      <c r="X62" s="40" t="s">
        <v>39</v>
      </c>
      <c r="Y62" s="1"/>
      <c r="Z62" s="1"/>
      <c r="AA62" s="1"/>
      <c r="AB62" s="1"/>
      <c r="AC62" s="1" t="s">
        <v>40</v>
      </c>
      <c r="AD62" s="1"/>
    </row>
    <row r="63" spans="1:30" x14ac:dyDescent="0.25">
      <c r="A63" t="s">
        <v>356</v>
      </c>
      <c r="B63" s="16" t="s">
        <v>32</v>
      </c>
      <c r="C63" s="21" t="s">
        <v>32</v>
      </c>
      <c r="D63" s="26" t="s">
        <v>23</v>
      </c>
      <c r="E63" s="31" t="s">
        <v>33</v>
      </c>
      <c r="F63" s="1"/>
      <c r="G63" s="13"/>
      <c r="H63" s="1" t="s">
        <v>357</v>
      </c>
      <c r="I63" s="1" t="s">
        <v>89</v>
      </c>
      <c r="J63" s="1" t="s">
        <v>28</v>
      </c>
      <c r="K63" s="1" t="s">
        <v>32</v>
      </c>
      <c r="L63" s="1"/>
      <c r="M63" s="1"/>
      <c r="N63" s="1" t="s">
        <v>154</v>
      </c>
      <c r="O63" s="1" t="s">
        <v>358</v>
      </c>
      <c r="P63" s="38">
        <v>45100.506249999999</v>
      </c>
      <c r="Q63" s="38"/>
      <c r="R63" s="1" t="str">
        <f>IF(COUNTIF(O63,"*SS*"),"Studio Still","")</f>
        <v/>
      </c>
      <c r="S63" s="1" t="str">
        <f>IF(COUNTIF(O63,"*DS*"),"Studio Digitale","")</f>
        <v/>
      </c>
      <c r="T63" s="1" t="str">
        <f>IF(COUNTIF(O63,"*GS*"),"Studio Grafische","")</f>
        <v>Studio Grafische</v>
      </c>
      <c r="U63" s="1" t="str">
        <f>IF(COUNTIF(O63,"*Studio Reclame*"),"Studio Reclame","")</f>
        <v>Studio Reclame</v>
      </c>
      <c r="V63" s="1" t="str">
        <f>IF(COUNTIF(O63,"*B&amp;P*"),"B&amp;P","")</f>
        <v/>
      </c>
      <c r="W63" s="1" t="str">
        <f t="shared" si="0"/>
        <v>DFI</v>
      </c>
      <c r="X63" s="39" t="s">
        <v>39</v>
      </c>
      <c r="Y63" s="1"/>
      <c r="Z63" s="1"/>
      <c r="AA63" s="1"/>
      <c r="AB63" s="1"/>
      <c r="AC63" s="1" t="s">
        <v>40</v>
      </c>
      <c r="AD63" s="1"/>
    </row>
    <row r="64" spans="1:30" x14ac:dyDescent="0.25">
      <c r="A64" t="s">
        <v>356</v>
      </c>
      <c r="B64" s="16"/>
      <c r="C64" s="21"/>
      <c r="D64" s="26"/>
      <c r="E64" s="31" t="s">
        <v>33</v>
      </c>
      <c r="F64" s="1" t="s">
        <v>359</v>
      </c>
      <c r="G64" s="13" t="s">
        <v>360</v>
      </c>
      <c r="H64" s="1" t="s">
        <v>357</v>
      </c>
      <c r="I64" s="1" t="s">
        <v>89</v>
      </c>
      <c r="J64" s="1" t="s">
        <v>90</v>
      </c>
      <c r="K64" s="1" t="s">
        <v>361</v>
      </c>
      <c r="L64" s="1" t="s">
        <v>362</v>
      </c>
      <c r="M64" s="1"/>
      <c r="N64" s="1"/>
      <c r="O64" s="1"/>
      <c r="P64" s="1"/>
      <c r="Q64" s="1"/>
      <c r="R64" s="1"/>
      <c r="S64" s="1"/>
      <c r="T64" s="1"/>
      <c r="U64" s="1" t="s">
        <v>33</v>
      </c>
      <c r="V64" s="1"/>
      <c r="W64" s="1" t="str">
        <f t="shared" si="0"/>
        <v/>
      </c>
      <c r="X64" s="39" t="s">
        <v>115</v>
      </c>
      <c r="Y64" s="1"/>
      <c r="Z64" s="1"/>
      <c r="AA64" s="1"/>
      <c r="AB64" s="1"/>
      <c r="AC64" s="1"/>
      <c r="AD64" s="1"/>
    </row>
    <row r="65" spans="1:30" x14ac:dyDescent="0.25">
      <c r="A65" t="s">
        <v>363</v>
      </c>
      <c r="B65" s="16"/>
      <c r="C65" s="21" t="s">
        <v>87</v>
      </c>
      <c r="D65" s="26"/>
      <c r="E65" s="31" t="s">
        <v>81</v>
      </c>
      <c r="F65" s="1"/>
      <c r="G65" s="13"/>
      <c r="H65" s="41" t="s">
        <v>364</v>
      </c>
      <c r="I65" s="1" t="s">
        <v>89</v>
      </c>
      <c r="J65" s="1" t="s">
        <v>28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 t="str">
        <f t="shared" si="0"/>
        <v/>
      </c>
      <c r="X65" s="40"/>
      <c r="Y65" s="1"/>
      <c r="Z65" s="1"/>
      <c r="AA65" s="1"/>
      <c r="AB65" s="1"/>
      <c r="AC65" s="1"/>
      <c r="AD65" s="1"/>
    </row>
    <row r="66" spans="1:30" x14ac:dyDescent="0.25">
      <c r="A66" s="8" t="s">
        <v>365</v>
      </c>
      <c r="B66" s="16"/>
      <c r="C66" s="21"/>
      <c r="D66" s="26" t="s">
        <v>23</v>
      </c>
      <c r="E66" s="31"/>
      <c r="F66" s="1" t="s">
        <v>366</v>
      </c>
      <c r="G66" s="13" t="s">
        <v>367</v>
      </c>
      <c r="H66" s="1" t="s">
        <v>368</v>
      </c>
      <c r="I66" s="1" t="s">
        <v>27</v>
      </c>
      <c r="J66" s="1"/>
      <c r="K66" s="1" t="s">
        <v>369</v>
      </c>
      <c r="L66" s="1"/>
      <c r="M66" s="41" t="s">
        <v>370</v>
      </c>
      <c r="N66" s="1"/>
      <c r="O66" s="1"/>
      <c r="P66" s="1"/>
      <c r="Q66" s="1"/>
      <c r="R66" s="1"/>
      <c r="S66" s="1"/>
      <c r="T66" s="1" t="s">
        <v>23</v>
      </c>
      <c r="U66" s="1"/>
      <c r="V66" s="1"/>
      <c r="W66" s="1" t="str">
        <f t="shared" ref="W66:W129" si="1">IF(COUNTIF(O66,"*DFI*"),"DFI","")</f>
        <v/>
      </c>
      <c r="X66" s="39" t="s">
        <v>30</v>
      </c>
      <c r="Y66" s="1"/>
      <c r="Z66" s="1"/>
      <c r="AA66" s="1"/>
      <c r="AB66" s="1"/>
      <c r="AC66" s="1"/>
      <c r="AD66" s="1"/>
    </row>
    <row r="67" spans="1:30" x14ac:dyDescent="0.25">
      <c r="A67" s="1" t="s">
        <v>371</v>
      </c>
      <c r="B67" s="16"/>
      <c r="C67" s="21" t="s">
        <v>61</v>
      </c>
      <c r="D67" s="26"/>
      <c r="E67" s="31"/>
      <c r="F67" s="1" t="s">
        <v>247</v>
      </c>
      <c r="G67" s="13" t="s">
        <v>372</v>
      </c>
      <c r="H67" s="1" t="s">
        <v>373</v>
      </c>
      <c r="I67" s="1" t="s">
        <v>374</v>
      </c>
      <c r="J67" s="1" t="s">
        <v>28</v>
      </c>
      <c r="K67" s="5" t="s">
        <v>375</v>
      </c>
      <c r="L67" s="2" t="s">
        <v>32</v>
      </c>
      <c r="M67" s="1"/>
      <c r="N67" s="1"/>
      <c r="O67" s="1"/>
      <c r="P67" s="1"/>
      <c r="Q67" s="1"/>
      <c r="R67" s="1"/>
      <c r="S67" s="1" t="s">
        <v>61</v>
      </c>
      <c r="T67" s="1"/>
      <c r="U67" s="1"/>
      <c r="V67" s="1"/>
      <c r="W67" s="1" t="str">
        <f t="shared" si="1"/>
        <v/>
      </c>
      <c r="X67" s="39" t="s">
        <v>73</v>
      </c>
      <c r="Y67" s="1"/>
      <c r="Z67" s="1"/>
      <c r="AA67" s="1"/>
      <c r="AB67" s="1"/>
      <c r="AC67" s="1"/>
      <c r="AD67" s="1"/>
    </row>
    <row r="68" spans="1:30" x14ac:dyDescent="0.25">
      <c r="A68" s="1" t="s">
        <v>376</v>
      </c>
      <c r="B68" s="16"/>
      <c r="C68" s="21" t="s">
        <v>61</v>
      </c>
      <c r="D68" s="26"/>
      <c r="E68" s="31"/>
      <c r="F68" s="1" t="s">
        <v>247</v>
      </c>
      <c r="G68" s="13" t="s">
        <v>377</v>
      </c>
      <c r="H68" s="6" t="s">
        <v>378</v>
      </c>
      <c r="I68" s="1" t="s">
        <v>27</v>
      </c>
      <c r="J68" s="1" t="s">
        <v>28</v>
      </c>
      <c r="K68" s="5" t="s">
        <v>379</v>
      </c>
      <c r="L68" s="2" t="s">
        <v>32</v>
      </c>
      <c r="M68" s="1"/>
      <c r="N68" s="1"/>
      <c r="O68" s="1"/>
      <c r="P68" s="1"/>
      <c r="Q68" s="1"/>
      <c r="R68" s="1"/>
      <c r="S68" s="1" t="s">
        <v>61</v>
      </c>
      <c r="T68" s="1"/>
      <c r="U68" s="1"/>
      <c r="V68" s="1"/>
      <c r="W68" s="1" t="str">
        <f t="shared" si="1"/>
        <v/>
      </c>
      <c r="X68" s="40" t="s">
        <v>73</v>
      </c>
      <c r="Y68" s="1"/>
      <c r="Z68" s="1"/>
      <c r="AA68" s="1"/>
      <c r="AB68" s="1"/>
      <c r="AC68" s="1"/>
      <c r="AD68" s="1"/>
    </row>
    <row r="69" spans="1:30" x14ac:dyDescent="0.25">
      <c r="A69" t="s">
        <v>380</v>
      </c>
      <c r="B69" s="16" t="s">
        <v>32</v>
      </c>
      <c r="C69" s="21" t="s">
        <v>61</v>
      </c>
      <c r="D69" s="26" t="s">
        <v>23</v>
      </c>
      <c r="E69" s="31" t="s">
        <v>32</v>
      </c>
      <c r="F69" s="1" t="s">
        <v>353</v>
      </c>
      <c r="G69" s="13" t="s">
        <v>381</v>
      </c>
      <c r="H69" s="1" t="s">
        <v>382</v>
      </c>
      <c r="I69" s="1" t="s">
        <v>27</v>
      </c>
      <c r="J69" s="1" t="s">
        <v>28</v>
      </c>
      <c r="K69" s="1" t="s">
        <v>383</v>
      </c>
      <c r="L69" s="1"/>
      <c r="M69" s="1"/>
      <c r="N69" s="1" t="s">
        <v>219</v>
      </c>
      <c r="O69" s="1" t="s">
        <v>384</v>
      </c>
      <c r="P69" s="38">
        <v>44861.426388888889</v>
      </c>
      <c r="Q69" s="38"/>
      <c r="R69" s="1" t="str">
        <f>IF(COUNTIF(O69,"*SS*"),"Studio Still","")</f>
        <v/>
      </c>
      <c r="S69" s="1" t="str">
        <f>IF(COUNTIF(O69,"*DS*"),"Studio Digitale","")</f>
        <v>Studio Digitale</v>
      </c>
      <c r="T69" s="1" t="str">
        <f>IF(COUNTIF(O69,"*GS*"),"Studio Grafische","")</f>
        <v>Studio Grafische</v>
      </c>
      <c r="U69" s="1" t="str">
        <f>IF(COUNTIF(O69,"*Studio Reclame*"),"Studio Reclame","")</f>
        <v/>
      </c>
      <c r="V69" s="1" t="str">
        <f>IF(COUNTIF(O69,"*B&amp;P*"),"B&amp;P","")</f>
        <v/>
      </c>
      <c r="W69" s="1" t="str">
        <f t="shared" si="1"/>
        <v/>
      </c>
      <c r="X69" s="40" t="s">
        <v>39</v>
      </c>
      <c r="Y69" s="1"/>
      <c r="Z69" s="1"/>
      <c r="AA69" s="1"/>
      <c r="AB69" s="1"/>
      <c r="AC69" s="1" t="s">
        <v>40</v>
      </c>
      <c r="AD69" s="1"/>
    </row>
    <row r="70" spans="1:30" x14ac:dyDescent="0.25">
      <c r="A70" s="1" t="s">
        <v>385</v>
      </c>
      <c r="B70" s="16"/>
      <c r="C70" s="21" t="s">
        <v>61</v>
      </c>
      <c r="D70" s="26"/>
      <c r="E70" s="31"/>
      <c r="F70" s="1" t="s">
        <v>359</v>
      </c>
      <c r="G70" s="13" t="s">
        <v>386</v>
      </c>
      <c r="H70" s="1" t="s">
        <v>387</v>
      </c>
      <c r="I70" s="1" t="s">
        <v>27</v>
      </c>
      <c r="J70" s="1" t="s">
        <v>28</v>
      </c>
      <c r="K70" s="5" t="s">
        <v>388</v>
      </c>
      <c r="L70" s="2" t="s">
        <v>32</v>
      </c>
      <c r="M70" s="1"/>
      <c r="N70" s="1"/>
      <c r="O70" s="1"/>
      <c r="P70" s="1"/>
      <c r="Q70" s="1"/>
      <c r="R70" s="1"/>
      <c r="S70" s="1" t="s">
        <v>61</v>
      </c>
      <c r="T70" s="1"/>
      <c r="U70" s="1"/>
      <c r="V70" s="1"/>
      <c r="W70" s="1" t="str">
        <f t="shared" si="1"/>
        <v/>
      </c>
      <c r="X70" s="40" t="s">
        <v>73</v>
      </c>
      <c r="Y70" s="1"/>
      <c r="Z70" s="1"/>
      <c r="AA70" s="1"/>
      <c r="AB70" s="1"/>
      <c r="AC70" s="1"/>
      <c r="AD70" s="1"/>
    </row>
    <row r="71" spans="1:30" x14ac:dyDescent="0.25">
      <c r="A71" t="s">
        <v>389</v>
      </c>
      <c r="B71" s="16" t="s">
        <v>132</v>
      </c>
      <c r="C71" s="21"/>
      <c r="D71" s="26"/>
      <c r="E71" s="31" t="s">
        <v>32</v>
      </c>
      <c r="F71" s="1" t="s">
        <v>390</v>
      </c>
      <c r="G71" s="13" t="s">
        <v>391</v>
      </c>
      <c r="H71" s="41" t="s">
        <v>392</v>
      </c>
      <c r="I71" s="1" t="s">
        <v>393</v>
      </c>
      <c r="J71" s="1" t="s">
        <v>28</v>
      </c>
      <c r="K71" s="1" t="s">
        <v>394</v>
      </c>
      <c r="L71" s="1"/>
      <c r="M71" s="1"/>
      <c r="N71" s="1" t="s">
        <v>32</v>
      </c>
      <c r="O71" s="1" t="s">
        <v>59</v>
      </c>
      <c r="P71" s="38">
        <v>44383.763194444444</v>
      </c>
      <c r="Q71" s="38"/>
      <c r="R71" s="1" t="str">
        <f>IF(COUNTIF(O71,"*SS*"),"Studio Still","")</f>
        <v/>
      </c>
      <c r="S71" s="1" t="str">
        <f>IF(COUNTIF(O71,"*DS*"),"Studio Digitale","")</f>
        <v/>
      </c>
      <c r="T71" s="1" t="str">
        <f>IF(COUNTIF(O71,"*GS*"),"Studio Grafische","")</f>
        <v>Studio Grafische</v>
      </c>
      <c r="U71" s="1" t="str">
        <f>IF(COUNTIF(O71,"*Studio Reclame*"),"Studio Reclame","")</f>
        <v/>
      </c>
      <c r="V71" s="1" t="str">
        <f>IF(COUNTIF(O71,"*B&amp;P*"),"B&amp;P","")</f>
        <v/>
      </c>
      <c r="W71" s="1" t="str">
        <f t="shared" si="1"/>
        <v/>
      </c>
      <c r="X71" s="40" t="s">
        <v>39</v>
      </c>
      <c r="Y71" s="1"/>
      <c r="Z71" s="1"/>
      <c r="AA71" s="1"/>
      <c r="AB71" s="1"/>
      <c r="AC71" s="1" t="s">
        <v>40</v>
      </c>
      <c r="AD71" s="1"/>
    </row>
    <row r="72" spans="1:30" x14ac:dyDescent="0.25">
      <c r="A72" s="1" t="s">
        <v>395</v>
      </c>
      <c r="B72" s="16"/>
      <c r="C72" s="21" t="s">
        <v>87</v>
      </c>
      <c r="D72" s="26" t="s">
        <v>23</v>
      </c>
      <c r="E72" s="31" t="s">
        <v>81</v>
      </c>
      <c r="F72" s="1" t="s">
        <v>396</v>
      </c>
      <c r="G72" s="13" t="s">
        <v>397</v>
      </c>
      <c r="H72" s="6" t="s">
        <v>398</v>
      </c>
      <c r="I72" s="1" t="s">
        <v>27</v>
      </c>
      <c r="J72" s="1" t="s">
        <v>102</v>
      </c>
      <c r="K72" s="2" t="s">
        <v>399</v>
      </c>
      <c r="L72" s="2"/>
      <c r="M72" s="1"/>
      <c r="N72" s="1"/>
      <c r="O72" s="1"/>
      <c r="P72" s="1"/>
      <c r="Q72" s="1"/>
      <c r="R72" s="1"/>
      <c r="S72" s="1"/>
      <c r="T72" s="1" t="s">
        <v>23</v>
      </c>
      <c r="U72" s="1"/>
      <c r="V72" s="1"/>
      <c r="W72" s="1" t="str">
        <f t="shared" si="1"/>
        <v/>
      </c>
      <c r="X72" s="39" t="s">
        <v>30</v>
      </c>
      <c r="Y72" s="1"/>
      <c r="Z72" s="1"/>
      <c r="AA72" s="1"/>
      <c r="AB72" s="1"/>
      <c r="AC72" s="1"/>
      <c r="AD72" s="1"/>
    </row>
    <row r="73" spans="1:30" x14ac:dyDescent="0.25">
      <c r="A73" s="1" t="s">
        <v>400</v>
      </c>
      <c r="B73" s="16"/>
      <c r="C73" s="21"/>
      <c r="D73" s="26"/>
      <c r="E73" s="31" t="s">
        <v>33</v>
      </c>
      <c r="F73" s="1"/>
      <c r="G73" s="13"/>
      <c r="H73" s="6" t="s">
        <v>401</v>
      </c>
      <c r="I73" s="1" t="s">
        <v>27</v>
      </c>
      <c r="J73" s="1" t="s">
        <v>102</v>
      </c>
      <c r="K73" s="2" t="s">
        <v>402</v>
      </c>
      <c r="L73" s="2"/>
      <c r="M73" s="1"/>
      <c r="N73" s="1"/>
      <c r="O73" s="1"/>
      <c r="P73" s="1"/>
      <c r="Q73" s="1"/>
      <c r="R73" s="1"/>
      <c r="S73" s="1"/>
      <c r="T73" s="1"/>
      <c r="U73" s="1" t="s">
        <v>33</v>
      </c>
      <c r="V73" s="1"/>
      <c r="W73" s="1" t="str">
        <f t="shared" si="1"/>
        <v/>
      </c>
      <c r="X73" s="40" t="s">
        <v>115</v>
      </c>
      <c r="Y73" s="1"/>
      <c r="Z73" s="1"/>
      <c r="AA73" s="1"/>
      <c r="AB73" s="1"/>
      <c r="AC73" s="1"/>
      <c r="AD73" s="1"/>
    </row>
    <row r="74" spans="1:30" x14ac:dyDescent="0.25">
      <c r="A74" t="s">
        <v>403</v>
      </c>
      <c r="B74" s="16" t="s">
        <v>32</v>
      </c>
      <c r="C74" s="21" t="s">
        <v>32</v>
      </c>
      <c r="D74" s="26" t="s">
        <v>32</v>
      </c>
      <c r="E74" s="31" t="s">
        <v>32</v>
      </c>
      <c r="F74" s="1" t="s">
        <v>404</v>
      </c>
      <c r="G74" s="13" t="s">
        <v>405</v>
      </c>
      <c r="H74" s="41" t="s">
        <v>406</v>
      </c>
      <c r="I74" s="1" t="s">
        <v>27</v>
      </c>
      <c r="J74" s="1" t="s">
        <v>28</v>
      </c>
      <c r="K74" s="1" t="s">
        <v>407</v>
      </c>
      <c r="L74" s="1"/>
      <c r="M74" s="1"/>
      <c r="N74" s="1" t="s">
        <v>32</v>
      </c>
      <c r="O74" s="1" t="s">
        <v>85</v>
      </c>
      <c r="P74" s="38">
        <v>44383.852083333331</v>
      </c>
      <c r="Q74" s="38"/>
      <c r="R74" s="1" t="str">
        <f>IF(COUNTIF(O74,"*SS*"),"Studio Still","")</f>
        <v/>
      </c>
      <c r="S74" s="1" t="str">
        <f>IF(COUNTIF(O74,"*DS*"),"Studio Digitale","")</f>
        <v/>
      </c>
      <c r="T74" s="1" t="str">
        <f>IF(COUNTIF(O74,"*GS*"),"Studio Grafische","")</f>
        <v/>
      </c>
      <c r="U74" s="1" t="str">
        <f>IF(COUNTIF(O74,"*Studio Reclame*"),"Studio Reclame","")</f>
        <v/>
      </c>
      <c r="V74" s="1" t="str">
        <f>IF(COUNTIF(O74,"*B&amp;P*"),"B&amp;P","")</f>
        <v>B&amp;P</v>
      </c>
      <c r="W74" s="1" t="str">
        <f t="shared" si="1"/>
        <v/>
      </c>
      <c r="X74" s="40" t="s">
        <v>39</v>
      </c>
      <c r="Y74" s="1"/>
      <c r="Z74" s="1"/>
      <c r="AA74" s="1"/>
      <c r="AB74" s="1"/>
      <c r="AC74" s="1" t="s">
        <v>40</v>
      </c>
      <c r="AD74" s="1"/>
    </row>
    <row r="75" spans="1:30" x14ac:dyDescent="0.25">
      <c r="A75" t="s">
        <v>408</v>
      </c>
      <c r="B75" s="16" t="s">
        <v>32</v>
      </c>
      <c r="C75" s="21" t="s">
        <v>32</v>
      </c>
      <c r="D75" s="26" t="s">
        <v>191</v>
      </c>
      <c r="E75" s="31" t="s">
        <v>32</v>
      </c>
      <c r="F75" s="1" t="s">
        <v>409</v>
      </c>
      <c r="G75" s="13" t="s">
        <v>410</v>
      </c>
      <c r="H75" s="1" t="s">
        <v>411</v>
      </c>
      <c r="I75" s="1" t="s">
        <v>263</v>
      </c>
      <c r="J75" s="1" t="s">
        <v>211</v>
      </c>
      <c r="K75" s="1" t="s">
        <v>412</v>
      </c>
      <c r="L75" s="1"/>
      <c r="M75" s="1"/>
      <c r="N75" s="1" t="s">
        <v>32</v>
      </c>
      <c r="O75" s="1" t="s">
        <v>85</v>
      </c>
      <c r="P75" s="38">
        <v>44383.852083333331</v>
      </c>
      <c r="Q75" s="38"/>
      <c r="R75" s="1" t="str">
        <f>IF(COUNTIF(O75,"*SS*"),"Studio Still","")</f>
        <v/>
      </c>
      <c r="S75" s="1" t="str">
        <f>IF(COUNTIF(O75,"*DS*"),"Studio Digitale","")</f>
        <v/>
      </c>
      <c r="T75" s="1" t="str">
        <f>IF(COUNTIF(O75,"*GS*"),"Studio Grafische","")</f>
        <v/>
      </c>
      <c r="U75" s="1" t="str">
        <f>IF(COUNTIF(O75,"*Studio Reclame*"),"Studio Reclame","")</f>
        <v/>
      </c>
      <c r="V75" s="1" t="str">
        <f>IF(COUNTIF(O75,"*B&amp;P*"),"B&amp;P","")</f>
        <v>B&amp;P</v>
      </c>
      <c r="W75" s="1" t="str">
        <f t="shared" si="1"/>
        <v/>
      </c>
      <c r="X75" s="39" t="s">
        <v>39</v>
      </c>
      <c r="Y75" s="1"/>
      <c r="Z75" s="1"/>
      <c r="AA75" s="1"/>
      <c r="AB75" s="1"/>
      <c r="AC75" s="1" t="s">
        <v>40</v>
      </c>
      <c r="AD75" s="1"/>
    </row>
    <row r="76" spans="1:30" ht="18" customHeight="1" x14ac:dyDescent="0.25">
      <c r="A76" t="s">
        <v>413</v>
      </c>
      <c r="B76" s="16" t="s">
        <v>132</v>
      </c>
      <c r="C76" s="21" t="s">
        <v>32</v>
      </c>
      <c r="D76" s="26" t="s">
        <v>23</v>
      </c>
      <c r="E76" s="31" t="s">
        <v>32</v>
      </c>
      <c r="F76" s="1" t="s">
        <v>414</v>
      </c>
      <c r="G76" s="13" t="s">
        <v>415</v>
      </c>
      <c r="H76" s="1" t="s">
        <v>416</v>
      </c>
      <c r="I76" s="1" t="s">
        <v>234</v>
      </c>
      <c r="J76" s="1" t="s">
        <v>28</v>
      </c>
      <c r="K76" s="1" t="s">
        <v>32</v>
      </c>
      <c r="L76" s="1"/>
      <c r="M76" s="1"/>
      <c r="N76" s="1" t="s">
        <v>125</v>
      </c>
      <c r="O76" s="1" t="s">
        <v>59</v>
      </c>
      <c r="P76" s="38">
        <v>44342.481944444444</v>
      </c>
      <c r="Q76" s="38"/>
      <c r="R76" s="1" t="str">
        <f>IF(COUNTIF(O76,"*SS*"),"Studio Still","")</f>
        <v/>
      </c>
      <c r="S76" s="1" t="str">
        <f>IF(COUNTIF(O76,"*DS*"),"Studio Digitale","")</f>
        <v/>
      </c>
      <c r="T76" s="1" t="str">
        <f>IF(COUNTIF(O76,"*GS*"),"Studio Grafische","")</f>
        <v>Studio Grafische</v>
      </c>
      <c r="U76" s="1" t="str">
        <f>IF(COUNTIF(O76,"*Studio Reclame*"),"Studio Reclame","")</f>
        <v/>
      </c>
      <c r="V76" s="1" t="str">
        <f>IF(COUNTIF(O76,"*B&amp;P*"),"B&amp;P","")</f>
        <v/>
      </c>
      <c r="W76" s="1" t="str">
        <f t="shared" si="1"/>
        <v/>
      </c>
      <c r="X76" s="39" t="s">
        <v>39</v>
      </c>
      <c r="Y76" s="1"/>
      <c r="Z76" s="1"/>
      <c r="AA76" s="1"/>
      <c r="AB76" s="1"/>
      <c r="AC76" s="1" t="s">
        <v>40</v>
      </c>
      <c r="AD76" s="1"/>
    </row>
    <row r="77" spans="1:30" x14ac:dyDescent="0.25">
      <c r="A77" s="1" t="s">
        <v>417</v>
      </c>
      <c r="B77" s="16"/>
      <c r="C77" s="21"/>
      <c r="D77" s="26" t="s">
        <v>23</v>
      </c>
      <c r="E77" s="31"/>
      <c r="F77" s="1" t="s">
        <v>418</v>
      </c>
      <c r="G77" s="13" t="s">
        <v>419</v>
      </c>
      <c r="H77" s="1" t="s">
        <v>420</v>
      </c>
      <c r="I77" s="1" t="s">
        <v>45</v>
      </c>
      <c r="J77" s="1" t="s">
        <v>28</v>
      </c>
      <c r="K77" s="1" t="s">
        <v>421</v>
      </c>
      <c r="L77" s="1"/>
      <c r="M77" s="1"/>
      <c r="N77" s="1"/>
      <c r="O77" s="1"/>
      <c r="P77" s="1"/>
      <c r="Q77" s="1"/>
      <c r="R77" s="1"/>
      <c r="S77" s="1"/>
      <c r="T77" s="1" t="s">
        <v>23</v>
      </c>
      <c r="U77" s="1"/>
      <c r="V77" s="1"/>
      <c r="W77" s="1" t="str">
        <f t="shared" si="1"/>
        <v/>
      </c>
      <c r="X77" s="40" t="s">
        <v>30</v>
      </c>
      <c r="Y77" s="1"/>
      <c r="Z77" s="1"/>
      <c r="AA77" s="1"/>
      <c r="AB77" s="1"/>
      <c r="AC77" s="1"/>
      <c r="AD77" s="1"/>
    </row>
    <row r="78" spans="1:30" x14ac:dyDescent="0.25">
      <c r="A78" t="s">
        <v>422</v>
      </c>
      <c r="B78" s="16" t="s">
        <v>32</v>
      </c>
      <c r="C78" s="21" t="s">
        <v>61</v>
      </c>
      <c r="D78" s="26" t="s">
        <v>23</v>
      </c>
      <c r="E78" s="31" t="s">
        <v>32</v>
      </c>
      <c r="F78" s="1" t="s">
        <v>423</v>
      </c>
      <c r="G78" s="13" t="s">
        <v>424</v>
      </c>
      <c r="H78" s="1" t="s">
        <v>425</v>
      </c>
      <c r="I78" s="1" t="s">
        <v>51</v>
      </c>
      <c r="J78" s="1" t="s">
        <v>28</v>
      </c>
      <c r="K78" s="1" t="s">
        <v>426</v>
      </c>
      <c r="L78" s="1"/>
      <c r="M78" s="1"/>
      <c r="N78" s="1" t="s">
        <v>219</v>
      </c>
      <c r="O78" s="1" t="s">
        <v>384</v>
      </c>
      <c r="P78" s="38">
        <v>45082.574305555558</v>
      </c>
      <c r="Q78" s="38"/>
      <c r="R78" s="1" t="str">
        <f>IF(COUNTIF(O78,"*SS*"),"Studio Still","")</f>
        <v/>
      </c>
      <c r="S78" s="1" t="str">
        <f>IF(COUNTIF(O78,"*DS*"),"Studio Digitale","")</f>
        <v>Studio Digitale</v>
      </c>
      <c r="T78" s="1" t="str">
        <f>IF(COUNTIF(O78,"*GS*"),"Studio Grafische","")</f>
        <v>Studio Grafische</v>
      </c>
      <c r="U78" s="1" t="str">
        <f>IF(COUNTIF(O78,"*Studio Reclame*"),"Studio Reclame","")</f>
        <v/>
      </c>
      <c r="V78" s="1" t="str">
        <f>IF(COUNTIF(O78,"*B&amp;P*"),"B&amp;P","")</f>
        <v/>
      </c>
      <c r="W78" s="1" t="str">
        <f t="shared" si="1"/>
        <v/>
      </c>
      <c r="X78" s="39" t="s">
        <v>39</v>
      </c>
      <c r="Y78" s="1"/>
      <c r="Z78" s="1"/>
      <c r="AA78" s="1"/>
      <c r="AB78" s="1"/>
      <c r="AC78" s="1" t="s">
        <v>40</v>
      </c>
      <c r="AD78" s="1"/>
    </row>
    <row r="79" spans="1:30" x14ac:dyDescent="0.25">
      <c r="A79" t="s">
        <v>427</v>
      </c>
      <c r="B79" s="16" t="s">
        <v>32</v>
      </c>
      <c r="C79" s="21" t="s">
        <v>32</v>
      </c>
      <c r="D79" s="26" t="s">
        <v>23</v>
      </c>
      <c r="E79" s="31" t="s">
        <v>32</v>
      </c>
      <c r="F79" s="1"/>
      <c r="G79" s="13"/>
      <c r="H79" s="1" t="s">
        <v>428</v>
      </c>
      <c r="I79" s="1" t="s">
        <v>429</v>
      </c>
      <c r="J79" s="1" t="s">
        <v>28</v>
      </c>
      <c r="K79" s="1" t="s">
        <v>430</v>
      </c>
      <c r="L79" s="1"/>
      <c r="M79" s="1"/>
      <c r="N79" s="1" t="s">
        <v>32</v>
      </c>
      <c r="O79" s="1" t="s">
        <v>59</v>
      </c>
      <c r="P79" s="38">
        <v>44375.683333333334</v>
      </c>
      <c r="Q79" s="38"/>
      <c r="R79" s="1" t="str">
        <f>IF(COUNTIF(O79,"*SS*"),"Studio Still","")</f>
        <v/>
      </c>
      <c r="S79" s="1" t="str">
        <f>IF(COUNTIF(O79,"*DS*"),"Studio Digitale","")</f>
        <v/>
      </c>
      <c r="T79" s="1" t="str">
        <f>IF(COUNTIF(O79,"*GS*"),"Studio Grafische","")</f>
        <v>Studio Grafische</v>
      </c>
      <c r="U79" s="1" t="str">
        <f>IF(COUNTIF(O79,"*Studio Reclame*"),"Studio Reclame","")</f>
        <v/>
      </c>
      <c r="V79" s="1" t="str">
        <f>IF(COUNTIF(O79,"*B&amp;P*"),"B&amp;P","")</f>
        <v/>
      </c>
      <c r="W79" s="1" t="str">
        <f t="shared" si="1"/>
        <v/>
      </c>
      <c r="X79" s="40" t="s">
        <v>39</v>
      </c>
      <c r="Y79" s="1"/>
      <c r="Z79" s="1"/>
      <c r="AA79" s="1"/>
      <c r="AB79" s="1"/>
      <c r="AC79" s="1" t="s">
        <v>40</v>
      </c>
      <c r="AD79" s="1" t="s">
        <v>431</v>
      </c>
    </row>
    <row r="80" spans="1:30" x14ac:dyDescent="0.25">
      <c r="A80" t="s">
        <v>432</v>
      </c>
      <c r="B80" s="16"/>
      <c r="C80" s="21"/>
      <c r="D80" s="26" t="s">
        <v>23</v>
      </c>
      <c r="E80" s="31"/>
      <c r="F80" s="1"/>
      <c r="G80" s="13"/>
      <c r="H80" s="41" t="s">
        <v>433</v>
      </c>
      <c r="I80" s="1" t="s">
        <v>434</v>
      </c>
      <c r="J80" s="1" t="s">
        <v>119</v>
      </c>
      <c r="K80" s="1" t="s">
        <v>435</v>
      </c>
      <c r="L80" s="1"/>
      <c r="M80" s="1"/>
      <c r="N80" s="1"/>
      <c r="O80" s="1"/>
      <c r="P80" s="38"/>
      <c r="Q80" s="38"/>
      <c r="R80" s="1"/>
      <c r="S80" s="1"/>
      <c r="T80" s="1"/>
      <c r="U80" s="1"/>
      <c r="V80" s="1"/>
      <c r="W80" s="1" t="str">
        <f t="shared" si="1"/>
        <v/>
      </c>
      <c r="X80" s="40"/>
      <c r="Y80" s="1"/>
      <c r="Z80" s="1"/>
      <c r="AA80" s="1"/>
      <c r="AB80" s="1"/>
      <c r="AC80" s="1"/>
      <c r="AD80" s="1"/>
    </row>
    <row r="81" spans="1:30" x14ac:dyDescent="0.25">
      <c r="A81" s="1" t="s">
        <v>436</v>
      </c>
      <c r="B81" s="16"/>
      <c r="C81" s="21"/>
      <c r="D81" s="26" t="s">
        <v>23</v>
      </c>
      <c r="E81" s="31"/>
      <c r="F81" s="1" t="s">
        <v>437</v>
      </c>
      <c r="G81" s="13" t="s">
        <v>438</v>
      </c>
      <c r="H81" s="1" t="s">
        <v>439</v>
      </c>
      <c r="I81" s="1" t="s">
        <v>440</v>
      </c>
      <c r="J81" s="1" t="s">
        <v>28</v>
      </c>
      <c r="K81" s="1" t="s">
        <v>441</v>
      </c>
      <c r="L81" s="1"/>
      <c r="M81" s="1"/>
      <c r="N81" s="1"/>
      <c r="O81" s="1"/>
      <c r="P81" s="1"/>
      <c r="Q81" s="1"/>
      <c r="R81" s="1"/>
      <c r="S81" s="1"/>
      <c r="T81" s="1" t="s">
        <v>23</v>
      </c>
      <c r="U81" s="1"/>
      <c r="V81" s="1"/>
      <c r="W81" s="1" t="str">
        <f t="shared" si="1"/>
        <v/>
      </c>
      <c r="X81" s="40" t="s">
        <v>30</v>
      </c>
      <c r="Y81" s="1"/>
      <c r="Z81" s="1"/>
      <c r="AA81" s="1"/>
      <c r="AB81" s="1"/>
      <c r="AC81" s="1"/>
      <c r="AD81" s="1"/>
    </row>
    <row r="82" spans="1:30" x14ac:dyDescent="0.25">
      <c r="A82" t="s">
        <v>442</v>
      </c>
      <c r="B82" s="16" t="s">
        <v>32</v>
      </c>
      <c r="C82" s="21" t="s">
        <v>32</v>
      </c>
      <c r="D82" s="26" t="s">
        <v>23</v>
      </c>
      <c r="E82" s="31" t="s">
        <v>32</v>
      </c>
      <c r="F82" s="1" t="s">
        <v>443</v>
      </c>
      <c r="G82" s="13" t="s">
        <v>444</v>
      </c>
      <c r="H82" s="1" t="s">
        <v>445</v>
      </c>
      <c r="I82" s="1" t="s">
        <v>446</v>
      </c>
      <c r="J82" s="1" t="s">
        <v>28</v>
      </c>
      <c r="K82" s="1" t="s">
        <v>447</v>
      </c>
      <c r="L82" s="1"/>
      <c r="M82" s="1"/>
      <c r="N82" s="1" t="s">
        <v>32</v>
      </c>
      <c r="O82" s="1" t="s">
        <v>59</v>
      </c>
      <c r="P82" s="38">
        <v>44379.631249999999</v>
      </c>
      <c r="Q82" s="38"/>
      <c r="R82" s="1" t="str">
        <f>IF(COUNTIF(O82,"*SS*"),"Studio Still","")</f>
        <v/>
      </c>
      <c r="S82" s="1" t="str">
        <f>IF(COUNTIF(O82,"*DS*"),"Studio Digitale","")</f>
        <v/>
      </c>
      <c r="T82" s="1" t="str">
        <f>IF(COUNTIF(O82,"*GS*"),"Studio Grafische","")</f>
        <v>Studio Grafische</v>
      </c>
      <c r="U82" s="1" t="str">
        <f>IF(COUNTIF(O82,"*Studio Reclame*"),"Studio Reclame","")</f>
        <v/>
      </c>
      <c r="V82" s="1" t="str">
        <f>IF(COUNTIF(O82,"*B&amp;P*"),"B&amp;P","")</f>
        <v/>
      </c>
      <c r="W82" s="1" t="str">
        <f t="shared" si="1"/>
        <v/>
      </c>
      <c r="X82" s="39" t="s">
        <v>39</v>
      </c>
      <c r="Y82" s="1"/>
      <c r="Z82" s="1"/>
      <c r="AA82" s="1"/>
      <c r="AB82" s="1"/>
      <c r="AC82" s="1" t="s">
        <v>40</v>
      </c>
      <c r="AD82" s="1"/>
    </row>
    <row r="83" spans="1:30" x14ac:dyDescent="0.25">
      <c r="A83" t="s">
        <v>448</v>
      </c>
      <c r="B83" s="16" t="s">
        <v>32</v>
      </c>
      <c r="C83" s="21" t="s">
        <v>61</v>
      </c>
      <c r="D83" s="26" t="s">
        <v>32</v>
      </c>
      <c r="E83" s="31" t="s">
        <v>32</v>
      </c>
      <c r="F83" s="1" t="s">
        <v>99</v>
      </c>
      <c r="G83" s="13" t="s">
        <v>100</v>
      </c>
      <c r="H83" s="1" t="s">
        <v>449</v>
      </c>
      <c r="I83" s="1" t="s">
        <v>217</v>
      </c>
      <c r="J83" s="1" t="s">
        <v>90</v>
      </c>
      <c r="K83" s="1" t="s">
        <v>450</v>
      </c>
      <c r="L83" s="1"/>
      <c r="M83" s="1"/>
      <c r="N83" s="1" t="s">
        <v>451</v>
      </c>
      <c r="O83" s="1" t="s">
        <v>67</v>
      </c>
      <c r="P83" s="38">
        <v>45446.615972222222</v>
      </c>
      <c r="Q83" s="38"/>
      <c r="R83" s="1" t="str">
        <f>IF(COUNTIF(O83,"*SS*"),"Studio Still","")</f>
        <v/>
      </c>
      <c r="S83" s="1" t="str">
        <f>IF(COUNTIF(O83,"*DS*"),"Studio Digitale","")</f>
        <v>Studio Digitale</v>
      </c>
      <c r="T83" s="1" t="str">
        <f>IF(COUNTIF(O83,"*GS*"),"Studio Grafische","")</f>
        <v/>
      </c>
      <c r="U83" s="1" t="str">
        <f>IF(COUNTIF(O83,"*Studio Reclame*"),"Studio Reclame","")</f>
        <v/>
      </c>
      <c r="V83" s="1" t="str">
        <f>IF(COUNTIF(O83,"*B&amp;P*"),"B&amp;P","")</f>
        <v/>
      </c>
      <c r="W83" s="1" t="str">
        <f t="shared" si="1"/>
        <v/>
      </c>
      <c r="X83" s="40" t="s">
        <v>39</v>
      </c>
      <c r="Y83" s="1"/>
      <c r="Z83" s="1"/>
      <c r="AA83" s="1"/>
      <c r="AB83" s="1"/>
      <c r="AC83" s="1" t="s">
        <v>32</v>
      </c>
      <c r="AD83" s="1" t="s">
        <v>452</v>
      </c>
    </row>
    <row r="84" spans="1:30" x14ac:dyDescent="0.25">
      <c r="A84" t="s">
        <v>453</v>
      </c>
      <c r="B84" s="16" t="s">
        <v>32</v>
      </c>
      <c r="C84" s="21" t="s">
        <v>32</v>
      </c>
      <c r="D84" s="26" t="s">
        <v>32</v>
      </c>
      <c r="E84" s="31" t="s">
        <v>32</v>
      </c>
      <c r="F84" s="1" t="s">
        <v>32</v>
      </c>
      <c r="G84" s="13" t="s">
        <v>32</v>
      </c>
      <c r="H84" s="1" t="s">
        <v>454</v>
      </c>
      <c r="I84" s="1" t="s">
        <v>51</v>
      </c>
      <c r="J84" s="1" t="s">
        <v>90</v>
      </c>
      <c r="K84" s="1" t="s">
        <v>455</v>
      </c>
      <c r="L84" s="1"/>
      <c r="M84" s="1"/>
      <c r="N84" s="1" t="s">
        <v>125</v>
      </c>
      <c r="O84" s="1" t="s">
        <v>456</v>
      </c>
      <c r="P84" s="38">
        <v>44306.32916666667</v>
      </c>
      <c r="Q84" s="38"/>
      <c r="R84" s="1" t="str">
        <f>IF(COUNTIF(O84,"*SS*"),"Studio Still","")</f>
        <v/>
      </c>
      <c r="S84" s="1" t="str">
        <f>IF(COUNTIF(O84,"*DS*"),"Studio Digitale","")</f>
        <v/>
      </c>
      <c r="T84" s="1" t="str">
        <f>IF(COUNTIF(O84,"*GS*"),"Studio Grafische","")</f>
        <v/>
      </c>
      <c r="U84" s="1" t="str">
        <f>IF(COUNTIF(O84,"*Studio Reclame*"),"Studio Reclame","")</f>
        <v/>
      </c>
      <c r="V84" s="1" t="str">
        <f>IF(COUNTIF(O84,"*B&amp;P*"),"B&amp;P","")</f>
        <v/>
      </c>
      <c r="W84" s="1" t="str">
        <f t="shared" si="1"/>
        <v/>
      </c>
      <c r="X84" s="40" t="s">
        <v>39</v>
      </c>
      <c r="Y84" s="1"/>
      <c r="Z84" s="1"/>
      <c r="AA84" s="1"/>
      <c r="AB84" s="1"/>
      <c r="AC84" s="1" t="s">
        <v>40</v>
      </c>
      <c r="AD84" s="1"/>
    </row>
    <row r="85" spans="1:30" x14ac:dyDescent="0.25">
      <c r="A85" s="3" t="s">
        <v>457</v>
      </c>
      <c r="B85" s="16"/>
      <c r="C85" s="21" t="s">
        <v>87</v>
      </c>
      <c r="D85" s="26" t="s">
        <v>23</v>
      </c>
      <c r="E85" s="31"/>
      <c r="F85" s="1" t="s">
        <v>458</v>
      </c>
      <c r="G85" s="13" t="s">
        <v>459</v>
      </c>
      <c r="H85" s="6" t="s">
        <v>460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 t="s">
        <v>23</v>
      </c>
      <c r="U85" s="1"/>
      <c r="V85" s="1"/>
      <c r="W85" s="1" t="str">
        <f t="shared" si="1"/>
        <v/>
      </c>
      <c r="X85" s="40" t="s">
        <v>30</v>
      </c>
      <c r="Y85" s="1"/>
      <c r="Z85" s="1"/>
      <c r="AA85" s="1"/>
      <c r="AB85" s="1"/>
      <c r="AC85" s="1"/>
      <c r="AD85" s="1"/>
    </row>
    <row r="86" spans="1:30" x14ac:dyDescent="0.25">
      <c r="A86" t="s">
        <v>461</v>
      </c>
      <c r="B86" s="16" t="s">
        <v>32</v>
      </c>
      <c r="C86" s="21" t="s">
        <v>32</v>
      </c>
      <c r="D86" s="26" t="s">
        <v>32</v>
      </c>
      <c r="E86" s="31" t="s">
        <v>33</v>
      </c>
      <c r="F86" s="1" t="s">
        <v>462</v>
      </c>
      <c r="G86" s="13" t="s">
        <v>463</v>
      </c>
      <c r="H86" s="1" t="s">
        <v>464</v>
      </c>
      <c r="I86" s="1" t="s">
        <v>27</v>
      </c>
      <c r="J86" s="1" t="s">
        <v>28</v>
      </c>
      <c r="K86" s="1" t="s">
        <v>465</v>
      </c>
      <c r="L86" s="1"/>
      <c r="M86" s="1"/>
      <c r="N86" s="1" t="s">
        <v>32</v>
      </c>
      <c r="O86" s="1" t="s">
        <v>53</v>
      </c>
      <c r="P86" s="38">
        <v>44383.763194444444</v>
      </c>
      <c r="Q86" s="38"/>
      <c r="R86" s="1" t="str">
        <f>IF(COUNTIF(O86,"*SS*"),"Studio Still","")</f>
        <v/>
      </c>
      <c r="S86" s="1" t="str">
        <f>IF(COUNTIF(O86,"*DS*"),"Studio Digitale","")</f>
        <v/>
      </c>
      <c r="T86" s="1" t="str">
        <f>IF(COUNTIF(O86,"*GS*"),"Studio Grafische","")</f>
        <v/>
      </c>
      <c r="U86" s="1" t="str">
        <f>IF(COUNTIF(O86,"*Studio Reclame*"),"Studio Reclame","")</f>
        <v>Studio Reclame</v>
      </c>
      <c r="V86" s="1" t="str">
        <f>IF(COUNTIF(O86,"*B&amp;P*"),"B&amp;P","")</f>
        <v/>
      </c>
      <c r="W86" s="1" t="str">
        <f t="shared" si="1"/>
        <v/>
      </c>
      <c r="X86" s="40" t="s">
        <v>39</v>
      </c>
      <c r="Y86" s="1"/>
      <c r="Z86" s="1"/>
      <c r="AA86" s="1"/>
      <c r="AB86" s="1"/>
      <c r="AC86" s="1" t="s">
        <v>40</v>
      </c>
      <c r="AD86" s="1"/>
    </row>
    <row r="87" spans="1:30" x14ac:dyDescent="0.25">
      <c r="A87" t="s">
        <v>466</v>
      </c>
      <c r="B87" s="16" t="s">
        <v>32</v>
      </c>
      <c r="C87" s="21" t="s">
        <v>61</v>
      </c>
      <c r="D87" s="26" t="s">
        <v>23</v>
      </c>
      <c r="E87" s="31" t="s">
        <v>33</v>
      </c>
      <c r="F87" s="1" t="s">
        <v>462</v>
      </c>
      <c r="G87" s="13" t="s">
        <v>463</v>
      </c>
      <c r="H87" s="1" t="s">
        <v>467</v>
      </c>
      <c r="I87" s="1" t="s">
        <v>27</v>
      </c>
      <c r="J87" s="1" t="s">
        <v>28</v>
      </c>
      <c r="K87" s="1" t="s">
        <v>465</v>
      </c>
      <c r="L87" s="1"/>
      <c r="M87" s="1"/>
      <c r="N87" s="1" t="s">
        <v>32</v>
      </c>
      <c r="O87" s="1" t="s">
        <v>468</v>
      </c>
      <c r="P87" s="38">
        <v>44375.6875</v>
      </c>
      <c r="Q87" s="38"/>
      <c r="R87" s="1" t="str">
        <f>IF(COUNTIF(O87,"*SS*"),"Studio Still","")</f>
        <v/>
      </c>
      <c r="S87" s="1" t="str">
        <f>IF(COUNTIF(O87,"*DS*"),"Studio Digitale","")</f>
        <v>Studio Digitale</v>
      </c>
      <c r="T87" s="1" t="str">
        <f>IF(COUNTIF(O87,"*GS*"),"Studio Grafische","")</f>
        <v>Studio Grafische</v>
      </c>
      <c r="U87" s="1" t="str">
        <f>IF(COUNTIF(O87,"*Studio Reclame*"),"Studio Reclame","")</f>
        <v>Studio Reclame</v>
      </c>
      <c r="V87" s="1" t="str">
        <f>IF(COUNTIF(O87,"*B&amp;P*"),"B&amp;P","")</f>
        <v/>
      </c>
      <c r="W87" s="1" t="str">
        <f t="shared" si="1"/>
        <v/>
      </c>
      <c r="X87" s="39" t="s">
        <v>39</v>
      </c>
      <c r="Y87" s="1"/>
      <c r="Z87" s="1"/>
      <c r="AA87" s="1"/>
      <c r="AB87" s="1"/>
      <c r="AC87" s="1" t="s">
        <v>40</v>
      </c>
      <c r="AD87" s="1"/>
    </row>
    <row r="88" spans="1:30" x14ac:dyDescent="0.25">
      <c r="A88" t="s">
        <v>469</v>
      </c>
      <c r="B88" s="16"/>
      <c r="C88" s="21" t="s">
        <v>87</v>
      </c>
      <c r="D88" s="26" t="s">
        <v>191</v>
      </c>
      <c r="E88" s="31" t="s">
        <v>33</v>
      </c>
      <c r="F88" s="1" t="s">
        <v>470</v>
      </c>
      <c r="G88" s="13" t="s">
        <v>471</v>
      </c>
      <c r="H88" s="1" t="s">
        <v>472</v>
      </c>
      <c r="I88" s="1" t="s">
        <v>27</v>
      </c>
      <c r="J88" s="1" t="s">
        <v>28</v>
      </c>
      <c r="K88" s="1" t="s">
        <v>473</v>
      </c>
      <c r="L88" s="1" t="s">
        <v>474</v>
      </c>
      <c r="M88" s="1"/>
      <c r="N88" s="1"/>
      <c r="O88" s="1"/>
      <c r="P88" s="1"/>
      <c r="Q88" s="1"/>
      <c r="R88" s="1"/>
      <c r="S88" s="1"/>
      <c r="T88" s="1"/>
      <c r="U88" s="1" t="s">
        <v>33</v>
      </c>
      <c r="V88" s="1"/>
      <c r="W88" s="1" t="str">
        <f t="shared" si="1"/>
        <v/>
      </c>
      <c r="X88" s="40" t="s">
        <v>115</v>
      </c>
      <c r="Y88" s="1"/>
      <c r="Z88" s="1"/>
      <c r="AA88" s="1"/>
      <c r="AB88" s="1"/>
      <c r="AC88" s="1"/>
      <c r="AD88" s="1"/>
    </row>
    <row r="89" spans="1:30" x14ac:dyDescent="0.25">
      <c r="A89" s="1" t="s">
        <v>475</v>
      </c>
      <c r="B89" s="16"/>
      <c r="C89" s="21" t="s">
        <v>61</v>
      </c>
      <c r="D89" s="26"/>
      <c r="E89" s="31"/>
      <c r="F89" s="1" t="s">
        <v>476</v>
      </c>
      <c r="G89" s="13" t="s">
        <v>477</v>
      </c>
      <c r="H89" s="41" t="s">
        <v>478</v>
      </c>
      <c r="I89" s="1" t="s">
        <v>27</v>
      </c>
      <c r="J89" s="1" t="s">
        <v>28</v>
      </c>
      <c r="K89" s="5" t="s">
        <v>479</v>
      </c>
      <c r="L89" s="2" t="s">
        <v>32</v>
      </c>
      <c r="M89" s="1"/>
      <c r="N89" s="1"/>
      <c r="O89" s="1"/>
      <c r="P89" s="1"/>
      <c r="Q89" s="1"/>
      <c r="R89" s="1"/>
      <c r="S89" s="1" t="s">
        <v>61</v>
      </c>
      <c r="T89" s="1"/>
      <c r="U89" s="1"/>
      <c r="V89" s="1"/>
      <c r="W89" s="1" t="str">
        <f t="shared" si="1"/>
        <v/>
      </c>
      <c r="X89" s="39" t="s">
        <v>73</v>
      </c>
      <c r="Y89" s="1"/>
      <c r="Z89" s="1"/>
      <c r="AA89" s="1"/>
      <c r="AB89" s="1"/>
      <c r="AC89" s="1"/>
      <c r="AD89" s="1"/>
    </row>
    <row r="90" spans="1:30" x14ac:dyDescent="0.25">
      <c r="A90" s="1" t="s">
        <v>480</v>
      </c>
      <c r="B90" s="16"/>
      <c r="C90" s="21" t="s">
        <v>61</v>
      </c>
      <c r="D90" s="26"/>
      <c r="E90" s="31"/>
      <c r="F90" s="1" t="s">
        <v>481</v>
      </c>
      <c r="G90" s="13" t="s">
        <v>482</v>
      </c>
      <c r="H90" s="6" t="s">
        <v>483</v>
      </c>
      <c r="I90" s="1" t="s">
        <v>45</v>
      </c>
      <c r="J90" s="1" t="s">
        <v>102</v>
      </c>
      <c r="K90" s="5" t="s">
        <v>484</v>
      </c>
      <c r="L90" s="2"/>
      <c r="M90" s="41" t="s">
        <v>485</v>
      </c>
      <c r="N90" s="1"/>
      <c r="O90" s="1"/>
      <c r="P90" s="1"/>
      <c r="Q90" s="1"/>
      <c r="R90" s="1"/>
      <c r="S90" s="1" t="s">
        <v>61</v>
      </c>
      <c r="T90" s="1"/>
      <c r="U90" s="1"/>
      <c r="V90" s="1"/>
      <c r="W90" s="1" t="str">
        <f t="shared" si="1"/>
        <v/>
      </c>
      <c r="X90" s="40" t="s">
        <v>73</v>
      </c>
      <c r="Y90" s="1"/>
      <c r="Z90" s="1"/>
      <c r="AA90" s="1"/>
      <c r="AB90" s="1"/>
      <c r="AC90" s="1"/>
      <c r="AD90" s="1"/>
    </row>
    <row r="91" spans="1:30" x14ac:dyDescent="0.25">
      <c r="A91" s="1" t="s">
        <v>486</v>
      </c>
      <c r="B91" s="16"/>
      <c r="C91" s="21"/>
      <c r="D91" s="26" t="s">
        <v>23</v>
      </c>
      <c r="E91" s="31"/>
      <c r="F91" s="1" t="s">
        <v>487</v>
      </c>
      <c r="G91" s="13" t="s">
        <v>488</v>
      </c>
      <c r="H91" s="1" t="s">
        <v>489</v>
      </c>
      <c r="I91" s="1" t="s">
        <v>96</v>
      </c>
      <c r="J91" s="1" t="s">
        <v>28</v>
      </c>
      <c r="K91" s="1" t="s">
        <v>490</v>
      </c>
      <c r="L91" s="1"/>
      <c r="M91" s="1"/>
      <c r="N91" s="1"/>
      <c r="O91" s="1"/>
      <c r="P91" s="1"/>
      <c r="Q91" s="1"/>
      <c r="R91" s="1"/>
      <c r="S91" s="1"/>
      <c r="T91" s="1" t="s">
        <v>23</v>
      </c>
      <c r="U91" s="1"/>
      <c r="V91" s="1"/>
      <c r="W91" s="1" t="str">
        <f t="shared" si="1"/>
        <v/>
      </c>
      <c r="X91" s="39" t="s">
        <v>30</v>
      </c>
      <c r="Y91" s="1"/>
      <c r="Z91" s="1"/>
      <c r="AA91" s="1"/>
      <c r="AB91" s="1"/>
      <c r="AC91" s="1"/>
      <c r="AD91" s="1"/>
    </row>
    <row r="92" spans="1:30" x14ac:dyDescent="0.25">
      <c r="A92" s="1" t="s">
        <v>491</v>
      </c>
      <c r="B92" s="16"/>
      <c r="C92" s="21" t="s">
        <v>87</v>
      </c>
      <c r="D92" s="26" t="s">
        <v>23</v>
      </c>
      <c r="E92" s="31"/>
      <c r="F92" s="1" t="s">
        <v>492</v>
      </c>
      <c r="G92" s="13" t="s">
        <v>493</v>
      </c>
      <c r="H92" s="41" t="s">
        <v>494</v>
      </c>
      <c r="I92" s="1" t="s">
        <v>27</v>
      </c>
      <c r="J92" s="1" t="s">
        <v>28</v>
      </c>
      <c r="K92" s="1" t="s">
        <v>495</v>
      </c>
      <c r="L92" s="1"/>
      <c r="M92" s="1"/>
      <c r="N92" s="1"/>
      <c r="O92" s="1"/>
      <c r="P92" s="1"/>
      <c r="Q92" s="1"/>
      <c r="R92" s="1"/>
      <c r="S92" s="1"/>
      <c r="T92" s="1" t="s">
        <v>23</v>
      </c>
      <c r="U92" s="1"/>
      <c r="V92" s="1"/>
      <c r="W92" s="1" t="str">
        <f t="shared" si="1"/>
        <v/>
      </c>
      <c r="X92" s="40" t="s">
        <v>30</v>
      </c>
      <c r="Y92" s="1"/>
      <c r="Z92" s="1"/>
      <c r="AA92" s="1"/>
      <c r="AB92" s="1"/>
      <c r="AC92" s="1"/>
      <c r="AD92" s="1"/>
    </row>
    <row r="93" spans="1:30" x14ac:dyDescent="0.25">
      <c r="A93" t="s">
        <v>496</v>
      </c>
      <c r="B93" s="16" t="s">
        <v>132</v>
      </c>
      <c r="C93" s="21" t="s">
        <v>497</v>
      </c>
      <c r="D93" s="26" t="s">
        <v>32</v>
      </c>
      <c r="E93" s="31" t="s">
        <v>32</v>
      </c>
      <c r="F93" s="1" t="s">
        <v>498</v>
      </c>
      <c r="G93" s="13" t="s">
        <v>499</v>
      </c>
      <c r="H93" s="1" t="s">
        <v>500</v>
      </c>
      <c r="I93" s="1" t="s">
        <v>27</v>
      </c>
      <c r="J93" s="1" t="s">
        <v>28</v>
      </c>
      <c r="K93" s="1" t="s">
        <v>501</v>
      </c>
      <c r="L93" s="1"/>
      <c r="M93" s="1"/>
      <c r="N93" s="1" t="s">
        <v>32</v>
      </c>
      <c r="O93" s="1" t="s">
        <v>155</v>
      </c>
      <c r="P93" s="38">
        <v>44375.695833333331</v>
      </c>
      <c r="Q93" s="38"/>
      <c r="R93" s="1" t="str">
        <f>IF(COUNTIF(O93,"*SS*"),"Studio Still","")</f>
        <v>Studio Still</v>
      </c>
      <c r="S93" s="1" t="str">
        <f>IF(COUNTIF(O93,"*DS*"),"Studio Digitale","")</f>
        <v/>
      </c>
      <c r="T93" s="1" t="str">
        <f>IF(COUNTIF(O93,"*GS*"),"Studio Grafische","")</f>
        <v/>
      </c>
      <c r="U93" s="1" t="str">
        <f>IF(COUNTIF(O93,"*Studio Reclame*"),"Studio Reclame","")</f>
        <v/>
      </c>
      <c r="V93" s="1" t="str">
        <f>IF(COUNTIF(O93,"*B&amp;P*"),"B&amp;P","")</f>
        <v/>
      </c>
      <c r="W93" s="1" t="str">
        <f t="shared" si="1"/>
        <v/>
      </c>
      <c r="X93" s="40" t="s">
        <v>39</v>
      </c>
      <c r="Y93" s="1"/>
      <c r="Z93" s="1"/>
      <c r="AA93" s="1"/>
      <c r="AB93" s="1"/>
      <c r="AC93" s="1" t="s">
        <v>40</v>
      </c>
      <c r="AD93" s="1"/>
    </row>
    <row r="94" spans="1:30" x14ac:dyDescent="0.25">
      <c r="A94" s="1" t="s">
        <v>502</v>
      </c>
      <c r="B94" s="16"/>
      <c r="C94" s="21" t="s">
        <v>61</v>
      </c>
      <c r="D94" s="26"/>
      <c r="E94" s="31"/>
      <c r="F94" s="1" t="s">
        <v>503</v>
      </c>
      <c r="G94" s="13" t="s">
        <v>504</v>
      </c>
      <c r="H94" s="1" t="s">
        <v>505</v>
      </c>
      <c r="I94" s="1" t="s">
        <v>506</v>
      </c>
      <c r="J94" s="1" t="s">
        <v>507</v>
      </c>
      <c r="K94" s="5" t="s">
        <v>508</v>
      </c>
      <c r="L94" s="2" t="s">
        <v>32</v>
      </c>
      <c r="M94" s="41" t="s">
        <v>509</v>
      </c>
      <c r="N94" s="1"/>
      <c r="O94" s="1"/>
      <c r="P94" s="1"/>
      <c r="Q94" s="1"/>
      <c r="R94" s="1"/>
      <c r="S94" s="1" t="s">
        <v>61</v>
      </c>
      <c r="T94" s="1"/>
      <c r="U94" s="1"/>
      <c r="V94" s="1"/>
      <c r="W94" s="1" t="str">
        <f t="shared" si="1"/>
        <v/>
      </c>
      <c r="X94" s="40" t="s">
        <v>73</v>
      </c>
      <c r="Y94" s="1"/>
      <c r="Z94" s="1"/>
      <c r="AA94" s="1"/>
      <c r="AB94" s="1"/>
      <c r="AC94" s="1"/>
      <c r="AD94" s="1"/>
    </row>
    <row r="95" spans="1:30" x14ac:dyDescent="0.25">
      <c r="A95" s="1" t="s">
        <v>510</v>
      </c>
      <c r="B95" s="16"/>
      <c r="C95" s="21" t="s">
        <v>61</v>
      </c>
      <c r="D95" s="26"/>
      <c r="E95" s="31"/>
      <c r="F95" s="1" t="s">
        <v>511</v>
      </c>
      <c r="G95" s="13" t="s">
        <v>512</v>
      </c>
      <c r="H95" s="1" t="s">
        <v>513</v>
      </c>
      <c r="I95" s="1" t="s">
        <v>51</v>
      </c>
      <c r="J95" s="1" t="s">
        <v>28</v>
      </c>
      <c r="K95" s="5" t="s">
        <v>514</v>
      </c>
      <c r="L95" s="2" t="s">
        <v>32</v>
      </c>
      <c r="M95" s="1"/>
      <c r="N95" s="1"/>
      <c r="O95" s="1"/>
      <c r="P95" s="1"/>
      <c r="Q95" s="1"/>
      <c r="R95" s="1"/>
      <c r="S95" s="1" t="s">
        <v>61</v>
      </c>
      <c r="T95" s="1"/>
      <c r="U95" s="1"/>
      <c r="V95" s="1"/>
      <c r="W95" s="1" t="str">
        <f t="shared" si="1"/>
        <v/>
      </c>
      <c r="X95" s="40" t="s">
        <v>73</v>
      </c>
      <c r="Y95" s="1"/>
      <c r="Z95" s="1"/>
      <c r="AA95" s="1"/>
      <c r="AB95" s="1"/>
      <c r="AC95" s="1"/>
      <c r="AD95" s="1"/>
    </row>
    <row r="96" spans="1:30" x14ac:dyDescent="0.25">
      <c r="A96" t="s">
        <v>515</v>
      </c>
      <c r="B96" s="16" t="s">
        <v>32</v>
      </c>
      <c r="C96" s="21" t="s">
        <v>61</v>
      </c>
      <c r="D96" s="26" t="s">
        <v>32</v>
      </c>
      <c r="E96" s="31" t="s">
        <v>32</v>
      </c>
      <c r="F96" s="1" t="s">
        <v>516</v>
      </c>
      <c r="G96" s="13" t="s">
        <v>517</v>
      </c>
      <c r="H96" s="1" t="s">
        <v>518</v>
      </c>
      <c r="I96" s="1" t="s">
        <v>519</v>
      </c>
      <c r="J96" s="1" t="s">
        <v>28</v>
      </c>
      <c r="K96" s="1" t="s">
        <v>520</v>
      </c>
      <c r="L96" s="1"/>
      <c r="M96" s="1"/>
      <c r="N96" s="1" t="s">
        <v>32</v>
      </c>
      <c r="O96" s="1" t="s">
        <v>67</v>
      </c>
      <c r="P96" s="38">
        <v>45446.635416666664</v>
      </c>
      <c r="Q96" s="38"/>
      <c r="R96" s="1" t="str">
        <f>IF(COUNTIF(O96,"*SS*"),"Studio Still","")</f>
        <v/>
      </c>
      <c r="S96" s="1" t="str">
        <f>IF(COUNTIF(O96,"*DS*"),"Studio Digitale","")</f>
        <v>Studio Digitale</v>
      </c>
      <c r="T96" s="1" t="str">
        <f>IF(COUNTIF(O96,"*GS*"),"Studio Grafische","")</f>
        <v/>
      </c>
      <c r="U96" s="1" t="str">
        <f>IF(COUNTIF(O96,"*Studio Reclame*"),"Studio Reclame","")</f>
        <v/>
      </c>
      <c r="V96" s="1" t="str">
        <f>IF(COUNTIF(O96,"*B&amp;P*"),"B&amp;P","")</f>
        <v/>
      </c>
      <c r="W96" s="1" t="str">
        <f t="shared" si="1"/>
        <v/>
      </c>
      <c r="X96" s="40" t="s">
        <v>39</v>
      </c>
      <c r="Y96" s="1"/>
      <c r="Z96" s="1"/>
      <c r="AA96" s="1"/>
      <c r="AB96" s="1"/>
      <c r="AC96" s="1" t="s">
        <v>32</v>
      </c>
      <c r="AD96" s="1"/>
    </row>
    <row r="97" spans="1:30" x14ac:dyDescent="0.25">
      <c r="A97" s="1" t="s">
        <v>521</v>
      </c>
      <c r="B97" s="16"/>
      <c r="C97" s="21" t="s">
        <v>61</v>
      </c>
      <c r="D97" s="26"/>
      <c r="E97" s="31" t="s">
        <v>81</v>
      </c>
      <c r="F97" s="1" t="s">
        <v>522</v>
      </c>
      <c r="G97" s="13" t="s">
        <v>32</v>
      </c>
      <c r="H97" s="1" t="s">
        <v>523</v>
      </c>
      <c r="I97" s="1" t="s">
        <v>195</v>
      </c>
      <c r="J97" s="1" t="s">
        <v>28</v>
      </c>
      <c r="K97" s="5" t="s">
        <v>524</v>
      </c>
      <c r="L97" s="2" t="s">
        <v>525</v>
      </c>
      <c r="M97" s="1"/>
      <c r="N97" s="1"/>
      <c r="O97" s="1"/>
      <c r="P97" s="1"/>
      <c r="Q97" s="1"/>
      <c r="R97" s="1"/>
      <c r="S97" s="1" t="s">
        <v>61</v>
      </c>
      <c r="T97" s="1"/>
      <c r="U97" s="1"/>
      <c r="V97" s="1"/>
      <c r="W97" s="1" t="str">
        <f t="shared" si="1"/>
        <v/>
      </c>
      <c r="X97" s="40" t="s">
        <v>73</v>
      </c>
      <c r="Y97" s="1"/>
      <c r="Z97" s="1"/>
      <c r="AA97" s="1"/>
      <c r="AB97" s="1"/>
      <c r="AC97" s="1"/>
      <c r="AD97" s="1"/>
    </row>
    <row r="98" spans="1:30" x14ac:dyDescent="0.25">
      <c r="A98" t="s">
        <v>526</v>
      </c>
      <c r="B98" s="16" t="s">
        <v>132</v>
      </c>
      <c r="C98" s="21" t="s">
        <v>32</v>
      </c>
      <c r="D98" s="26" t="s">
        <v>32</v>
      </c>
      <c r="E98" s="31" t="s">
        <v>32</v>
      </c>
      <c r="F98" s="1" t="s">
        <v>32</v>
      </c>
      <c r="G98" s="13" t="s">
        <v>32</v>
      </c>
      <c r="H98" s="1" t="s">
        <v>527</v>
      </c>
      <c r="I98" s="1" t="s">
        <v>27</v>
      </c>
      <c r="J98" s="1" t="s">
        <v>28</v>
      </c>
      <c r="K98" s="1" t="s">
        <v>528</v>
      </c>
      <c r="L98" s="1"/>
      <c r="M98" s="1"/>
      <c r="N98" s="1" t="s">
        <v>32</v>
      </c>
      <c r="O98" s="1" t="s">
        <v>155</v>
      </c>
      <c r="P98" s="38">
        <v>44376.402083333334</v>
      </c>
      <c r="Q98" s="38"/>
      <c r="R98" s="1" t="str">
        <f>IF(COUNTIF(O98,"*SS*"),"Studio Still","")</f>
        <v>Studio Still</v>
      </c>
      <c r="S98" s="1" t="str">
        <f>IF(COUNTIF(O98,"*DS*"),"Studio Digitale","")</f>
        <v/>
      </c>
      <c r="T98" s="1" t="str">
        <f>IF(COUNTIF(O98,"*GS*"),"Studio Grafische","")</f>
        <v/>
      </c>
      <c r="U98" s="1" t="str">
        <f>IF(COUNTIF(O98,"*Studio Reclame*"),"Studio Reclame","")</f>
        <v/>
      </c>
      <c r="V98" s="1" t="str">
        <f>IF(COUNTIF(O98,"*B&amp;P*"),"B&amp;P","")</f>
        <v/>
      </c>
      <c r="W98" s="1" t="str">
        <f t="shared" si="1"/>
        <v/>
      </c>
      <c r="X98" s="40" t="s">
        <v>39</v>
      </c>
      <c r="Y98" s="1"/>
      <c r="Z98" s="1"/>
      <c r="AA98" s="1"/>
      <c r="AB98" s="1"/>
      <c r="AC98" s="1" t="s">
        <v>40</v>
      </c>
      <c r="AD98" s="1"/>
    </row>
    <row r="99" spans="1:30" x14ac:dyDescent="0.25">
      <c r="A99" t="s">
        <v>529</v>
      </c>
      <c r="B99" s="16" t="s">
        <v>32</v>
      </c>
      <c r="C99" s="21" t="s">
        <v>61</v>
      </c>
      <c r="D99" s="26" t="s">
        <v>32</v>
      </c>
      <c r="E99" s="31" t="s">
        <v>32</v>
      </c>
      <c r="F99" s="1" t="s">
        <v>530</v>
      </c>
      <c r="G99" s="13" t="s">
        <v>531</v>
      </c>
      <c r="H99" s="1" t="s">
        <v>532</v>
      </c>
      <c r="I99" s="1" t="s">
        <v>533</v>
      </c>
      <c r="J99" s="1" t="s">
        <v>28</v>
      </c>
      <c r="K99" s="1" t="s">
        <v>32</v>
      </c>
      <c r="L99" s="1"/>
      <c r="M99" s="41" t="s">
        <v>534</v>
      </c>
      <c r="N99" s="1" t="s">
        <v>125</v>
      </c>
      <c r="O99" s="1" t="s">
        <v>535</v>
      </c>
      <c r="P99" s="38">
        <v>44545.662499999999</v>
      </c>
      <c r="Q99" s="38"/>
      <c r="R99" s="1" t="str">
        <f>IF(COUNTIF(O99,"*SS*"),"Studio Still","")</f>
        <v/>
      </c>
      <c r="S99" s="1" t="str">
        <f>IF(COUNTIF(O99,"*DS*"),"Studio Digitale","")</f>
        <v/>
      </c>
      <c r="T99" s="1" t="str">
        <f>IF(COUNTIF(O99,"*GS*"),"Studio Grafische","")</f>
        <v/>
      </c>
      <c r="U99" s="1" t="str">
        <f>IF(COUNTIF(O99,"*Studio Reclame*"),"Studio Reclame","")</f>
        <v/>
      </c>
      <c r="V99" s="1" t="str">
        <f>IF(COUNTIF(O99,"*B&amp;P*"),"B&amp;P","")</f>
        <v/>
      </c>
      <c r="W99" s="1" t="str">
        <f t="shared" si="1"/>
        <v/>
      </c>
      <c r="X99" s="40" t="s">
        <v>39</v>
      </c>
      <c r="Y99" s="1"/>
      <c r="Z99" s="1"/>
      <c r="AA99" s="1"/>
      <c r="AB99" s="1"/>
      <c r="AC99" s="1" t="s">
        <v>40</v>
      </c>
      <c r="AD99" s="1"/>
    </row>
    <row r="100" spans="1:30" x14ac:dyDescent="0.25">
      <c r="A100" s="1" t="s">
        <v>536</v>
      </c>
      <c r="B100" s="16"/>
      <c r="C100" s="21"/>
      <c r="D100" s="26" t="s">
        <v>23</v>
      </c>
      <c r="E100" s="31"/>
      <c r="F100" s="1" t="s">
        <v>537</v>
      </c>
      <c r="G100" s="13" t="s">
        <v>538</v>
      </c>
      <c r="H100" s="41" t="s">
        <v>539</v>
      </c>
      <c r="I100" s="1" t="s">
        <v>27</v>
      </c>
      <c r="J100" s="1" t="s">
        <v>28</v>
      </c>
      <c r="K100" s="1" t="s">
        <v>540</v>
      </c>
      <c r="L100" s="1"/>
      <c r="M100" s="1"/>
      <c r="N100" s="1"/>
      <c r="O100" s="1"/>
      <c r="P100" s="1"/>
      <c r="Q100" s="1"/>
      <c r="R100" s="1"/>
      <c r="S100" s="1"/>
      <c r="T100" s="1" t="s">
        <v>23</v>
      </c>
      <c r="U100" s="1"/>
      <c r="V100" s="1"/>
      <c r="W100" s="1" t="str">
        <f t="shared" si="1"/>
        <v/>
      </c>
      <c r="X100" s="39" t="s">
        <v>30</v>
      </c>
      <c r="Y100" s="1"/>
      <c r="Z100" s="1"/>
      <c r="AA100" s="1"/>
      <c r="AB100" s="1"/>
      <c r="AC100" s="1"/>
      <c r="AD100" s="1"/>
    </row>
    <row r="101" spans="1:30" x14ac:dyDescent="0.25">
      <c r="A101" t="s">
        <v>541</v>
      </c>
      <c r="B101" s="16" t="s">
        <v>32</v>
      </c>
      <c r="C101" s="21" t="s">
        <v>32</v>
      </c>
      <c r="D101" s="26" t="s">
        <v>542</v>
      </c>
      <c r="E101" s="31" t="s">
        <v>32</v>
      </c>
      <c r="F101" s="1" t="s">
        <v>34</v>
      </c>
      <c r="G101" s="13" t="s">
        <v>35</v>
      </c>
      <c r="H101" s="1" t="s">
        <v>543</v>
      </c>
      <c r="I101" s="1" t="s">
        <v>27</v>
      </c>
      <c r="J101" s="1" t="s">
        <v>28</v>
      </c>
      <c r="K101" s="1" t="s">
        <v>544</v>
      </c>
      <c r="L101" s="1"/>
      <c r="M101" s="1"/>
      <c r="N101" s="1" t="s">
        <v>32</v>
      </c>
      <c r="O101" s="1" t="s">
        <v>85</v>
      </c>
      <c r="P101" s="38">
        <v>44383.852083333331</v>
      </c>
      <c r="Q101" s="38"/>
      <c r="R101" s="1" t="str">
        <f>IF(COUNTIF(O101,"*SS*"),"Studio Still","")</f>
        <v/>
      </c>
      <c r="S101" s="1" t="str">
        <f>IF(COUNTIF(O101,"*DS*"),"Studio Digitale","")</f>
        <v/>
      </c>
      <c r="T101" s="1" t="str">
        <f>IF(COUNTIF(O101,"*GS*"),"Studio Grafische","")</f>
        <v/>
      </c>
      <c r="U101" s="1" t="str">
        <f>IF(COUNTIF(O101,"*Studio Reclame*"),"Studio Reclame","")</f>
        <v/>
      </c>
      <c r="V101" s="1" t="str">
        <f>IF(COUNTIF(O101,"*B&amp;P*"),"B&amp;P","")</f>
        <v>B&amp;P</v>
      </c>
      <c r="W101" s="1" t="str">
        <f t="shared" si="1"/>
        <v/>
      </c>
      <c r="X101" s="39" t="s">
        <v>39</v>
      </c>
      <c r="Y101" s="1"/>
      <c r="Z101" s="1"/>
      <c r="AA101" s="1"/>
      <c r="AB101" s="1"/>
      <c r="AC101" s="1" t="s">
        <v>40</v>
      </c>
      <c r="AD101" s="1"/>
    </row>
    <row r="102" spans="1:30" x14ac:dyDescent="0.25">
      <c r="A102" t="s">
        <v>545</v>
      </c>
      <c r="B102" s="16" t="s">
        <v>132</v>
      </c>
      <c r="C102" s="21" t="s">
        <v>32</v>
      </c>
      <c r="D102" s="26" t="s">
        <v>32</v>
      </c>
      <c r="E102" s="31" t="s">
        <v>32</v>
      </c>
      <c r="F102" s="1" t="s">
        <v>546</v>
      </c>
      <c r="G102" s="13" t="s">
        <v>547</v>
      </c>
      <c r="H102" s="1" t="s">
        <v>548</v>
      </c>
      <c r="I102" s="1" t="s">
        <v>374</v>
      </c>
      <c r="J102" s="1" t="s">
        <v>28</v>
      </c>
      <c r="K102" s="1" t="s">
        <v>549</v>
      </c>
      <c r="L102" s="1"/>
      <c r="M102" s="1"/>
      <c r="N102" s="1" t="s">
        <v>32</v>
      </c>
      <c r="O102" s="1" t="s">
        <v>155</v>
      </c>
      <c r="P102" s="38">
        <v>44375.726388888892</v>
      </c>
      <c r="Q102" s="38"/>
      <c r="R102" s="1" t="str">
        <f>IF(COUNTIF(O102,"*SS*"),"Studio Still","")</f>
        <v>Studio Still</v>
      </c>
      <c r="S102" s="1" t="str">
        <f>IF(COUNTIF(O102,"*DS*"),"Studio Digitale","")</f>
        <v/>
      </c>
      <c r="T102" s="1" t="str">
        <f>IF(COUNTIF(O102,"*GS*"),"Studio Grafische","")</f>
        <v/>
      </c>
      <c r="U102" s="1" t="str">
        <f>IF(COUNTIF(O102,"*Studio Reclame*"),"Studio Reclame","")</f>
        <v/>
      </c>
      <c r="V102" s="1" t="str">
        <f>IF(COUNTIF(O102,"*B&amp;P*"),"B&amp;P","")</f>
        <v/>
      </c>
      <c r="W102" s="1" t="str">
        <f t="shared" si="1"/>
        <v/>
      </c>
      <c r="X102" s="40" t="s">
        <v>39</v>
      </c>
      <c r="Y102" s="1"/>
      <c r="Z102" s="1"/>
      <c r="AA102" s="1"/>
      <c r="AB102" s="1"/>
      <c r="AC102" s="1" t="s">
        <v>40</v>
      </c>
      <c r="AD102" s="1"/>
    </row>
    <row r="103" spans="1:30" x14ac:dyDescent="0.25">
      <c r="A103" s="1" t="s">
        <v>550</v>
      </c>
      <c r="B103" s="16"/>
      <c r="C103" s="21" t="s">
        <v>61</v>
      </c>
      <c r="D103" s="26"/>
      <c r="E103" s="31"/>
      <c r="F103" s="1" t="s">
        <v>99</v>
      </c>
      <c r="G103" s="13" t="s">
        <v>551</v>
      </c>
      <c r="H103" s="1" t="s">
        <v>552</v>
      </c>
      <c r="I103" s="1" t="s">
        <v>27</v>
      </c>
      <c r="J103" s="1" t="s">
        <v>28</v>
      </c>
      <c r="K103" s="5" t="s">
        <v>553</v>
      </c>
      <c r="L103" s="2" t="s">
        <v>32</v>
      </c>
      <c r="M103" s="1"/>
      <c r="N103" s="1"/>
      <c r="O103" s="1"/>
      <c r="P103" s="1"/>
      <c r="Q103" s="1"/>
      <c r="R103" s="1"/>
      <c r="S103" s="1" t="s">
        <v>61</v>
      </c>
      <c r="T103" s="1"/>
      <c r="U103" s="1"/>
      <c r="V103" s="1"/>
      <c r="W103" s="1" t="str">
        <f t="shared" si="1"/>
        <v/>
      </c>
      <c r="X103" s="40" t="s">
        <v>73</v>
      </c>
      <c r="Y103" s="1"/>
      <c r="Z103" s="1"/>
      <c r="AA103" s="1"/>
      <c r="AB103" s="1"/>
      <c r="AC103" s="1"/>
      <c r="AD103" s="1"/>
    </row>
    <row r="104" spans="1:30" x14ac:dyDescent="0.25">
      <c r="A104" t="s">
        <v>554</v>
      </c>
      <c r="B104" s="16" t="s">
        <v>32</v>
      </c>
      <c r="C104" s="21" t="s">
        <v>87</v>
      </c>
      <c r="D104" s="26" t="s">
        <v>191</v>
      </c>
      <c r="E104" s="31" t="s">
        <v>32</v>
      </c>
      <c r="F104" s="1" t="s">
        <v>555</v>
      </c>
      <c r="G104" s="13" t="s">
        <v>556</v>
      </c>
      <c r="H104" s="1" t="s">
        <v>557</v>
      </c>
      <c r="I104" s="1" t="s">
        <v>195</v>
      </c>
      <c r="J104" s="1" t="s">
        <v>28</v>
      </c>
      <c r="K104" s="1" t="s">
        <v>32</v>
      </c>
      <c r="L104" s="1"/>
      <c r="M104" s="1"/>
      <c r="N104" s="1" t="s">
        <v>451</v>
      </c>
      <c r="O104" s="1" t="s">
        <v>32</v>
      </c>
      <c r="P104" s="38">
        <v>45104.497916666667</v>
      </c>
      <c r="Q104" s="38"/>
      <c r="R104" s="1" t="str">
        <f>IF(COUNTIF(O104,"*SS*"),"Studio Still","")</f>
        <v/>
      </c>
      <c r="S104" s="1" t="str">
        <f>IF(COUNTIF(O104,"*DS*"),"Studio Digitale","")</f>
        <v/>
      </c>
      <c r="T104" s="1" t="str">
        <f>IF(COUNTIF(O104,"*GS*"),"Studio Grafische","")</f>
        <v/>
      </c>
      <c r="U104" s="1" t="str">
        <f>IF(COUNTIF(O104,"*Studio Reclame*"),"Studio Reclame","")</f>
        <v/>
      </c>
      <c r="V104" s="1" t="str">
        <f>IF(COUNTIF(O104,"*B&amp;P*"),"B&amp;P","")</f>
        <v/>
      </c>
      <c r="W104" s="1" t="str">
        <f t="shared" si="1"/>
        <v/>
      </c>
      <c r="X104" s="40" t="s">
        <v>39</v>
      </c>
      <c r="Y104" s="1"/>
      <c r="Z104" s="1"/>
      <c r="AA104" s="1"/>
      <c r="AB104" s="1"/>
      <c r="AC104" s="1" t="s">
        <v>32</v>
      </c>
      <c r="AD104" s="1"/>
    </row>
    <row r="105" spans="1:30" x14ac:dyDescent="0.25">
      <c r="A105" t="s">
        <v>558</v>
      </c>
      <c r="B105" s="16" t="s">
        <v>32</v>
      </c>
      <c r="C105" s="21" t="s">
        <v>61</v>
      </c>
      <c r="D105" s="26" t="s">
        <v>23</v>
      </c>
      <c r="E105" s="31" t="s">
        <v>33</v>
      </c>
      <c r="F105" s="1" t="s">
        <v>559</v>
      </c>
      <c r="G105" s="13" t="s">
        <v>560</v>
      </c>
      <c r="H105" s="1" t="s">
        <v>561</v>
      </c>
      <c r="I105" s="1" t="s">
        <v>27</v>
      </c>
      <c r="J105" s="1" t="s">
        <v>28</v>
      </c>
      <c r="K105" s="1" t="s">
        <v>32</v>
      </c>
      <c r="L105" s="1"/>
      <c r="M105" s="1"/>
      <c r="N105" s="1" t="s">
        <v>219</v>
      </c>
      <c r="O105" s="1" t="s">
        <v>562</v>
      </c>
      <c r="P105" s="38">
        <v>44860.631249999999</v>
      </c>
      <c r="Q105" s="38"/>
      <c r="R105" s="1" t="str">
        <f>IF(COUNTIF(O105,"*SS*"),"Studio Still","")</f>
        <v/>
      </c>
      <c r="S105" s="1" t="str">
        <f>IF(COUNTIF(O105,"*DS*"),"Studio Digitale","")</f>
        <v>Studio Digitale</v>
      </c>
      <c r="T105" s="1" t="str">
        <f>IF(COUNTIF(O105,"*GS*"),"Studio Grafische","")</f>
        <v>Studio Grafische</v>
      </c>
      <c r="U105" s="1" t="str">
        <f>IF(COUNTIF(O105,"*Studio Reclame*"),"Studio Reclame","")</f>
        <v>Studio Reclame</v>
      </c>
      <c r="V105" s="1" t="str">
        <f>IF(COUNTIF(O105,"*B&amp;P*"),"B&amp;P","")</f>
        <v/>
      </c>
      <c r="W105" s="1" t="str">
        <f t="shared" si="1"/>
        <v>DFI</v>
      </c>
      <c r="X105" s="40" t="s">
        <v>39</v>
      </c>
      <c r="Y105" s="1"/>
      <c r="Z105" s="1"/>
      <c r="AA105" s="1"/>
      <c r="AB105" s="1"/>
      <c r="AC105" s="1" t="s">
        <v>40</v>
      </c>
      <c r="AD105" s="1"/>
    </row>
    <row r="106" spans="1:30" x14ac:dyDescent="0.25">
      <c r="A106" s="1" t="s">
        <v>563</v>
      </c>
      <c r="B106" s="16"/>
      <c r="C106" s="21"/>
      <c r="D106" s="26" t="s">
        <v>23</v>
      </c>
      <c r="E106" s="31"/>
      <c r="F106" s="1" t="s">
        <v>564</v>
      </c>
      <c r="G106" s="13" t="s">
        <v>565</v>
      </c>
      <c r="H106" s="1" t="s">
        <v>566</v>
      </c>
      <c r="I106" s="1" t="s">
        <v>45</v>
      </c>
      <c r="J106" s="1" t="s">
        <v>28</v>
      </c>
      <c r="K106" s="1" t="s">
        <v>567</v>
      </c>
      <c r="L106" s="1"/>
      <c r="M106" s="1"/>
      <c r="N106" s="1"/>
      <c r="O106" s="1"/>
      <c r="P106" s="1"/>
      <c r="Q106" s="1"/>
      <c r="R106" s="1"/>
      <c r="S106" s="1"/>
      <c r="T106" s="1" t="s">
        <v>23</v>
      </c>
      <c r="U106" s="1"/>
      <c r="V106" s="1"/>
      <c r="W106" s="1" t="str">
        <f t="shared" si="1"/>
        <v/>
      </c>
      <c r="X106" s="39" t="s">
        <v>30</v>
      </c>
      <c r="Y106" s="1"/>
      <c r="Z106" s="1"/>
      <c r="AA106" s="1"/>
      <c r="AB106" s="1"/>
      <c r="AC106" s="1"/>
      <c r="AD106" s="1"/>
    </row>
    <row r="107" spans="1:30" x14ac:dyDescent="0.25">
      <c r="A107" s="1" t="s">
        <v>568</v>
      </c>
      <c r="B107" s="16"/>
      <c r="C107" s="21"/>
      <c r="D107" s="26" t="s">
        <v>23</v>
      </c>
      <c r="E107" s="31"/>
      <c r="F107" s="1" t="s">
        <v>569</v>
      </c>
      <c r="G107" s="13" t="s">
        <v>570</v>
      </c>
      <c r="H107" s="1" t="s">
        <v>571</v>
      </c>
      <c r="I107" s="1" t="s">
        <v>572</v>
      </c>
      <c r="J107" s="1" t="s">
        <v>28</v>
      </c>
      <c r="K107" s="1" t="s">
        <v>573</v>
      </c>
      <c r="L107" s="1"/>
      <c r="M107" s="1"/>
      <c r="N107" s="1"/>
      <c r="O107" s="1"/>
      <c r="P107" s="1"/>
      <c r="Q107" s="1"/>
      <c r="R107" s="1"/>
      <c r="S107" s="1"/>
      <c r="T107" s="1" t="s">
        <v>23</v>
      </c>
      <c r="U107" s="1"/>
      <c r="V107" s="1"/>
      <c r="W107" s="1" t="str">
        <f t="shared" si="1"/>
        <v/>
      </c>
      <c r="X107" s="40" t="s">
        <v>30</v>
      </c>
      <c r="Y107" s="1"/>
      <c r="Z107" s="1"/>
      <c r="AA107" s="1"/>
      <c r="AB107" s="1"/>
      <c r="AC107" s="1"/>
      <c r="AD107" s="1" t="s">
        <v>574</v>
      </c>
    </row>
    <row r="108" spans="1:30" x14ac:dyDescent="0.25">
      <c r="A108" s="1" t="s">
        <v>575</v>
      </c>
      <c r="B108" s="16"/>
      <c r="C108" s="21" t="s">
        <v>61</v>
      </c>
      <c r="D108" s="26"/>
      <c r="E108" s="31"/>
      <c r="F108" s="1" t="s">
        <v>576</v>
      </c>
      <c r="G108" s="13" t="s">
        <v>577</v>
      </c>
      <c r="H108" s="1" t="s">
        <v>578</v>
      </c>
      <c r="I108" s="1" t="s">
        <v>27</v>
      </c>
      <c r="J108" s="1" t="s">
        <v>28</v>
      </c>
      <c r="K108" s="5" t="s">
        <v>579</v>
      </c>
      <c r="L108" s="2" t="s">
        <v>580</v>
      </c>
      <c r="M108" s="1"/>
      <c r="N108" s="1"/>
      <c r="O108" s="1"/>
      <c r="P108" s="1"/>
      <c r="Q108" s="1"/>
      <c r="R108" s="1"/>
      <c r="S108" s="1" t="s">
        <v>61</v>
      </c>
      <c r="T108" s="1"/>
      <c r="U108" s="1"/>
      <c r="V108" s="1"/>
      <c r="W108" s="1" t="str">
        <f t="shared" si="1"/>
        <v/>
      </c>
      <c r="X108" s="40" t="s">
        <v>73</v>
      </c>
      <c r="Y108" s="1"/>
      <c r="Z108" s="1"/>
      <c r="AA108" s="1"/>
      <c r="AB108" s="1"/>
      <c r="AC108" s="1"/>
      <c r="AD108" s="1"/>
    </row>
    <row r="109" spans="1:30" x14ac:dyDescent="0.25">
      <c r="A109" s="1" t="s">
        <v>581</v>
      </c>
      <c r="B109" s="18"/>
      <c r="C109" s="23" t="s">
        <v>61</v>
      </c>
      <c r="D109" s="28" t="s">
        <v>191</v>
      </c>
      <c r="E109" s="33"/>
      <c r="F109" s="1" t="s">
        <v>582</v>
      </c>
      <c r="G109" s="13" t="s">
        <v>583</v>
      </c>
      <c r="H109" s="6" t="s">
        <v>584</v>
      </c>
      <c r="I109" s="1" t="s">
        <v>585</v>
      </c>
      <c r="J109" s="1" t="s">
        <v>102</v>
      </c>
      <c r="K109" s="5"/>
      <c r="L109" s="2"/>
      <c r="M109" s="6" t="s">
        <v>586</v>
      </c>
      <c r="N109" s="41"/>
      <c r="O109" s="1"/>
      <c r="P109" s="1"/>
      <c r="Q109" s="1"/>
      <c r="R109" s="1"/>
      <c r="S109" s="1" t="s">
        <v>61</v>
      </c>
      <c r="T109" s="1"/>
      <c r="U109" s="1"/>
      <c r="V109" s="1"/>
      <c r="W109" s="1" t="str">
        <f t="shared" si="1"/>
        <v/>
      </c>
      <c r="X109" s="39" t="s">
        <v>73</v>
      </c>
      <c r="Y109" s="1"/>
      <c r="Z109" s="1"/>
      <c r="AA109" s="1"/>
      <c r="AB109" s="1"/>
      <c r="AC109" s="1"/>
      <c r="AD109" s="1"/>
    </row>
    <row r="110" spans="1:30" x14ac:dyDescent="0.25">
      <c r="A110" s="3" t="s">
        <v>581</v>
      </c>
      <c r="B110" s="16"/>
      <c r="C110" s="21"/>
      <c r="D110" s="26"/>
      <c r="E110" s="31" t="s">
        <v>33</v>
      </c>
      <c r="F110" s="1" t="s">
        <v>587</v>
      </c>
      <c r="G110" s="13" t="s">
        <v>588</v>
      </c>
      <c r="H110" s="6" t="s">
        <v>589</v>
      </c>
      <c r="I110" s="1" t="s">
        <v>590</v>
      </c>
      <c r="J110" s="1" t="s">
        <v>102</v>
      </c>
      <c r="K110" s="1" t="s">
        <v>591</v>
      </c>
      <c r="L110" s="1"/>
      <c r="M110" s="1"/>
      <c r="N110" s="1"/>
      <c r="O110" s="1"/>
      <c r="P110" s="1"/>
      <c r="Q110" s="1"/>
      <c r="R110" s="1"/>
      <c r="S110" s="1"/>
      <c r="T110" s="1"/>
      <c r="U110" s="1" t="s">
        <v>33</v>
      </c>
      <c r="V110" s="1"/>
      <c r="W110" s="1" t="str">
        <f t="shared" si="1"/>
        <v/>
      </c>
      <c r="X110" s="40" t="s">
        <v>115</v>
      </c>
      <c r="Y110" s="1"/>
      <c r="Z110" s="1"/>
      <c r="AA110" s="1"/>
      <c r="AB110" s="1"/>
      <c r="AC110" s="1"/>
      <c r="AD110" s="1"/>
    </row>
    <row r="111" spans="1:30" ht="17.25" customHeight="1" x14ac:dyDescent="0.25">
      <c r="A111" s="1" t="s">
        <v>592</v>
      </c>
      <c r="B111" s="16"/>
      <c r="C111" s="21"/>
      <c r="D111" s="26" t="s">
        <v>23</v>
      </c>
      <c r="E111" s="31"/>
      <c r="F111" s="1" t="s">
        <v>593</v>
      </c>
      <c r="G111" s="13" t="s">
        <v>594</v>
      </c>
      <c r="H111" s="1" t="s">
        <v>595</v>
      </c>
      <c r="I111" s="1" t="s">
        <v>596</v>
      </c>
      <c r="J111" s="1" t="s">
        <v>28</v>
      </c>
      <c r="K111" s="1" t="s">
        <v>597</v>
      </c>
      <c r="L111" s="1" t="s">
        <v>598</v>
      </c>
      <c r="M111" s="41" t="s">
        <v>599</v>
      </c>
      <c r="N111" s="1"/>
      <c r="O111" s="1"/>
      <c r="P111" s="1"/>
      <c r="Q111" s="1"/>
      <c r="R111" s="1"/>
      <c r="S111" s="1"/>
      <c r="T111" s="1" t="s">
        <v>23</v>
      </c>
      <c r="U111" s="1"/>
      <c r="V111" s="1"/>
      <c r="W111" s="1" t="str">
        <f t="shared" si="1"/>
        <v/>
      </c>
      <c r="X111" s="40" t="s">
        <v>30</v>
      </c>
      <c r="Y111" s="1"/>
      <c r="Z111" s="1"/>
      <c r="AA111" s="1"/>
      <c r="AB111" s="1"/>
      <c r="AC111" s="1"/>
      <c r="AD111" s="1"/>
    </row>
    <row r="112" spans="1:30" x14ac:dyDescent="0.25">
      <c r="A112" s="1" t="s">
        <v>600</v>
      </c>
      <c r="B112" s="16"/>
      <c r="C112" s="21" t="s">
        <v>87</v>
      </c>
      <c r="D112" s="26" t="s">
        <v>23</v>
      </c>
      <c r="E112" s="31"/>
      <c r="F112" s="1" t="s">
        <v>601</v>
      </c>
      <c r="G112" s="13" t="s">
        <v>602</v>
      </c>
      <c r="H112" s="6" t="s">
        <v>603</v>
      </c>
      <c r="I112" s="1" t="s">
        <v>604</v>
      </c>
      <c r="J112" s="1" t="s">
        <v>28</v>
      </c>
      <c r="K112" s="1" t="s">
        <v>605</v>
      </c>
      <c r="L112" s="1"/>
      <c r="M112" s="1"/>
      <c r="N112" s="1"/>
      <c r="O112" s="1"/>
      <c r="P112" s="1"/>
      <c r="Q112" s="1"/>
      <c r="R112" s="1"/>
      <c r="S112" s="1"/>
      <c r="T112" s="1" t="s">
        <v>23</v>
      </c>
      <c r="U112" s="1"/>
      <c r="V112" s="1"/>
      <c r="W112" s="1" t="str">
        <f t="shared" si="1"/>
        <v/>
      </c>
      <c r="X112" s="39" t="s">
        <v>30</v>
      </c>
      <c r="Y112" s="1"/>
      <c r="Z112" s="1"/>
      <c r="AA112" s="1"/>
      <c r="AB112" s="1"/>
      <c r="AC112" s="1"/>
      <c r="AD112" s="1"/>
    </row>
    <row r="113" spans="1:30" x14ac:dyDescent="0.25">
      <c r="A113" s="1" t="s">
        <v>606</v>
      </c>
      <c r="B113" s="16" t="s">
        <v>132</v>
      </c>
      <c r="C113" s="21"/>
      <c r="D113" s="26"/>
      <c r="E113" s="31"/>
      <c r="F113" s="1" t="s">
        <v>607</v>
      </c>
      <c r="G113" s="13" t="s">
        <v>608</v>
      </c>
      <c r="H113" s="1" t="s">
        <v>609</v>
      </c>
      <c r="I113" s="1" t="s">
        <v>610</v>
      </c>
      <c r="J113" s="1" t="s">
        <v>102</v>
      </c>
      <c r="K113" s="2" t="s">
        <v>611</v>
      </c>
      <c r="L113" s="2" t="s">
        <v>32</v>
      </c>
      <c r="M113" s="1"/>
      <c r="N113" s="1"/>
      <c r="O113" s="1"/>
      <c r="P113" s="1"/>
      <c r="Q113" s="1"/>
      <c r="R113" s="1" t="s">
        <v>132</v>
      </c>
      <c r="S113" s="1"/>
      <c r="T113" s="1"/>
      <c r="U113" s="1"/>
      <c r="V113" s="1"/>
      <c r="W113" s="1" t="str">
        <f t="shared" si="1"/>
        <v/>
      </c>
      <c r="X113" s="40" t="s">
        <v>156</v>
      </c>
      <c r="Y113" s="1"/>
      <c r="Z113" s="1"/>
      <c r="AA113" s="1"/>
      <c r="AB113" s="1"/>
      <c r="AC113" s="1"/>
      <c r="AD113" s="1"/>
    </row>
    <row r="114" spans="1:30" x14ac:dyDescent="0.25">
      <c r="A114" s="3" t="s">
        <v>612</v>
      </c>
      <c r="B114" s="16"/>
      <c r="C114" s="21"/>
      <c r="D114" s="26" t="s">
        <v>23</v>
      </c>
      <c r="E114" s="31"/>
      <c r="F114" s="1" t="s">
        <v>613</v>
      </c>
      <c r="G114" s="13" t="s">
        <v>614</v>
      </c>
      <c r="H114" s="6" t="s">
        <v>615</v>
      </c>
      <c r="I114" s="1" t="s">
        <v>27</v>
      </c>
      <c r="J114" s="1" t="s">
        <v>102</v>
      </c>
      <c r="K114" s="2" t="s">
        <v>616</v>
      </c>
      <c r="L114" s="2"/>
      <c r="M114" s="1"/>
      <c r="N114" s="1"/>
      <c r="O114" s="1"/>
      <c r="P114" s="1"/>
      <c r="Q114" s="1"/>
      <c r="R114" s="1"/>
      <c r="S114" s="1"/>
      <c r="T114" s="1" t="s">
        <v>23</v>
      </c>
      <c r="U114" s="1"/>
      <c r="V114" s="1"/>
      <c r="W114" s="1" t="str">
        <f t="shared" si="1"/>
        <v/>
      </c>
      <c r="X114" s="40" t="s">
        <v>30</v>
      </c>
      <c r="Y114" s="1"/>
      <c r="Z114" s="1"/>
      <c r="AA114" s="1"/>
      <c r="AB114" s="1"/>
      <c r="AC114" s="1"/>
      <c r="AD114" s="1"/>
    </row>
    <row r="115" spans="1:30" x14ac:dyDescent="0.25">
      <c r="A115" s="1" t="s">
        <v>617</v>
      </c>
      <c r="B115" s="16"/>
      <c r="C115" s="21"/>
      <c r="D115" s="26" t="s">
        <v>23</v>
      </c>
      <c r="E115" s="31"/>
      <c r="F115" s="1" t="s">
        <v>618</v>
      </c>
      <c r="G115" s="13" t="s">
        <v>619</v>
      </c>
      <c r="H115" s="1" t="s">
        <v>620</v>
      </c>
      <c r="I115" s="1" t="s">
        <v>27</v>
      </c>
      <c r="J115" s="1" t="s">
        <v>28</v>
      </c>
      <c r="K115" s="1" t="s">
        <v>32</v>
      </c>
      <c r="L115" s="1"/>
      <c r="M115" s="1"/>
      <c r="N115" s="1"/>
      <c r="O115" s="1"/>
      <c r="P115" s="1"/>
      <c r="Q115" s="1"/>
      <c r="R115" s="1"/>
      <c r="S115" s="1"/>
      <c r="T115" s="1" t="s">
        <v>23</v>
      </c>
      <c r="U115" s="1"/>
      <c r="V115" s="1"/>
      <c r="W115" s="1" t="str">
        <f t="shared" si="1"/>
        <v/>
      </c>
      <c r="X115" s="39" t="s">
        <v>30</v>
      </c>
      <c r="Y115" s="1"/>
      <c r="Z115" s="1"/>
      <c r="AA115" s="1"/>
      <c r="AB115" s="1"/>
      <c r="AC115" s="1"/>
      <c r="AD115" s="1"/>
    </row>
    <row r="116" spans="1:30" x14ac:dyDescent="0.25">
      <c r="A116" s="1" t="s">
        <v>621</v>
      </c>
      <c r="B116" s="16"/>
      <c r="C116" s="21" t="s">
        <v>61</v>
      </c>
      <c r="D116" s="26"/>
      <c r="E116" s="31"/>
      <c r="F116" s="1"/>
      <c r="G116" s="13"/>
      <c r="H116" s="6" t="s">
        <v>622</v>
      </c>
      <c r="I116" s="1" t="s">
        <v>27</v>
      </c>
      <c r="J116" s="1" t="s">
        <v>102</v>
      </c>
      <c r="K116" s="5" t="s">
        <v>528</v>
      </c>
      <c r="L116" s="2"/>
      <c r="M116" s="1"/>
      <c r="N116" s="1"/>
      <c r="O116" s="1"/>
      <c r="P116" s="1"/>
      <c r="Q116" s="1"/>
      <c r="R116" s="1"/>
      <c r="S116" s="1" t="s">
        <v>61</v>
      </c>
      <c r="T116" s="1"/>
      <c r="U116" s="1"/>
      <c r="V116" s="1"/>
      <c r="W116" s="1" t="str">
        <f t="shared" si="1"/>
        <v/>
      </c>
      <c r="X116" s="40" t="s">
        <v>73</v>
      </c>
      <c r="Y116" s="1"/>
      <c r="Z116" s="1"/>
      <c r="AA116" s="1"/>
      <c r="AB116" s="1"/>
      <c r="AC116" s="1"/>
      <c r="AD116" s="1"/>
    </row>
    <row r="117" spans="1:30" x14ac:dyDescent="0.25">
      <c r="A117" t="s">
        <v>623</v>
      </c>
      <c r="B117" s="16" t="s">
        <v>132</v>
      </c>
      <c r="C117" s="21" t="s">
        <v>32</v>
      </c>
      <c r="D117" s="26" t="s">
        <v>32</v>
      </c>
      <c r="E117" s="31" t="s">
        <v>32</v>
      </c>
      <c r="F117" s="1" t="s">
        <v>624</v>
      </c>
      <c r="G117" s="13" t="s">
        <v>625</v>
      </c>
      <c r="H117" s="1" t="s">
        <v>626</v>
      </c>
      <c r="I117" s="1" t="s">
        <v>234</v>
      </c>
      <c r="J117" s="1" t="s">
        <v>28</v>
      </c>
      <c r="K117" s="1" t="s">
        <v>627</v>
      </c>
      <c r="L117" s="1"/>
      <c r="M117" s="1"/>
      <c r="N117" s="1" t="s">
        <v>32</v>
      </c>
      <c r="O117" s="1" t="s">
        <v>155</v>
      </c>
      <c r="P117" s="38">
        <v>44383.763194444444</v>
      </c>
      <c r="Q117" s="38"/>
      <c r="R117" s="1" t="str">
        <f>IF(COUNTIF(O117,"*SS*"),"Studio Still","")</f>
        <v>Studio Still</v>
      </c>
      <c r="S117" s="1" t="str">
        <f>IF(COUNTIF(O117,"*DS*"),"Studio Digitale","")</f>
        <v/>
      </c>
      <c r="T117" s="1" t="str">
        <f>IF(COUNTIF(O117,"*GS*"),"Studio Grafische","")</f>
        <v/>
      </c>
      <c r="U117" s="1" t="str">
        <f>IF(COUNTIF(O117,"*Studio Reclame*"),"Studio Reclame","")</f>
        <v/>
      </c>
      <c r="V117" s="1" t="str">
        <f>IF(COUNTIF(O117,"*B&amp;P*"),"B&amp;P","")</f>
        <v/>
      </c>
      <c r="W117" s="1" t="str">
        <f t="shared" si="1"/>
        <v/>
      </c>
      <c r="X117" s="40" t="s">
        <v>39</v>
      </c>
      <c r="Y117" s="1"/>
      <c r="Z117" s="1"/>
      <c r="AA117" s="1"/>
      <c r="AB117" s="1"/>
      <c r="AC117" s="1" t="s">
        <v>40</v>
      </c>
      <c r="AD117" s="1"/>
    </row>
    <row r="118" spans="1:30" x14ac:dyDescent="0.25">
      <c r="A118" s="1" t="s">
        <v>628</v>
      </c>
      <c r="B118" s="16"/>
      <c r="C118" s="21"/>
      <c r="D118" s="26" t="s">
        <v>23</v>
      </c>
      <c r="E118" s="31"/>
      <c r="F118" s="1"/>
      <c r="G118" s="13"/>
      <c r="H118" s="6" t="s">
        <v>629</v>
      </c>
      <c r="I118" s="1" t="s">
        <v>89</v>
      </c>
      <c r="J118" s="1" t="s">
        <v>28</v>
      </c>
      <c r="K118" s="1" t="s">
        <v>630</v>
      </c>
      <c r="L118" s="1"/>
      <c r="M118" s="1"/>
      <c r="N118" s="1"/>
      <c r="O118" s="1"/>
      <c r="P118" s="1"/>
      <c r="Q118" s="1"/>
      <c r="R118" s="1"/>
      <c r="S118" s="1"/>
      <c r="T118" s="1" t="s">
        <v>23</v>
      </c>
      <c r="U118" s="1"/>
      <c r="V118" s="1"/>
      <c r="W118" s="1" t="str">
        <f t="shared" si="1"/>
        <v/>
      </c>
      <c r="X118" s="40" t="s">
        <v>30</v>
      </c>
      <c r="Y118" s="1"/>
      <c r="Z118" s="1"/>
      <c r="AA118" s="1"/>
      <c r="AB118" s="1"/>
      <c r="AC118" s="1"/>
      <c r="AD118" s="1"/>
    </row>
    <row r="119" spans="1:30" x14ac:dyDescent="0.25">
      <c r="A119" t="s">
        <v>631</v>
      </c>
      <c r="B119" s="16"/>
      <c r="C119" s="21"/>
      <c r="D119" s="26"/>
      <c r="E119" s="31" t="s">
        <v>33</v>
      </c>
      <c r="F119" s="1" t="s">
        <v>632</v>
      </c>
      <c r="G119" s="13" t="s">
        <v>633</v>
      </c>
      <c r="H119" s="1" t="s">
        <v>634</v>
      </c>
      <c r="I119" s="1" t="s">
        <v>234</v>
      </c>
      <c r="J119" s="1" t="s">
        <v>28</v>
      </c>
      <c r="K119" s="1" t="s">
        <v>635</v>
      </c>
      <c r="L119" s="1" t="s">
        <v>636</v>
      </c>
      <c r="M119" s="1"/>
      <c r="N119" s="1"/>
      <c r="O119" s="1"/>
      <c r="P119" s="1"/>
      <c r="Q119" s="1"/>
      <c r="R119" s="1"/>
      <c r="S119" s="1"/>
      <c r="T119" s="1"/>
      <c r="U119" s="1" t="s">
        <v>33</v>
      </c>
      <c r="V119" s="1"/>
      <c r="W119" s="1" t="str">
        <f t="shared" si="1"/>
        <v/>
      </c>
      <c r="X119" s="40" t="s">
        <v>115</v>
      </c>
      <c r="Y119" s="1"/>
      <c r="Z119" s="1"/>
      <c r="AA119" s="1"/>
      <c r="AB119" s="1"/>
      <c r="AC119" s="1"/>
      <c r="AD119" s="1"/>
    </row>
    <row r="120" spans="1:30" x14ac:dyDescent="0.25">
      <c r="A120" s="1" t="s">
        <v>637</v>
      </c>
      <c r="B120" s="16"/>
      <c r="C120" s="21"/>
      <c r="D120" s="26" t="s">
        <v>23</v>
      </c>
      <c r="E120" s="31"/>
      <c r="F120" s="1" t="s">
        <v>638</v>
      </c>
      <c r="G120" s="13" t="s">
        <v>639</v>
      </c>
      <c r="H120" s="6" t="s">
        <v>640</v>
      </c>
      <c r="I120" s="1" t="s">
        <v>27</v>
      </c>
      <c r="J120" s="1" t="s">
        <v>28</v>
      </c>
      <c r="K120" s="1" t="s">
        <v>641</v>
      </c>
      <c r="L120" s="1"/>
      <c r="M120" s="1"/>
      <c r="N120" s="1"/>
      <c r="O120" s="1"/>
      <c r="P120" s="1"/>
      <c r="Q120" s="1"/>
      <c r="R120" s="1"/>
      <c r="S120" s="1"/>
      <c r="T120" s="1" t="s">
        <v>23</v>
      </c>
      <c r="U120" s="1"/>
      <c r="V120" s="1"/>
      <c r="W120" s="1" t="str">
        <f t="shared" si="1"/>
        <v/>
      </c>
      <c r="X120" s="40" t="s">
        <v>30</v>
      </c>
      <c r="Y120" s="1"/>
      <c r="Z120" s="1"/>
      <c r="AA120" s="1"/>
      <c r="AB120" s="1"/>
      <c r="AC120" s="1"/>
      <c r="AD120" s="1"/>
    </row>
    <row r="121" spans="1:30" x14ac:dyDescent="0.25">
      <c r="A121" t="s">
        <v>642</v>
      </c>
      <c r="B121" s="16" t="s">
        <v>32</v>
      </c>
      <c r="C121" s="21" t="s">
        <v>32</v>
      </c>
      <c r="D121" s="26" t="s">
        <v>32</v>
      </c>
      <c r="E121" s="31" t="s">
        <v>33</v>
      </c>
      <c r="F121" s="1" t="s">
        <v>93</v>
      </c>
      <c r="G121" s="13" t="s">
        <v>643</v>
      </c>
      <c r="H121" s="1" t="s">
        <v>644</v>
      </c>
      <c r="I121" s="1" t="s">
        <v>234</v>
      </c>
      <c r="J121" s="1" t="s">
        <v>28</v>
      </c>
      <c r="K121" s="1" t="s">
        <v>645</v>
      </c>
      <c r="L121" s="1"/>
      <c r="M121" s="1"/>
      <c r="N121" s="1" t="s">
        <v>32</v>
      </c>
      <c r="O121" s="1" t="s">
        <v>53</v>
      </c>
      <c r="P121" s="38">
        <v>44851.710416666669</v>
      </c>
      <c r="Q121" s="38"/>
      <c r="R121" s="1" t="str">
        <f>IF(COUNTIF(O121,"*SS*"),"Studio Still","")</f>
        <v/>
      </c>
      <c r="S121" s="1" t="str">
        <f>IF(COUNTIF(O121,"*DS*"),"Studio Digitale","")</f>
        <v/>
      </c>
      <c r="T121" s="1" t="str">
        <f>IF(COUNTIF(O121,"*GS*"),"Studio Grafische","")</f>
        <v/>
      </c>
      <c r="U121" s="1" t="str">
        <f>IF(COUNTIF(O121,"*Studio Reclame*"),"Studio Reclame","")</f>
        <v>Studio Reclame</v>
      </c>
      <c r="V121" s="1" t="str">
        <f>IF(COUNTIF(O121,"*B&amp;P*"),"B&amp;P","")</f>
        <v/>
      </c>
      <c r="W121" s="1" t="str">
        <f t="shared" si="1"/>
        <v/>
      </c>
      <c r="X121" s="39" t="s">
        <v>39</v>
      </c>
      <c r="Y121" s="1"/>
      <c r="Z121" s="1"/>
      <c r="AA121" s="1"/>
      <c r="AB121" s="1"/>
      <c r="AC121" s="1" t="s">
        <v>40</v>
      </c>
      <c r="AD121" s="1"/>
    </row>
    <row r="122" spans="1:30" x14ac:dyDescent="0.25">
      <c r="A122" t="s">
        <v>646</v>
      </c>
      <c r="B122" s="16" t="s">
        <v>32</v>
      </c>
      <c r="C122" s="21" t="s">
        <v>61</v>
      </c>
      <c r="D122" s="26" t="s">
        <v>23</v>
      </c>
      <c r="E122" s="31" t="s">
        <v>33</v>
      </c>
      <c r="F122" s="1" t="s">
        <v>647</v>
      </c>
      <c r="G122" s="13" t="s">
        <v>137</v>
      </c>
      <c r="H122" s="1" t="s">
        <v>648</v>
      </c>
      <c r="I122" s="1" t="s">
        <v>195</v>
      </c>
      <c r="J122" s="1" t="s">
        <v>28</v>
      </c>
      <c r="K122" s="1" t="s">
        <v>649</v>
      </c>
      <c r="L122" s="1"/>
      <c r="M122" s="1"/>
      <c r="N122" s="1" t="s">
        <v>154</v>
      </c>
      <c r="O122" s="1" t="s">
        <v>650</v>
      </c>
      <c r="P122" s="38">
        <v>45100.621527777781</v>
      </c>
      <c r="Q122" s="38"/>
      <c r="R122" s="1" t="str">
        <f>IF(COUNTIF(O122,"*SS*"),"Studio Still","")</f>
        <v/>
      </c>
      <c r="S122" s="1" t="str">
        <f>IF(COUNTIF(O122,"*DS*"),"Studio Digitale","")</f>
        <v>Studio Digitale</v>
      </c>
      <c r="T122" s="1" t="str">
        <f>IF(COUNTIF(O122,"*GS*"),"Studio Grafische","")</f>
        <v>Studio Grafische</v>
      </c>
      <c r="U122" s="1" t="str">
        <f>IF(COUNTIF(O122,"*Studio Reclame*"),"Studio Reclame","")</f>
        <v>Studio Reclame</v>
      </c>
      <c r="V122" s="1" t="str">
        <f>IF(COUNTIF(O122,"*B&amp;P*"),"B&amp;P","")</f>
        <v/>
      </c>
      <c r="W122" s="1" t="str">
        <f t="shared" si="1"/>
        <v/>
      </c>
      <c r="X122" s="39" t="s">
        <v>39</v>
      </c>
      <c r="Y122" s="1"/>
      <c r="Z122" s="1"/>
      <c r="AA122" s="1"/>
      <c r="AB122" s="1"/>
      <c r="AC122" s="1" t="s">
        <v>40</v>
      </c>
      <c r="AD122" s="1"/>
    </row>
    <row r="123" spans="1:30" x14ac:dyDescent="0.25">
      <c r="A123" t="s">
        <v>651</v>
      </c>
      <c r="B123" s="16"/>
      <c r="C123" s="21"/>
      <c r="D123" s="26"/>
      <c r="E123" s="31" t="s">
        <v>33</v>
      </c>
      <c r="F123" s="1" t="s">
        <v>652</v>
      </c>
      <c r="G123" s="13" t="s">
        <v>653</v>
      </c>
      <c r="H123" s="6" t="s">
        <v>654</v>
      </c>
      <c r="I123" s="1" t="s">
        <v>345</v>
      </c>
      <c r="J123" s="1" t="s">
        <v>28</v>
      </c>
      <c r="K123" s="1" t="s">
        <v>655</v>
      </c>
      <c r="L123" s="1" t="s">
        <v>656</v>
      </c>
      <c r="M123" s="1"/>
      <c r="N123" s="1"/>
      <c r="O123" s="1"/>
      <c r="P123" s="1"/>
      <c r="Q123" s="1"/>
      <c r="R123" s="1"/>
      <c r="S123" s="1"/>
      <c r="T123" s="1"/>
      <c r="U123" s="1" t="s">
        <v>33</v>
      </c>
      <c r="V123" s="1"/>
      <c r="W123" s="1" t="str">
        <f t="shared" si="1"/>
        <v/>
      </c>
      <c r="X123" s="40" t="s">
        <v>115</v>
      </c>
      <c r="Y123" s="1"/>
      <c r="Z123" s="1"/>
      <c r="AA123" s="1"/>
      <c r="AB123" s="1"/>
      <c r="AC123" s="1"/>
      <c r="AD123" s="1"/>
    </row>
    <row r="124" spans="1:30" x14ac:dyDescent="0.25">
      <c r="A124" s="1" t="s">
        <v>657</v>
      </c>
      <c r="B124" s="16"/>
      <c r="C124" s="21"/>
      <c r="D124" s="26" t="s">
        <v>23</v>
      </c>
      <c r="E124" s="31"/>
      <c r="F124" s="1" t="s">
        <v>658</v>
      </c>
      <c r="G124" s="13" t="s">
        <v>659</v>
      </c>
      <c r="H124" s="1" t="s">
        <v>660</v>
      </c>
      <c r="I124" s="1" t="s">
        <v>27</v>
      </c>
      <c r="J124" s="1" t="s">
        <v>28</v>
      </c>
      <c r="K124" s="1" t="s">
        <v>661</v>
      </c>
      <c r="L124" s="1"/>
      <c r="M124" s="1"/>
      <c r="N124" s="1"/>
      <c r="O124" s="1"/>
      <c r="P124" s="1"/>
      <c r="Q124" s="1"/>
      <c r="R124" s="1"/>
      <c r="S124" s="1"/>
      <c r="T124" s="1" t="s">
        <v>23</v>
      </c>
      <c r="U124" s="1"/>
      <c r="V124" s="1"/>
      <c r="W124" s="1" t="str">
        <f t="shared" si="1"/>
        <v/>
      </c>
      <c r="X124" s="40" t="s">
        <v>30</v>
      </c>
      <c r="Y124" s="1"/>
      <c r="Z124" s="1"/>
      <c r="AA124" s="1"/>
      <c r="AB124" s="1"/>
      <c r="AC124" s="1"/>
      <c r="AD124" s="1"/>
    </row>
    <row r="125" spans="1:30" x14ac:dyDescent="0.25">
      <c r="A125" s="1" t="s">
        <v>662</v>
      </c>
      <c r="B125" s="16"/>
      <c r="C125" s="21"/>
      <c r="D125" s="26" t="s">
        <v>23</v>
      </c>
      <c r="E125" s="31"/>
      <c r="F125" s="1" t="s">
        <v>663</v>
      </c>
      <c r="G125" s="13" t="s">
        <v>664</v>
      </c>
      <c r="H125" s="1" t="s">
        <v>665</v>
      </c>
      <c r="I125" s="1" t="s">
        <v>195</v>
      </c>
      <c r="J125" s="1" t="s">
        <v>28</v>
      </c>
      <c r="K125" s="1" t="s">
        <v>666</v>
      </c>
      <c r="L125" s="1"/>
      <c r="M125" s="1"/>
      <c r="N125" s="1"/>
      <c r="O125" s="1"/>
      <c r="P125" s="1"/>
      <c r="Q125" s="1"/>
      <c r="R125" s="1"/>
      <c r="S125" s="1"/>
      <c r="T125" s="1" t="s">
        <v>23</v>
      </c>
      <c r="U125" s="1"/>
      <c r="V125" s="1"/>
      <c r="W125" s="1" t="str">
        <f t="shared" si="1"/>
        <v/>
      </c>
      <c r="X125" s="39" t="s">
        <v>30</v>
      </c>
      <c r="Y125" s="1"/>
      <c r="Z125" s="1"/>
      <c r="AA125" s="1"/>
      <c r="AB125" s="1"/>
      <c r="AC125" s="1"/>
      <c r="AD125" s="1"/>
    </row>
    <row r="126" spans="1:30" x14ac:dyDescent="0.25">
      <c r="A126" s="1" t="s">
        <v>667</v>
      </c>
      <c r="B126" s="16"/>
      <c r="C126" s="21" t="s">
        <v>61</v>
      </c>
      <c r="D126" s="26"/>
      <c r="E126" s="31"/>
      <c r="F126" s="1" t="s">
        <v>668</v>
      </c>
      <c r="G126" s="13" t="s">
        <v>669</v>
      </c>
      <c r="H126" s="6" t="s">
        <v>670</v>
      </c>
      <c r="I126" s="1" t="s">
        <v>51</v>
      </c>
      <c r="J126" s="1" t="s">
        <v>28</v>
      </c>
      <c r="K126" s="5" t="s">
        <v>671</v>
      </c>
      <c r="L126" s="2"/>
      <c r="M126" s="1"/>
      <c r="N126" s="1"/>
      <c r="O126" s="1"/>
      <c r="P126" s="1"/>
      <c r="Q126" s="1"/>
      <c r="R126" s="1"/>
      <c r="S126" s="1" t="s">
        <v>61</v>
      </c>
      <c r="T126" s="1"/>
      <c r="U126" s="1"/>
      <c r="V126" s="1"/>
      <c r="W126" s="1" t="str">
        <f t="shared" si="1"/>
        <v/>
      </c>
      <c r="X126" s="39" t="s">
        <v>73</v>
      </c>
      <c r="Y126" s="1"/>
      <c r="Z126" s="1"/>
      <c r="AA126" s="1"/>
      <c r="AB126" s="1"/>
      <c r="AC126" s="1"/>
      <c r="AD126" s="1"/>
    </row>
    <row r="127" spans="1:30" x14ac:dyDescent="0.25">
      <c r="A127" t="s">
        <v>672</v>
      </c>
      <c r="B127" s="16"/>
      <c r="C127" s="21"/>
      <c r="D127" s="26"/>
      <c r="E127" s="31" t="s">
        <v>33</v>
      </c>
      <c r="F127" s="1" t="s">
        <v>673</v>
      </c>
      <c r="G127" s="13" t="s">
        <v>674</v>
      </c>
      <c r="H127" s="1" t="s">
        <v>675</v>
      </c>
      <c r="I127" s="1" t="s">
        <v>676</v>
      </c>
      <c r="J127" s="1" t="s">
        <v>28</v>
      </c>
      <c r="K127" s="1" t="s">
        <v>677</v>
      </c>
      <c r="L127" s="1" t="s">
        <v>678</v>
      </c>
      <c r="M127" s="1"/>
      <c r="N127" s="1"/>
      <c r="O127" s="1"/>
      <c r="P127" s="1"/>
      <c r="Q127" s="1"/>
      <c r="R127" s="1"/>
      <c r="S127" s="1"/>
      <c r="T127" s="1"/>
      <c r="U127" s="1" t="s">
        <v>33</v>
      </c>
      <c r="V127" s="1"/>
      <c r="W127" s="1" t="str">
        <f t="shared" si="1"/>
        <v/>
      </c>
      <c r="X127" s="39" t="s">
        <v>115</v>
      </c>
      <c r="Y127" s="1"/>
      <c r="Z127" s="1"/>
      <c r="AA127" s="1"/>
      <c r="AB127" s="1"/>
      <c r="AC127" s="1"/>
      <c r="AD127" s="1"/>
    </row>
    <row r="128" spans="1:30" x14ac:dyDescent="0.25">
      <c r="A128" t="s">
        <v>679</v>
      </c>
      <c r="B128" s="16" t="s">
        <v>32</v>
      </c>
      <c r="C128" s="21" t="s">
        <v>87</v>
      </c>
      <c r="D128" s="26" t="s">
        <v>23</v>
      </c>
      <c r="E128" s="31" t="s">
        <v>32</v>
      </c>
      <c r="F128" s="1" t="s">
        <v>680</v>
      </c>
      <c r="G128" s="13" t="s">
        <v>681</v>
      </c>
      <c r="H128" s="41" t="s">
        <v>682</v>
      </c>
      <c r="I128" s="1" t="s">
        <v>27</v>
      </c>
      <c r="J128" s="1" t="s">
        <v>28</v>
      </c>
      <c r="K128" s="1" t="s">
        <v>683</v>
      </c>
      <c r="L128" s="1"/>
      <c r="M128" s="1"/>
      <c r="N128" s="1" t="s">
        <v>154</v>
      </c>
      <c r="O128" s="1" t="s">
        <v>59</v>
      </c>
      <c r="P128" s="38">
        <v>45103.417361111111</v>
      </c>
      <c r="Q128" s="38"/>
      <c r="R128" s="1" t="str">
        <f>IF(COUNTIF(O128,"*SS*"),"Studio Still","")</f>
        <v/>
      </c>
      <c r="S128" s="1" t="str">
        <f>IF(COUNTIF(O128,"*DS*"),"Studio Digitale","")</f>
        <v/>
      </c>
      <c r="T128" s="1" t="str">
        <f>IF(COUNTIF(O128,"*GS*"),"Studio Grafische","")</f>
        <v>Studio Grafische</v>
      </c>
      <c r="U128" s="1" t="str">
        <f>IF(COUNTIF(O128,"*Studio Reclame*"),"Studio Reclame","")</f>
        <v/>
      </c>
      <c r="V128" s="1" t="str">
        <f>IF(COUNTIF(O128,"*B&amp;P*"),"B&amp;P","")</f>
        <v/>
      </c>
      <c r="W128" s="1" t="str">
        <f t="shared" si="1"/>
        <v/>
      </c>
      <c r="X128" s="39" t="s">
        <v>39</v>
      </c>
      <c r="Y128" s="1"/>
      <c r="Z128" s="1"/>
      <c r="AA128" s="1"/>
      <c r="AB128" s="1"/>
      <c r="AC128" s="1" t="s">
        <v>40</v>
      </c>
      <c r="AD128" s="1"/>
    </row>
    <row r="129" spans="1:30" x14ac:dyDescent="0.25">
      <c r="A129" t="s">
        <v>684</v>
      </c>
      <c r="B129" s="16" t="s">
        <v>32</v>
      </c>
      <c r="C129" s="21" t="s">
        <v>32</v>
      </c>
      <c r="D129" s="26" t="s">
        <v>23</v>
      </c>
      <c r="E129" s="31" t="s">
        <v>32</v>
      </c>
      <c r="F129" s="1" t="s">
        <v>685</v>
      </c>
      <c r="G129" s="13" t="s">
        <v>424</v>
      </c>
      <c r="H129" s="1" t="s">
        <v>686</v>
      </c>
      <c r="I129" s="1" t="s">
        <v>27</v>
      </c>
      <c r="J129" s="1" t="s">
        <v>28</v>
      </c>
      <c r="K129" s="1" t="s">
        <v>687</v>
      </c>
      <c r="L129" s="1"/>
      <c r="M129" s="1"/>
      <c r="N129" s="1" t="s">
        <v>32</v>
      </c>
      <c r="O129" s="1" t="s">
        <v>59</v>
      </c>
      <c r="P129" s="38">
        <v>44383.852083333331</v>
      </c>
      <c r="Q129" s="38"/>
      <c r="R129" s="1" t="str">
        <f>IF(COUNTIF(O129,"*SS*"),"Studio Still","")</f>
        <v/>
      </c>
      <c r="S129" s="1" t="str">
        <f>IF(COUNTIF(O129,"*DS*"),"Studio Digitale","")</f>
        <v/>
      </c>
      <c r="T129" s="1" t="str">
        <f>IF(COUNTIF(O129,"*GS*"),"Studio Grafische","")</f>
        <v>Studio Grafische</v>
      </c>
      <c r="U129" s="1" t="str">
        <f>IF(COUNTIF(O129,"*Studio Reclame*"),"Studio Reclame","")</f>
        <v/>
      </c>
      <c r="V129" s="1" t="str">
        <f>IF(COUNTIF(O129,"*B&amp;P*"),"B&amp;P","")</f>
        <v/>
      </c>
      <c r="W129" s="1" t="str">
        <f t="shared" si="1"/>
        <v/>
      </c>
      <c r="X129" s="40" t="s">
        <v>39</v>
      </c>
      <c r="Y129" s="1"/>
      <c r="Z129" s="1"/>
      <c r="AA129" s="1"/>
      <c r="AB129" s="1"/>
      <c r="AC129" s="1" t="s">
        <v>40</v>
      </c>
      <c r="AD129" s="1"/>
    </row>
    <row r="130" spans="1:30" x14ac:dyDescent="0.25">
      <c r="A130" t="s">
        <v>688</v>
      </c>
      <c r="B130" s="16"/>
      <c r="C130" s="21" t="s">
        <v>61</v>
      </c>
      <c r="D130" s="26"/>
      <c r="E130" s="31"/>
      <c r="F130" s="1"/>
      <c r="G130" s="13"/>
      <c r="H130" s="41" t="s">
        <v>689</v>
      </c>
      <c r="I130" s="1" t="s">
        <v>89</v>
      </c>
      <c r="J130" s="1" t="s">
        <v>90</v>
      </c>
      <c r="K130" s="1" t="s">
        <v>690</v>
      </c>
      <c r="L130" s="1"/>
      <c r="M130" s="1"/>
      <c r="N130" s="1"/>
      <c r="O130" s="1"/>
      <c r="P130" s="38"/>
      <c r="Q130" s="38"/>
      <c r="R130" s="1"/>
      <c r="S130" s="1"/>
      <c r="T130" s="1"/>
      <c r="U130" s="1"/>
      <c r="V130" s="1"/>
      <c r="W130" s="1" t="str">
        <f t="shared" ref="W130:W193" si="2">IF(COUNTIF(O130,"*DFI*"),"DFI","")</f>
        <v/>
      </c>
      <c r="X130" s="40"/>
      <c r="Y130" s="1"/>
      <c r="Z130" s="1"/>
      <c r="AA130" s="1"/>
      <c r="AB130" s="1"/>
      <c r="AC130" s="1"/>
      <c r="AD130" s="1"/>
    </row>
    <row r="131" spans="1:30" x14ac:dyDescent="0.25">
      <c r="A131" t="s">
        <v>691</v>
      </c>
      <c r="B131" s="16" t="s">
        <v>132</v>
      </c>
      <c r="C131" s="21" t="s">
        <v>61</v>
      </c>
      <c r="D131" s="26" t="s">
        <v>32</v>
      </c>
      <c r="E131" s="31" t="s">
        <v>32</v>
      </c>
      <c r="F131" s="1" t="s">
        <v>692</v>
      </c>
      <c r="G131" s="13" t="s">
        <v>693</v>
      </c>
      <c r="H131" s="1" t="s">
        <v>694</v>
      </c>
      <c r="I131" s="1" t="s">
        <v>695</v>
      </c>
      <c r="J131" s="1" t="s">
        <v>28</v>
      </c>
      <c r="K131" s="1" t="s">
        <v>696</v>
      </c>
      <c r="L131" s="1"/>
      <c r="M131" s="1"/>
      <c r="N131" s="1" t="s">
        <v>32</v>
      </c>
      <c r="O131" s="1" t="s">
        <v>697</v>
      </c>
      <c r="P131" s="38">
        <v>45103.519444444442</v>
      </c>
      <c r="Q131" s="38"/>
      <c r="R131" s="1" t="str">
        <f>IF(COUNTIF(O131,"*SS*"),"Studio Still","")</f>
        <v>Studio Still</v>
      </c>
      <c r="S131" s="1" t="str">
        <f>IF(COUNTIF(O131,"*DS*"),"Studio Digitale","")</f>
        <v>Studio Digitale</v>
      </c>
      <c r="T131" s="1" t="str">
        <f>IF(COUNTIF(O131,"*GS*"),"Studio Grafische","")</f>
        <v/>
      </c>
      <c r="U131" s="1" t="str">
        <f>IF(COUNTIF(O131,"*Studio Reclame*"),"Studio Reclame","")</f>
        <v/>
      </c>
      <c r="V131" s="1" t="str">
        <f>IF(COUNTIF(O131,"*B&amp;P*"),"B&amp;P","")</f>
        <v/>
      </c>
      <c r="W131" s="1" t="str">
        <f t="shared" si="2"/>
        <v/>
      </c>
      <c r="X131" s="39" t="s">
        <v>39</v>
      </c>
      <c r="Y131" s="1"/>
      <c r="Z131" s="1"/>
      <c r="AA131" s="1"/>
      <c r="AB131" s="1"/>
      <c r="AC131" s="1" t="s">
        <v>40</v>
      </c>
      <c r="AD131" s="1"/>
    </row>
    <row r="132" spans="1:30" x14ac:dyDescent="0.25">
      <c r="A132" t="s">
        <v>698</v>
      </c>
      <c r="B132" s="16"/>
      <c r="C132" s="21"/>
      <c r="D132" s="26"/>
      <c r="E132" s="31" t="s">
        <v>33</v>
      </c>
      <c r="F132" s="1" t="s">
        <v>699</v>
      </c>
      <c r="G132" s="13" t="s">
        <v>700</v>
      </c>
      <c r="H132" s="6" t="s">
        <v>701</v>
      </c>
      <c r="I132" s="1" t="s">
        <v>702</v>
      </c>
      <c r="J132" s="1" t="s">
        <v>28</v>
      </c>
      <c r="K132" s="1" t="s">
        <v>703</v>
      </c>
      <c r="L132" s="1"/>
      <c r="M132" s="1"/>
      <c r="N132" s="1"/>
      <c r="O132" s="1"/>
      <c r="P132" s="1"/>
      <c r="Q132" s="1"/>
      <c r="R132" s="1"/>
      <c r="S132" s="1"/>
      <c r="T132" s="1"/>
      <c r="U132" s="1" t="s">
        <v>33</v>
      </c>
      <c r="V132" s="1"/>
      <c r="W132" s="1" t="str">
        <f t="shared" si="2"/>
        <v/>
      </c>
      <c r="X132" s="39" t="s">
        <v>115</v>
      </c>
      <c r="Y132" s="1"/>
      <c r="Z132" s="1"/>
      <c r="AA132" s="1"/>
      <c r="AB132" s="1"/>
      <c r="AC132" s="1"/>
      <c r="AD132" s="1"/>
    </row>
    <row r="133" spans="1:30" x14ac:dyDescent="0.25">
      <c r="A133" s="1" t="s">
        <v>704</v>
      </c>
      <c r="B133" s="16"/>
      <c r="C133" s="21"/>
      <c r="D133" s="26" t="s">
        <v>23</v>
      </c>
      <c r="E133" s="31"/>
      <c r="F133" s="1" t="s">
        <v>705</v>
      </c>
      <c r="G133" s="13" t="s">
        <v>706</v>
      </c>
      <c r="H133" s="1" t="s">
        <v>707</v>
      </c>
      <c r="I133" s="1" t="s">
        <v>27</v>
      </c>
      <c r="J133" s="1" t="s">
        <v>28</v>
      </c>
      <c r="K133" s="1" t="s">
        <v>708</v>
      </c>
      <c r="L133" s="1"/>
      <c r="M133" s="1"/>
      <c r="N133" s="1"/>
      <c r="O133" s="1"/>
      <c r="P133" s="1"/>
      <c r="Q133" s="1"/>
      <c r="R133" s="1"/>
      <c r="S133" s="1"/>
      <c r="T133" s="1" t="s">
        <v>23</v>
      </c>
      <c r="U133" s="1"/>
      <c r="V133" s="1"/>
      <c r="W133" s="1" t="str">
        <f t="shared" si="2"/>
        <v/>
      </c>
      <c r="X133" s="39" t="s">
        <v>30</v>
      </c>
      <c r="Y133" s="1"/>
      <c r="Z133" s="1"/>
      <c r="AA133" s="1"/>
      <c r="AB133" s="1"/>
      <c r="AC133" s="1"/>
      <c r="AD133" s="1"/>
    </row>
    <row r="134" spans="1:30" x14ac:dyDescent="0.25">
      <c r="A134" t="s">
        <v>709</v>
      </c>
      <c r="B134" s="16" t="s">
        <v>32</v>
      </c>
      <c r="C134" s="21" t="s">
        <v>32</v>
      </c>
      <c r="D134" s="26" t="s">
        <v>32</v>
      </c>
      <c r="E134" s="31" t="s">
        <v>32</v>
      </c>
      <c r="F134" s="1" t="s">
        <v>32</v>
      </c>
      <c r="G134" s="13" t="s">
        <v>32</v>
      </c>
      <c r="H134" s="1" t="s">
        <v>710</v>
      </c>
      <c r="I134" s="1" t="s">
        <v>234</v>
      </c>
      <c r="J134" s="1" t="s">
        <v>28</v>
      </c>
      <c r="K134" s="1" t="s">
        <v>32</v>
      </c>
      <c r="L134" s="1"/>
      <c r="M134" s="1"/>
      <c r="N134" s="1" t="s">
        <v>125</v>
      </c>
      <c r="O134" s="1" t="s">
        <v>32</v>
      </c>
      <c r="P134" s="38">
        <v>44264.695833333331</v>
      </c>
      <c r="Q134" s="38"/>
      <c r="R134" s="1" t="str">
        <f>IF(COUNTIF(O134,"*SS*"),"Studio Still","")</f>
        <v/>
      </c>
      <c r="S134" s="1" t="str">
        <f>IF(COUNTIF(O134,"*DS*"),"Studio Digitale","")</f>
        <v/>
      </c>
      <c r="T134" s="1" t="str">
        <f>IF(COUNTIF(O134,"*GS*"),"Studio Grafische","")</f>
        <v/>
      </c>
      <c r="U134" s="1" t="str">
        <f>IF(COUNTIF(O134,"*Studio Reclame*"),"Studio Reclame","")</f>
        <v/>
      </c>
      <c r="V134" s="1" t="str">
        <f>IF(COUNTIF(O134,"*B&amp;P*"),"B&amp;P","")</f>
        <v/>
      </c>
      <c r="W134" s="1" t="str">
        <f t="shared" si="2"/>
        <v/>
      </c>
      <c r="X134" s="39" t="s">
        <v>39</v>
      </c>
      <c r="Y134" s="1"/>
      <c r="Z134" s="1"/>
      <c r="AA134" s="1"/>
      <c r="AB134" s="1"/>
      <c r="AC134" s="1" t="s">
        <v>32</v>
      </c>
      <c r="AD134" s="1"/>
    </row>
    <row r="135" spans="1:30" x14ac:dyDescent="0.25">
      <c r="A135" s="1" t="s">
        <v>709</v>
      </c>
      <c r="B135" s="16"/>
      <c r="C135" s="21"/>
      <c r="D135" s="26" t="s">
        <v>23</v>
      </c>
      <c r="E135" s="31"/>
      <c r="F135" s="1" t="s">
        <v>711</v>
      </c>
      <c r="G135" s="13" t="s">
        <v>712</v>
      </c>
      <c r="H135" s="1" t="s">
        <v>713</v>
      </c>
      <c r="I135" s="1" t="s">
        <v>714</v>
      </c>
      <c r="J135" s="1" t="s">
        <v>715</v>
      </c>
      <c r="K135" s="1" t="s">
        <v>716</v>
      </c>
      <c r="L135" s="1"/>
      <c r="M135" s="1"/>
      <c r="N135" s="1"/>
      <c r="O135" s="1"/>
      <c r="P135" s="1"/>
      <c r="Q135" s="1"/>
      <c r="R135" s="1"/>
      <c r="S135" s="1"/>
      <c r="T135" s="1" t="s">
        <v>23</v>
      </c>
      <c r="U135" s="1"/>
      <c r="V135" s="1"/>
      <c r="W135" s="1" t="str">
        <f t="shared" si="2"/>
        <v/>
      </c>
      <c r="X135" s="40" t="s">
        <v>30</v>
      </c>
      <c r="Y135" s="1"/>
      <c r="Z135" s="1"/>
      <c r="AA135" s="1"/>
      <c r="AB135" s="1"/>
      <c r="AC135" s="1"/>
      <c r="AD135" s="1"/>
    </row>
    <row r="136" spans="1:30" x14ac:dyDescent="0.25">
      <c r="A136" t="s">
        <v>717</v>
      </c>
      <c r="B136" s="16"/>
      <c r="C136" s="21"/>
      <c r="D136" s="26"/>
      <c r="E136" s="31" t="s">
        <v>33</v>
      </c>
      <c r="F136" s="1" t="s">
        <v>718</v>
      </c>
      <c r="G136" s="13" t="s">
        <v>719</v>
      </c>
      <c r="H136" s="1" t="s">
        <v>720</v>
      </c>
      <c r="I136" s="1" t="s">
        <v>250</v>
      </c>
      <c r="J136" s="1" t="s">
        <v>251</v>
      </c>
      <c r="K136" s="1" t="s">
        <v>721</v>
      </c>
      <c r="L136" s="1" t="s">
        <v>722</v>
      </c>
      <c r="M136" s="1"/>
      <c r="N136" s="1"/>
      <c r="O136" s="1"/>
      <c r="P136" s="1"/>
      <c r="Q136" s="1"/>
      <c r="R136" s="1"/>
      <c r="S136" s="1"/>
      <c r="T136" s="1"/>
      <c r="U136" s="1" t="s">
        <v>33</v>
      </c>
      <c r="V136" s="1"/>
      <c r="W136" s="1" t="str">
        <f t="shared" si="2"/>
        <v/>
      </c>
      <c r="X136" s="40" t="s">
        <v>115</v>
      </c>
      <c r="Y136" s="1"/>
      <c r="Z136" s="1"/>
      <c r="AA136" s="1"/>
      <c r="AB136" s="1"/>
      <c r="AC136" s="1"/>
      <c r="AD136" s="1"/>
    </row>
    <row r="137" spans="1:30" x14ac:dyDescent="0.25">
      <c r="A137" s="1" t="s">
        <v>723</v>
      </c>
      <c r="B137" s="16"/>
      <c r="C137" s="21" t="s">
        <v>61</v>
      </c>
      <c r="D137" s="26"/>
      <c r="E137" s="31"/>
      <c r="F137" s="1" t="s">
        <v>390</v>
      </c>
      <c r="G137" s="13" t="s">
        <v>724</v>
      </c>
      <c r="H137" s="1" t="s">
        <v>725</v>
      </c>
      <c r="I137" s="1" t="s">
        <v>27</v>
      </c>
      <c r="J137" s="1" t="s">
        <v>28</v>
      </c>
      <c r="K137" s="5" t="s">
        <v>726</v>
      </c>
      <c r="L137" s="2" t="s">
        <v>32</v>
      </c>
      <c r="M137" s="1"/>
      <c r="N137" s="1"/>
      <c r="O137" s="1"/>
      <c r="P137" s="1"/>
      <c r="Q137" s="1"/>
      <c r="R137" s="1"/>
      <c r="S137" s="1" t="s">
        <v>61</v>
      </c>
      <c r="T137" s="1"/>
      <c r="U137" s="1"/>
      <c r="V137" s="1"/>
      <c r="W137" s="1" t="str">
        <f t="shared" si="2"/>
        <v/>
      </c>
      <c r="X137" s="39" t="s">
        <v>73</v>
      </c>
      <c r="Y137" s="1"/>
      <c r="Z137" s="1"/>
      <c r="AA137" s="1"/>
      <c r="AB137" s="1"/>
      <c r="AC137" s="1"/>
      <c r="AD137" s="1"/>
    </row>
    <row r="138" spans="1:30" x14ac:dyDescent="0.25">
      <c r="A138" t="s">
        <v>727</v>
      </c>
      <c r="B138" s="16" t="s">
        <v>32</v>
      </c>
      <c r="C138" s="21" t="s">
        <v>32</v>
      </c>
      <c r="D138" s="26" t="s">
        <v>23</v>
      </c>
      <c r="E138" s="31" t="s">
        <v>32</v>
      </c>
      <c r="F138" s="1" t="s">
        <v>728</v>
      </c>
      <c r="G138" s="13" t="s">
        <v>729</v>
      </c>
      <c r="H138" s="1" t="s">
        <v>730</v>
      </c>
      <c r="I138" s="1" t="s">
        <v>27</v>
      </c>
      <c r="J138" s="1" t="s">
        <v>28</v>
      </c>
      <c r="K138" s="1" t="s">
        <v>731</v>
      </c>
      <c r="L138" s="1"/>
      <c r="M138" s="1"/>
      <c r="N138" s="1" t="s">
        <v>219</v>
      </c>
      <c r="O138" s="1" t="s">
        <v>59</v>
      </c>
      <c r="P138" s="38">
        <v>45079.634027777778</v>
      </c>
      <c r="Q138" s="38"/>
      <c r="R138" s="1" t="str">
        <f t="shared" ref="R138:R143" si="3">IF(COUNTIF(O138,"*SS*"),"Studio Still","")</f>
        <v/>
      </c>
      <c r="S138" s="1" t="str">
        <f t="shared" ref="S138:S143" si="4">IF(COUNTIF(O138,"*DS*"),"Studio Digitale","")</f>
        <v/>
      </c>
      <c r="T138" s="1" t="str">
        <f t="shared" ref="T138:T143" si="5">IF(COUNTIF(O138,"*GS*"),"Studio Grafische","")</f>
        <v>Studio Grafische</v>
      </c>
      <c r="U138" s="1" t="str">
        <f t="shared" ref="U138:U143" si="6">IF(COUNTIF(O138,"*Studio Reclame*"),"Studio Reclame","")</f>
        <v/>
      </c>
      <c r="V138" s="1" t="str">
        <f t="shared" ref="V138:V143" si="7">IF(COUNTIF(O138,"*B&amp;P*"),"B&amp;P","")</f>
        <v/>
      </c>
      <c r="W138" s="1" t="str">
        <f t="shared" si="2"/>
        <v/>
      </c>
      <c r="X138" s="40" t="s">
        <v>39</v>
      </c>
      <c r="Y138" s="1"/>
      <c r="Z138" s="1"/>
      <c r="AA138" s="1"/>
      <c r="AB138" s="1"/>
      <c r="AC138" s="1" t="s">
        <v>40</v>
      </c>
      <c r="AD138" s="1"/>
    </row>
    <row r="139" spans="1:30" x14ac:dyDescent="0.25">
      <c r="A139" t="s">
        <v>732</v>
      </c>
      <c r="B139" s="16" t="s">
        <v>32</v>
      </c>
      <c r="C139" s="21" t="s">
        <v>32</v>
      </c>
      <c r="D139" s="26" t="s">
        <v>23</v>
      </c>
      <c r="E139" s="31" t="s">
        <v>32</v>
      </c>
      <c r="F139" s="1" t="s">
        <v>733</v>
      </c>
      <c r="G139" s="13" t="s">
        <v>734</v>
      </c>
      <c r="H139" s="1" t="s">
        <v>735</v>
      </c>
      <c r="I139" s="1" t="s">
        <v>263</v>
      </c>
      <c r="J139" s="1" t="s">
        <v>211</v>
      </c>
      <c r="K139" s="1" t="s">
        <v>736</v>
      </c>
      <c r="L139" s="1"/>
      <c r="M139" s="1"/>
      <c r="N139" s="1" t="s">
        <v>32</v>
      </c>
      <c r="O139" s="1" t="s">
        <v>85</v>
      </c>
      <c r="P139" s="38">
        <v>44383.852083333331</v>
      </c>
      <c r="Q139" s="38"/>
      <c r="R139" s="1" t="str">
        <f t="shared" si="3"/>
        <v/>
      </c>
      <c r="S139" s="1" t="str">
        <f t="shared" si="4"/>
        <v/>
      </c>
      <c r="T139" s="1" t="str">
        <f t="shared" si="5"/>
        <v/>
      </c>
      <c r="U139" s="1" t="str">
        <f t="shared" si="6"/>
        <v/>
      </c>
      <c r="V139" s="1" t="str">
        <f t="shared" si="7"/>
        <v>B&amp;P</v>
      </c>
      <c r="W139" s="1" t="str">
        <f t="shared" si="2"/>
        <v/>
      </c>
      <c r="X139" s="40" t="s">
        <v>39</v>
      </c>
      <c r="Y139" s="1"/>
      <c r="Z139" s="1"/>
      <c r="AA139" s="1"/>
      <c r="AB139" s="1"/>
      <c r="AC139" s="1" t="s">
        <v>40</v>
      </c>
      <c r="AD139" s="1"/>
    </row>
    <row r="140" spans="1:30" x14ac:dyDescent="0.25">
      <c r="A140" t="s">
        <v>737</v>
      </c>
      <c r="B140" s="16" t="s">
        <v>32</v>
      </c>
      <c r="C140" s="21" t="s">
        <v>32</v>
      </c>
      <c r="D140" s="26" t="s">
        <v>191</v>
      </c>
      <c r="E140" s="31" t="s">
        <v>32</v>
      </c>
      <c r="F140" s="1" t="s">
        <v>738</v>
      </c>
      <c r="G140" s="13" t="s">
        <v>739</v>
      </c>
      <c r="H140" s="1" t="s">
        <v>740</v>
      </c>
      <c r="I140" s="1" t="s">
        <v>345</v>
      </c>
      <c r="J140" s="1" t="s">
        <v>28</v>
      </c>
      <c r="K140" s="1" t="s">
        <v>741</v>
      </c>
      <c r="L140" s="1"/>
      <c r="M140" s="1"/>
      <c r="N140" s="1" t="s">
        <v>32</v>
      </c>
      <c r="O140" s="1" t="s">
        <v>85</v>
      </c>
      <c r="P140" s="38">
        <v>44383.852083333331</v>
      </c>
      <c r="Q140" s="38"/>
      <c r="R140" s="1" t="str">
        <f t="shared" si="3"/>
        <v/>
      </c>
      <c r="S140" s="1" t="str">
        <f t="shared" si="4"/>
        <v/>
      </c>
      <c r="T140" s="1" t="str">
        <f t="shared" si="5"/>
        <v/>
      </c>
      <c r="U140" s="1" t="str">
        <f t="shared" si="6"/>
        <v/>
      </c>
      <c r="V140" s="1" t="str">
        <f t="shared" si="7"/>
        <v>B&amp;P</v>
      </c>
      <c r="W140" s="1" t="str">
        <f t="shared" si="2"/>
        <v/>
      </c>
      <c r="X140" s="40" t="s">
        <v>39</v>
      </c>
      <c r="Y140" s="1"/>
      <c r="Z140" s="1"/>
      <c r="AA140" s="1"/>
      <c r="AB140" s="1"/>
      <c r="AC140" s="1" t="s">
        <v>40</v>
      </c>
      <c r="AD140" s="1"/>
    </row>
    <row r="141" spans="1:30" x14ac:dyDescent="0.25">
      <c r="A141" t="s">
        <v>742</v>
      </c>
      <c r="B141" s="16" t="s">
        <v>32</v>
      </c>
      <c r="C141" s="21" t="s">
        <v>32</v>
      </c>
      <c r="D141" s="26" t="s">
        <v>23</v>
      </c>
      <c r="E141" s="31" t="s">
        <v>32</v>
      </c>
      <c r="F141" s="1" t="s">
        <v>743</v>
      </c>
      <c r="G141" s="13" t="s">
        <v>744</v>
      </c>
      <c r="H141" s="1" t="s">
        <v>745</v>
      </c>
      <c r="I141" s="1" t="s">
        <v>51</v>
      </c>
      <c r="J141" s="1" t="s">
        <v>28</v>
      </c>
      <c r="K141" s="1" t="s">
        <v>746</v>
      </c>
      <c r="L141" s="1"/>
      <c r="M141" s="1"/>
      <c r="N141" s="1" t="s">
        <v>32</v>
      </c>
      <c r="O141" s="1" t="s">
        <v>59</v>
      </c>
      <c r="P141" s="38">
        <v>44383.763194444444</v>
      </c>
      <c r="Q141" s="38"/>
      <c r="R141" s="1" t="str">
        <f t="shared" si="3"/>
        <v/>
      </c>
      <c r="S141" s="1" t="str">
        <f t="shared" si="4"/>
        <v/>
      </c>
      <c r="T141" s="1" t="str">
        <f t="shared" si="5"/>
        <v>Studio Grafische</v>
      </c>
      <c r="U141" s="1" t="str">
        <f t="shared" si="6"/>
        <v/>
      </c>
      <c r="V141" s="1" t="str">
        <f t="shared" si="7"/>
        <v/>
      </c>
      <c r="W141" s="1" t="str">
        <f t="shared" si="2"/>
        <v/>
      </c>
      <c r="X141" s="39" t="s">
        <v>39</v>
      </c>
      <c r="Y141" s="1"/>
      <c r="Z141" s="1"/>
      <c r="AA141" s="1"/>
      <c r="AB141" s="1"/>
      <c r="AC141" s="1" t="s">
        <v>40</v>
      </c>
      <c r="AD141" s="1"/>
    </row>
    <row r="142" spans="1:30" x14ac:dyDescent="0.25">
      <c r="A142" t="s">
        <v>747</v>
      </c>
      <c r="B142" s="16" t="s">
        <v>32</v>
      </c>
      <c r="C142" s="21" t="s">
        <v>61</v>
      </c>
      <c r="D142" s="26" t="s">
        <v>23</v>
      </c>
      <c r="E142" s="31" t="s">
        <v>32</v>
      </c>
      <c r="F142" s="1" t="s">
        <v>748</v>
      </c>
      <c r="G142" s="13" t="s">
        <v>749</v>
      </c>
      <c r="H142" s="1" t="s">
        <v>750</v>
      </c>
      <c r="I142" s="1" t="s">
        <v>751</v>
      </c>
      <c r="J142" s="1" t="s">
        <v>28</v>
      </c>
      <c r="K142" s="1" t="s">
        <v>752</v>
      </c>
      <c r="L142" s="1"/>
      <c r="M142" s="1"/>
      <c r="N142" s="1" t="s">
        <v>32</v>
      </c>
      <c r="O142" s="1" t="s">
        <v>384</v>
      </c>
      <c r="P142" s="38">
        <v>45103.664583333331</v>
      </c>
      <c r="Q142" s="38"/>
      <c r="R142" s="1" t="str">
        <f t="shared" si="3"/>
        <v/>
      </c>
      <c r="S142" s="1" t="str">
        <f t="shared" si="4"/>
        <v>Studio Digitale</v>
      </c>
      <c r="T142" s="1" t="str">
        <f t="shared" si="5"/>
        <v>Studio Grafische</v>
      </c>
      <c r="U142" s="1" t="str">
        <f t="shared" si="6"/>
        <v/>
      </c>
      <c r="V142" s="1" t="str">
        <f t="shared" si="7"/>
        <v/>
      </c>
      <c r="W142" s="1" t="str">
        <f t="shared" si="2"/>
        <v/>
      </c>
      <c r="X142" s="40" t="s">
        <v>39</v>
      </c>
      <c r="Y142" s="1"/>
      <c r="Z142" s="1"/>
      <c r="AA142" s="1"/>
      <c r="AB142" s="1"/>
      <c r="AC142" s="1" t="s">
        <v>40</v>
      </c>
      <c r="AD142" s="1"/>
    </row>
    <row r="143" spans="1:30" x14ac:dyDescent="0.25">
      <c r="A143" t="s">
        <v>753</v>
      </c>
      <c r="B143" s="16" t="s">
        <v>32</v>
      </c>
      <c r="C143" s="21" t="s">
        <v>32</v>
      </c>
      <c r="D143" s="26" t="s">
        <v>23</v>
      </c>
      <c r="E143" s="31" t="s">
        <v>32</v>
      </c>
      <c r="F143" s="1" t="s">
        <v>754</v>
      </c>
      <c r="G143" s="13" t="s">
        <v>755</v>
      </c>
      <c r="H143" s="1" t="s">
        <v>756</v>
      </c>
      <c r="I143" s="1" t="s">
        <v>27</v>
      </c>
      <c r="J143" s="1" t="s">
        <v>28</v>
      </c>
      <c r="K143" s="1" t="s">
        <v>32</v>
      </c>
      <c r="L143" s="1"/>
      <c r="M143" s="1"/>
      <c r="N143" s="1" t="s">
        <v>32</v>
      </c>
      <c r="O143" s="1" t="s">
        <v>85</v>
      </c>
      <c r="P143" s="38">
        <v>44383.852083333331</v>
      </c>
      <c r="Q143" s="38"/>
      <c r="R143" s="1" t="str">
        <f t="shared" si="3"/>
        <v/>
      </c>
      <c r="S143" s="1" t="str">
        <f t="shared" si="4"/>
        <v/>
      </c>
      <c r="T143" s="1" t="str">
        <f t="shared" si="5"/>
        <v/>
      </c>
      <c r="U143" s="1" t="str">
        <f t="shared" si="6"/>
        <v/>
      </c>
      <c r="V143" s="1" t="str">
        <f t="shared" si="7"/>
        <v>B&amp;P</v>
      </c>
      <c r="W143" s="1" t="str">
        <f t="shared" si="2"/>
        <v/>
      </c>
      <c r="X143" s="40" t="s">
        <v>39</v>
      </c>
      <c r="Y143" s="1"/>
      <c r="Z143" s="1"/>
      <c r="AA143" s="1"/>
      <c r="AB143" s="1"/>
      <c r="AC143" s="1" t="s">
        <v>40</v>
      </c>
      <c r="AD143" s="1"/>
    </row>
    <row r="144" spans="1:30" x14ac:dyDescent="0.25">
      <c r="A144" s="1" t="s">
        <v>757</v>
      </c>
      <c r="B144" s="16"/>
      <c r="C144" s="21" t="s">
        <v>61</v>
      </c>
      <c r="D144" s="26" t="s">
        <v>23</v>
      </c>
      <c r="E144" s="31"/>
      <c r="F144" s="1" t="s">
        <v>758</v>
      </c>
      <c r="G144" s="13" t="s">
        <v>759</v>
      </c>
      <c r="H144" s="1" t="s">
        <v>760</v>
      </c>
      <c r="I144" s="1" t="s">
        <v>27</v>
      </c>
      <c r="J144" s="1" t="s">
        <v>28</v>
      </c>
      <c r="K144" s="2" t="s">
        <v>32</v>
      </c>
      <c r="L144" s="2" t="s">
        <v>32</v>
      </c>
      <c r="M144" s="41" t="s">
        <v>761</v>
      </c>
      <c r="N144" s="1"/>
      <c r="O144" s="1"/>
      <c r="P144" s="1"/>
      <c r="Q144" s="1"/>
      <c r="R144" s="1" t="s">
        <v>132</v>
      </c>
      <c r="S144" s="1"/>
      <c r="T144" s="1"/>
      <c r="U144" s="1"/>
      <c r="V144" s="1"/>
      <c r="W144" s="1" t="str">
        <f t="shared" si="2"/>
        <v/>
      </c>
      <c r="X144" s="40" t="s">
        <v>156</v>
      </c>
      <c r="Y144" s="1"/>
      <c r="Z144" s="1"/>
      <c r="AA144" s="1"/>
      <c r="AB144" s="1"/>
      <c r="AC144" s="1"/>
      <c r="AD144" s="1"/>
    </row>
    <row r="145" spans="1:30" x14ac:dyDescent="0.25">
      <c r="A145" s="1" t="s">
        <v>762</v>
      </c>
      <c r="B145" s="16"/>
      <c r="C145" s="21" t="s">
        <v>61</v>
      </c>
      <c r="D145" s="26" t="s">
        <v>23</v>
      </c>
      <c r="E145" s="31" t="s">
        <v>87</v>
      </c>
      <c r="F145" s="1" t="s">
        <v>763</v>
      </c>
      <c r="G145" s="13" t="s">
        <v>764</v>
      </c>
      <c r="H145" s="1" t="s">
        <v>765</v>
      </c>
      <c r="I145" s="1" t="s">
        <v>27</v>
      </c>
      <c r="J145" s="1" t="s">
        <v>28</v>
      </c>
      <c r="K145" s="5" t="s">
        <v>766</v>
      </c>
      <c r="L145" s="2" t="s">
        <v>767</v>
      </c>
      <c r="M145" s="41" t="s">
        <v>768</v>
      </c>
      <c r="N145" s="1"/>
      <c r="O145" s="1"/>
      <c r="P145" s="1"/>
      <c r="Q145" s="1"/>
      <c r="R145" s="1"/>
      <c r="S145" s="1" t="s">
        <v>61</v>
      </c>
      <c r="T145" s="1"/>
      <c r="U145" s="1"/>
      <c r="V145" s="1"/>
      <c r="W145" s="1" t="str">
        <f t="shared" si="2"/>
        <v/>
      </c>
      <c r="X145" s="39" t="s">
        <v>73</v>
      </c>
      <c r="Y145" s="1"/>
      <c r="Z145" s="1"/>
      <c r="AA145" s="1"/>
      <c r="AB145" s="1"/>
      <c r="AC145" s="1"/>
      <c r="AD145" s="1"/>
    </row>
    <row r="146" spans="1:30" x14ac:dyDescent="0.25">
      <c r="A146" t="s">
        <v>769</v>
      </c>
      <c r="B146" s="16" t="s">
        <v>32</v>
      </c>
      <c r="C146" s="21" t="s">
        <v>32</v>
      </c>
      <c r="D146" s="26" t="s">
        <v>542</v>
      </c>
      <c r="E146" s="31" t="s">
        <v>32</v>
      </c>
      <c r="F146" s="1" t="s">
        <v>75</v>
      </c>
      <c r="G146" s="13" t="s">
        <v>770</v>
      </c>
      <c r="H146" s="41" t="s">
        <v>771</v>
      </c>
      <c r="I146" s="1" t="s">
        <v>195</v>
      </c>
      <c r="J146" s="1" t="s">
        <v>28</v>
      </c>
      <c r="K146" s="1" t="s">
        <v>772</v>
      </c>
      <c r="L146" s="1"/>
      <c r="M146" s="1"/>
      <c r="N146" s="1" t="s">
        <v>32</v>
      </c>
      <c r="O146" s="1" t="s">
        <v>32</v>
      </c>
      <c r="P146" s="38">
        <v>45441.645833333336</v>
      </c>
      <c r="Q146" s="38"/>
      <c r="R146" s="1" t="str">
        <f>IF(COUNTIF(O146,"*SS*"),"Studio Still","")</f>
        <v/>
      </c>
      <c r="S146" s="1" t="str">
        <f>IF(COUNTIF(O146,"*DS*"),"Studio Digitale","")</f>
        <v/>
      </c>
      <c r="T146" s="1" t="str">
        <f>IF(COUNTIF(O146,"*GS*"),"Studio Grafische","")</f>
        <v/>
      </c>
      <c r="U146" s="1" t="str">
        <f>IF(COUNTIF(O146,"*Studio Reclame*"),"Studio Reclame","")</f>
        <v/>
      </c>
      <c r="V146" s="1" t="str">
        <f>IF(COUNTIF(O146,"*B&amp;P*"),"B&amp;P","")</f>
        <v/>
      </c>
      <c r="W146" s="1" t="str">
        <f t="shared" si="2"/>
        <v/>
      </c>
      <c r="X146" s="40" t="s">
        <v>39</v>
      </c>
      <c r="Y146" s="1"/>
      <c r="Z146" s="1"/>
      <c r="AA146" s="1"/>
      <c r="AB146" s="1"/>
      <c r="AC146" s="1" t="s">
        <v>32</v>
      </c>
      <c r="AD146" s="1"/>
    </row>
    <row r="147" spans="1:30" x14ac:dyDescent="0.25">
      <c r="A147" s="1" t="s">
        <v>773</v>
      </c>
      <c r="B147" s="16"/>
      <c r="C147" s="21" t="s">
        <v>87</v>
      </c>
      <c r="D147" s="26" t="s">
        <v>23</v>
      </c>
      <c r="E147" s="31"/>
      <c r="F147" s="1" t="s">
        <v>774</v>
      </c>
      <c r="G147" s="13" t="s">
        <v>775</v>
      </c>
      <c r="H147" s="1" t="s">
        <v>776</v>
      </c>
      <c r="I147" s="1" t="s">
        <v>96</v>
      </c>
      <c r="J147" s="1" t="s">
        <v>28</v>
      </c>
      <c r="K147" s="1" t="s">
        <v>777</v>
      </c>
      <c r="L147" s="1"/>
      <c r="M147" s="1"/>
      <c r="N147" s="1"/>
      <c r="O147" s="1"/>
      <c r="P147" s="1"/>
      <c r="Q147" s="1"/>
      <c r="R147" s="1"/>
      <c r="S147" s="1"/>
      <c r="T147" s="1" t="s">
        <v>23</v>
      </c>
      <c r="U147" s="1"/>
      <c r="V147" s="1"/>
      <c r="W147" s="1" t="str">
        <f t="shared" si="2"/>
        <v/>
      </c>
      <c r="X147" s="40" t="s">
        <v>30</v>
      </c>
      <c r="Y147" s="1"/>
      <c r="Z147" s="1"/>
      <c r="AA147" s="1"/>
      <c r="AB147" s="1"/>
      <c r="AC147" s="1"/>
      <c r="AD147" s="1"/>
    </row>
    <row r="148" spans="1:30" x14ac:dyDescent="0.25">
      <c r="A148" s="1" t="s">
        <v>778</v>
      </c>
      <c r="B148" s="16"/>
      <c r="C148" s="21" t="s">
        <v>87</v>
      </c>
      <c r="D148" s="26"/>
      <c r="E148" s="31"/>
      <c r="F148" s="1"/>
      <c r="G148" s="13"/>
      <c r="H148" s="41" t="s">
        <v>779</v>
      </c>
      <c r="I148" s="1" t="s">
        <v>780</v>
      </c>
      <c r="J148" s="1"/>
      <c r="K148" s="1" t="s">
        <v>781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 t="str">
        <f t="shared" si="2"/>
        <v/>
      </c>
      <c r="X148" s="40"/>
      <c r="Y148" s="1"/>
      <c r="Z148" s="1"/>
      <c r="AA148" s="1"/>
      <c r="AB148" s="1"/>
      <c r="AC148" s="1"/>
      <c r="AD148" s="1"/>
    </row>
    <row r="149" spans="1:30" x14ac:dyDescent="0.25">
      <c r="A149" t="s">
        <v>782</v>
      </c>
      <c r="B149" s="16" t="s">
        <v>32</v>
      </c>
      <c r="C149" s="21" t="s">
        <v>32</v>
      </c>
      <c r="D149" s="26" t="s">
        <v>23</v>
      </c>
      <c r="E149" s="31" t="s">
        <v>32</v>
      </c>
      <c r="F149" s="1" t="s">
        <v>555</v>
      </c>
      <c r="G149" s="13" t="s">
        <v>783</v>
      </c>
      <c r="H149" s="1" t="s">
        <v>784</v>
      </c>
      <c r="I149" s="1" t="s">
        <v>785</v>
      </c>
      <c r="J149" s="1" t="s">
        <v>786</v>
      </c>
      <c r="K149" s="1" t="s">
        <v>787</v>
      </c>
      <c r="L149" s="1"/>
      <c r="M149" s="1"/>
      <c r="N149" s="1" t="s">
        <v>154</v>
      </c>
      <c r="O149" s="1" t="s">
        <v>788</v>
      </c>
      <c r="P149" s="38">
        <v>45103.524305555555</v>
      </c>
      <c r="Q149" s="38"/>
      <c r="R149" s="1" t="str">
        <f>IF(COUNTIF(O149,"*SS*"),"Studio Still","")</f>
        <v/>
      </c>
      <c r="S149" s="1" t="str">
        <f>IF(COUNTIF(O149,"*DS*"),"Studio Digitale","")</f>
        <v/>
      </c>
      <c r="T149" s="1" t="str">
        <f>IF(COUNTIF(O149,"*GS*"),"Studio Grafische","")</f>
        <v>Studio Grafische</v>
      </c>
      <c r="U149" s="1" t="str">
        <f>IF(COUNTIF(O149,"*Studio Reclame*"),"Studio Reclame","")</f>
        <v/>
      </c>
      <c r="V149" s="1" t="str">
        <f>IF(COUNTIF(O149,"*B&amp;P*"),"B&amp;P","")</f>
        <v/>
      </c>
      <c r="W149" s="1" t="str">
        <f t="shared" si="2"/>
        <v>DFI</v>
      </c>
      <c r="X149" s="40" t="s">
        <v>39</v>
      </c>
      <c r="Y149" s="1"/>
      <c r="Z149" s="1"/>
      <c r="AA149" s="1"/>
      <c r="AB149" s="1"/>
      <c r="AC149" s="1" t="s">
        <v>40</v>
      </c>
      <c r="AD149" s="1"/>
    </row>
    <row r="150" spans="1:30" x14ac:dyDescent="0.25">
      <c r="A150" t="s">
        <v>789</v>
      </c>
      <c r="B150" s="16"/>
      <c r="C150" s="21"/>
      <c r="D150" s="26" t="s">
        <v>23</v>
      </c>
      <c r="E150" s="31" t="s">
        <v>33</v>
      </c>
      <c r="F150" s="1" t="s">
        <v>790</v>
      </c>
      <c r="G150" s="13" t="s">
        <v>791</v>
      </c>
      <c r="H150" s="6" t="s">
        <v>792</v>
      </c>
      <c r="I150" s="1" t="s">
        <v>793</v>
      </c>
      <c r="J150" s="1" t="s">
        <v>28</v>
      </c>
      <c r="K150" s="1" t="s">
        <v>794</v>
      </c>
      <c r="L150" s="1"/>
      <c r="M150" s="1" t="s">
        <v>795</v>
      </c>
      <c r="N150" s="1"/>
      <c r="O150" s="1"/>
      <c r="P150" s="1"/>
      <c r="Q150" s="1"/>
      <c r="R150" s="1"/>
      <c r="S150" s="1"/>
      <c r="T150" s="1"/>
      <c r="U150" s="1" t="s">
        <v>33</v>
      </c>
      <c r="V150" s="1"/>
      <c r="W150" s="1" t="str">
        <f t="shared" si="2"/>
        <v/>
      </c>
      <c r="X150" s="39" t="s">
        <v>115</v>
      </c>
      <c r="Y150" s="1"/>
      <c r="Z150" s="1"/>
      <c r="AA150" s="1"/>
      <c r="AB150" s="1"/>
      <c r="AC150" s="1"/>
      <c r="AD150" s="1"/>
    </row>
    <row r="151" spans="1:30" x14ac:dyDescent="0.25">
      <c r="A151" t="s">
        <v>796</v>
      </c>
      <c r="B151" s="16" t="s">
        <v>32</v>
      </c>
      <c r="C151" s="21" t="s">
        <v>32</v>
      </c>
      <c r="D151" s="26" t="s">
        <v>23</v>
      </c>
      <c r="E151" s="31" t="s">
        <v>32</v>
      </c>
      <c r="F151" s="1" t="s">
        <v>797</v>
      </c>
      <c r="G151" s="13" t="s">
        <v>798</v>
      </c>
      <c r="H151" s="1" t="s">
        <v>799</v>
      </c>
      <c r="I151" s="1" t="s">
        <v>51</v>
      </c>
      <c r="J151" s="1" t="s">
        <v>28</v>
      </c>
      <c r="K151" s="1" t="s">
        <v>800</v>
      </c>
      <c r="L151" s="1"/>
      <c r="M151" s="1"/>
      <c r="N151" s="1" t="s">
        <v>32</v>
      </c>
      <c r="O151" s="1" t="s">
        <v>801</v>
      </c>
      <c r="P151" s="38">
        <v>45103.613888888889</v>
      </c>
      <c r="Q151" s="38"/>
      <c r="R151" s="1" t="str">
        <f>IF(COUNTIF(O151,"*SS*"),"Studio Still","")</f>
        <v/>
      </c>
      <c r="S151" s="1" t="str">
        <f>IF(COUNTIF(O151,"*DS*"),"Studio Digitale","")</f>
        <v/>
      </c>
      <c r="T151" s="1" t="str">
        <f>IF(COUNTIF(O151,"*GS*"),"Studio Grafische","")</f>
        <v>Studio Grafische</v>
      </c>
      <c r="U151" s="1" t="str">
        <f>IF(COUNTIF(O151,"*Studio Reclame*"),"Studio Reclame","")</f>
        <v/>
      </c>
      <c r="V151" s="1" t="str">
        <f>IF(COUNTIF(O151,"*B&amp;P*"),"B&amp;P","")</f>
        <v>B&amp;P</v>
      </c>
      <c r="W151" s="1" t="str">
        <f t="shared" si="2"/>
        <v/>
      </c>
      <c r="X151" s="40" t="s">
        <v>39</v>
      </c>
      <c r="Y151" s="1"/>
      <c r="Z151" s="1"/>
      <c r="AA151" s="1"/>
      <c r="AB151" s="1"/>
      <c r="AC151" s="1" t="s">
        <v>40</v>
      </c>
      <c r="AD151" s="1"/>
    </row>
    <row r="152" spans="1:30" x14ac:dyDescent="0.25">
      <c r="A152" s="1" t="s">
        <v>802</v>
      </c>
      <c r="B152" s="16"/>
      <c r="C152" s="21"/>
      <c r="D152" s="26" t="s">
        <v>23</v>
      </c>
      <c r="E152" s="31"/>
      <c r="F152" s="1" t="s">
        <v>803</v>
      </c>
      <c r="G152" s="13" t="s">
        <v>804</v>
      </c>
      <c r="H152" s="6" t="s">
        <v>805</v>
      </c>
      <c r="I152" s="1" t="s">
        <v>96</v>
      </c>
      <c r="J152" s="1" t="s">
        <v>28</v>
      </c>
      <c r="K152" s="1" t="s">
        <v>806</v>
      </c>
      <c r="L152" s="1"/>
      <c r="M152" s="1"/>
      <c r="N152" s="1"/>
      <c r="O152" s="1"/>
      <c r="P152" s="1"/>
      <c r="Q152" s="1"/>
      <c r="R152" s="1"/>
      <c r="S152" s="1"/>
      <c r="T152" s="1" t="s">
        <v>23</v>
      </c>
      <c r="U152" s="1"/>
      <c r="V152" s="1"/>
      <c r="W152" s="1" t="str">
        <f t="shared" si="2"/>
        <v/>
      </c>
      <c r="X152" s="39" t="s">
        <v>30</v>
      </c>
      <c r="Y152" s="1"/>
      <c r="Z152" s="1"/>
      <c r="AA152" s="1"/>
      <c r="AB152" s="1"/>
      <c r="AC152" s="1"/>
      <c r="AD152" s="1"/>
    </row>
    <row r="153" spans="1:30" x14ac:dyDescent="0.25">
      <c r="A153" s="1" t="s">
        <v>807</v>
      </c>
      <c r="B153" s="16" t="s">
        <v>132</v>
      </c>
      <c r="C153" s="21"/>
      <c r="D153" s="26"/>
      <c r="E153" s="31"/>
      <c r="F153" s="1" t="s">
        <v>808</v>
      </c>
      <c r="G153" s="13" t="s">
        <v>809</v>
      </c>
      <c r="H153" s="6" t="s">
        <v>810</v>
      </c>
      <c r="I153" s="1" t="s">
        <v>811</v>
      </c>
      <c r="J153" s="1" t="s">
        <v>102</v>
      </c>
      <c r="K153" s="2" t="s">
        <v>812</v>
      </c>
      <c r="L153" s="2"/>
      <c r="M153" s="1"/>
      <c r="N153" s="1"/>
      <c r="O153" s="1"/>
      <c r="P153" s="1"/>
      <c r="Q153" s="1"/>
      <c r="R153" s="1" t="s">
        <v>132</v>
      </c>
      <c r="S153" s="1"/>
      <c r="T153" s="1"/>
      <c r="U153" s="1"/>
      <c r="V153" s="1"/>
      <c r="W153" s="1" t="str">
        <f t="shared" si="2"/>
        <v/>
      </c>
      <c r="X153" s="39" t="s">
        <v>156</v>
      </c>
      <c r="Y153" s="1"/>
      <c r="Z153" s="1"/>
      <c r="AA153" s="1"/>
      <c r="AB153" s="1"/>
      <c r="AC153" s="1"/>
      <c r="AD153" s="1"/>
    </row>
    <row r="154" spans="1:30" x14ac:dyDescent="0.25">
      <c r="A154" t="s">
        <v>813</v>
      </c>
      <c r="B154" s="16" t="s">
        <v>32</v>
      </c>
      <c r="C154" s="21" t="s">
        <v>32</v>
      </c>
      <c r="D154" s="26" t="s">
        <v>23</v>
      </c>
      <c r="E154" s="31" t="s">
        <v>32</v>
      </c>
      <c r="F154" s="1" t="s">
        <v>814</v>
      </c>
      <c r="G154" s="13" t="s">
        <v>815</v>
      </c>
      <c r="H154" s="1" t="s">
        <v>816</v>
      </c>
      <c r="I154" s="1" t="s">
        <v>27</v>
      </c>
      <c r="J154" s="1" t="s">
        <v>90</v>
      </c>
      <c r="K154" s="1" t="s">
        <v>817</v>
      </c>
      <c r="L154" s="1"/>
      <c r="M154" s="1"/>
      <c r="N154" s="1" t="s">
        <v>219</v>
      </c>
      <c r="O154" s="1" t="s">
        <v>85</v>
      </c>
      <c r="P154" s="38">
        <v>44888.54791666667</v>
      </c>
      <c r="Q154" s="38"/>
      <c r="R154" s="1" t="str">
        <f>IF(COUNTIF(O154,"*SS*"),"Studio Still","")</f>
        <v/>
      </c>
      <c r="S154" s="1" t="str">
        <f>IF(COUNTIF(O154,"*DS*"),"Studio Digitale","")</f>
        <v/>
      </c>
      <c r="T154" s="1" t="str">
        <f>IF(COUNTIF(O154,"*GS*"),"Studio Grafische","")</f>
        <v/>
      </c>
      <c r="U154" s="1" t="str">
        <f>IF(COUNTIF(O154,"*Studio Reclame*"),"Studio Reclame","")</f>
        <v/>
      </c>
      <c r="V154" s="1" t="str">
        <f>IF(COUNTIF(O154,"*B&amp;P*"),"B&amp;P","")</f>
        <v>B&amp;P</v>
      </c>
      <c r="W154" s="1" t="str">
        <f t="shared" si="2"/>
        <v/>
      </c>
      <c r="X154" s="39" t="s">
        <v>39</v>
      </c>
      <c r="Y154" s="1"/>
      <c r="Z154" s="1"/>
      <c r="AA154" s="1"/>
      <c r="AB154" s="1"/>
      <c r="AC154" s="1" t="s">
        <v>40</v>
      </c>
      <c r="AD154" s="1"/>
    </row>
    <row r="155" spans="1:30" x14ac:dyDescent="0.25">
      <c r="A155" s="3" t="s">
        <v>818</v>
      </c>
      <c r="B155" s="16"/>
      <c r="C155" s="21"/>
      <c r="D155" s="26"/>
      <c r="E155" s="31" t="s">
        <v>33</v>
      </c>
      <c r="F155" s="1" t="s">
        <v>819</v>
      </c>
      <c r="G155" s="13" t="s">
        <v>820</v>
      </c>
      <c r="H155" s="6" t="s">
        <v>821</v>
      </c>
      <c r="I155" s="1" t="s">
        <v>822</v>
      </c>
      <c r="J155" s="1" t="s">
        <v>823</v>
      </c>
      <c r="K155" s="1" t="s">
        <v>824</v>
      </c>
      <c r="L155" s="1"/>
      <c r="M155" s="1"/>
      <c r="N155" s="1"/>
      <c r="O155" s="1"/>
      <c r="P155" s="1"/>
      <c r="Q155" s="1"/>
      <c r="R155" s="1"/>
      <c r="S155" s="1"/>
      <c r="T155" s="1"/>
      <c r="U155" s="1" t="s">
        <v>33</v>
      </c>
      <c r="V155" s="1"/>
      <c r="W155" s="1" t="str">
        <f t="shared" si="2"/>
        <v/>
      </c>
      <c r="X155" s="40" t="s">
        <v>115</v>
      </c>
      <c r="Y155" s="1"/>
      <c r="Z155" s="1"/>
      <c r="AA155" s="1"/>
      <c r="AB155" s="1"/>
      <c r="AC155" s="1"/>
      <c r="AD155" s="1"/>
    </row>
    <row r="156" spans="1:30" x14ac:dyDescent="0.25">
      <c r="A156" s="1" t="s">
        <v>825</v>
      </c>
      <c r="B156" s="16"/>
      <c r="C156" s="21" t="s">
        <v>61</v>
      </c>
      <c r="D156" s="26"/>
      <c r="E156" s="31"/>
      <c r="F156" s="1" t="s">
        <v>826</v>
      </c>
      <c r="G156" s="13" t="s">
        <v>827</v>
      </c>
      <c r="H156" s="1" t="s">
        <v>828</v>
      </c>
      <c r="I156" s="1" t="s">
        <v>195</v>
      </c>
      <c r="J156" s="1" t="s">
        <v>28</v>
      </c>
      <c r="K156" s="5" t="s">
        <v>829</v>
      </c>
      <c r="L156" s="2" t="s">
        <v>830</v>
      </c>
      <c r="M156" s="1"/>
      <c r="N156" s="1"/>
      <c r="O156" s="1"/>
      <c r="P156" s="1"/>
      <c r="Q156" s="1"/>
      <c r="R156" s="1"/>
      <c r="S156" s="1" t="s">
        <v>61</v>
      </c>
      <c r="T156" s="1"/>
      <c r="U156" s="1"/>
      <c r="V156" s="1"/>
      <c r="W156" s="1" t="str">
        <f t="shared" si="2"/>
        <v/>
      </c>
      <c r="X156" s="39" t="s">
        <v>73</v>
      </c>
      <c r="Y156" s="1"/>
      <c r="Z156" s="1"/>
      <c r="AA156" s="1"/>
      <c r="AB156" s="1"/>
      <c r="AC156" s="1"/>
      <c r="AD156" s="1"/>
    </row>
    <row r="157" spans="1:30" x14ac:dyDescent="0.25">
      <c r="A157" s="3" t="s">
        <v>831</v>
      </c>
      <c r="B157" s="16"/>
      <c r="C157" s="21"/>
      <c r="D157" s="26" t="s">
        <v>23</v>
      </c>
      <c r="E157" s="31"/>
      <c r="F157" s="1" t="s">
        <v>832</v>
      </c>
      <c r="G157" s="13" t="s">
        <v>833</v>
      </c>
      <c r="H157" s="6" t="s">
        <v>834</v>
      </c>
      <c r="I157" s="1" t="s">
        <v>96</v>
      </c>
      <c r="J157" s="1" t="s">
        <v>102</v>
      </c>
      <c r="K157" s="1" t="s">
        <v>835</v>
      </c>
      <c r="L157" s="1"/>
      <c r="M157" s="1"/>
      <c r="N157" s="1"/>
      <c r="O157" s="1"/>
      <c r="P157" s="1"/>
      <c r="Q157" s="1"/>
      <c r="R157" s="1"/>
      <c r="S157" s="1"/>
      <c r="T157" s="1" t="s">
        <v>23</v>
      </c>
      <c r="U157" s="1"/>
      <c r="V157" s="1"/>
      <c r="W157" s="1" t="str">
        <f t="shared" si="2"/>
        <v/>
      </c>
      <c r="X157" s="40" t="s">
        <v>30</v>
      </c>
      <c r="Y157" s="1"/>
      <c r="Z157" s="1"/>
      <c r="AA157" s="1"/>
      <c r="AB157" s="1"/>
      <c r="AC157" s="1"/>
      <c r="AD157" s="1"/>
    </row>
    <row r="158" spans="1:30" x14ac:dyDescent="0.25">
      <c r="A158" s="1" t="s">
        <v>836</v>
      </c>
      <c r="B158" s="16"/>
      <c r="C158" s="21" t="s">
        <v>87</v>
      </c>
      <c r="D158" s="26"/>
      <c r="E158" s="31"/>
      <c r="F158" s="1" t="s">
        <v>32</v>
      </c>
      <c r="G158" s="13" t="s">
        <v>32</v>
      </c>
      <c r="H158" s="41" t="s">
        <v>837</v>
      </c>
      <c r="I158" s="1" t="s">
        <v>27</v>
      </c>
      <c r="J158" s="1" t="s">
        <v>28</v>
      </c>
      <c r="K158" s="1" t="s">
        <v>838</v>
      </c>
      <c r="L158" s="1"/>
      <c r="M158" s="1"/>
      <c r="N158" s="1"/>
      <c r="O158" s="1"/>
      <c r="P158" s="1"/>
      <c r="Q158" s="1"/>
      <c r="R158" s="1"/>
      <c r="S158" s="1"/>
      <c r="T158" s="1" t="s">
        <v>23</v>
      </c>
      <c r="U158" s="1"/>
      <c r="V158" s="1"/>
      <c r="W158" s="1" t="str">
        <f t="shared" si="2"/>
        <v/>
      </c>
      <c r="X158" s="40" t="s">
        <v>30</v>
      </c>
      <c r="Y158" s="1"/>
      <c r="Z158" s="1"/>
      <c r="AA158" s="1"/>
      <c r="AB158" s="1"/>
      <c r="AC158" s="1"/>
      <c r="AD158" s="1"/>
    </row>
    <row r="159" spans="1:30" x14ac:dyDescent="0.25">
      <c r="A159" s="3" t="s">
        <v>839</v>
      </c>
      <c r="B159" s="16"/>
      <c r="C159" s="21" t="s">
        <v>87</v>
      </c>
      <c r="D159" s="26"/>
      <c r="E159" s="31"/>
      <c r="F159" s="1"/>
      <c r="G159" s="13"/>
      <c r="H159" s="6" t="s">
        <v>840</v>
      </c>
      <c r="I159" s="1" t="s">
        <v>45</v>
      </c>
      <c r="J159" s="1" t="s">
        <v>841</v>
      </c>
      <c r="K159" s="1" t="s">
        <v>842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 t="str">
        <f t="shared" si="2"/>
        <v/>
      </c>
      <c r="X159" s="40"/>
      <c r="Y159" s="1"/>
      <c r="Z159" s="1"/>
      <c r="AA159" s="1"/>
      <c r="AB159" s="1"/>
      <c r="AC159" s="1"/>
      <c r="AD159" s="1"/>
    </row>
    <row r="160" spans="1:30" x14ac:dyDescent="0.25">
      <c r="A160" t="s">
        <v>843</v>
      </c>
      <c r="B160" s="16"/>
      <c r="C160" s="21"/>
      <c r="D160" s="26" t="s">
        <v>23</v>
      </c>
      <c r="E160" s="31" t="s">
        <v>33</v>
      </c>
      <c r="F160" s="1" t="s">
        <v>844</v>
      </c>
      <c r="G160" s="13" t="s">
        <v>845</v>
      </c>
      <c r="H160" s="6" t="s">
        <v>846</v>
      </c>
      <c r="I160" s="1" t="s">
        <v>847</v>
      </c>
      <c r="J160" s="1" t="s">
        <v>102</v>
      </c>
      <c r="K160" s="1" t="s">
        <v>848</v>
      </c>
      <c r="L160" s="1"/>
      <c r="M160" s="41" t="s">
        <v>849</v>
      </c>
      <c r="N160" s="1"/>
      <c r="O160" s="1"/>
      <c r="P160" s="1"/>
      <c r="Q160" s="1"/>
      <c r="R160" s="1"/>
      <c r="S160" s="1"/>
      <c r="T160" s="1"/>
      <c r="U160" s="1" t="s">
        <v>33</v>
      </c>
      <c r="V160" s="1"/>
      <c r="W160" s="1" t="str">
        <f t="shared" si="2"/>
        <v/>
      </c>
      <c r="X160" s="40" t="s">
        <v>115</v>
      </c>
      <c r="Y160" s="1"/>
      <c r="Z160" s="1"/>
      <c r="AA160" s="1"/>
      <c r="AB160" s="1"/>
      <c r="AC160" s="1"/>
      <c r="AD160" s="1"/>
    </row>
    <row r="161" spans="1:30" x14ac:dyDescent="0.25">
      <c r="A161" s="3" t="s">
        <v>850</v>
      </c>
      <c r="B161" s="16"/>
      <c r="C161" s="21"/>
      <c r="D161" s="26" t="s">
        <v>23</v>
      </c>
      <c r="E161" s="31"/>
      <c r="F161" s="1" t="s">
        <v>851</v>
      </c>
      <c r="G161" s="13" t="s">
        <v>852</v>
      </c>
      <c r="H161" s="6" t="s">
        <v>853</v>
      </c>
      <c r="I161" s="1" t="s">
        <v>854</v>
      </c>
      <c r="J161" s="1" t="s">
        <v>102</v>
      </c>
      <c r="K161" s="2" t="s">
        <v>855</v>
      </c>
      <c r="L161" s="2"/>
      <c r="M161" s="1"/>
      <c r="N161" s="1"/>
      <c r="O161" s="1"/>
      <c r="P161" s="1"/>
      <c r="Q161" s="1"/>
      <c r="R161" s="1"/>
      <c r="S161" s="1"/>
      <c r="T161" s="1" t="s">
        <v>23</v>
      </c>
      <c r="U161" s="1"/>
      <c r="V161" s="1"/>
      <c r="W161" s="1" t="str">
        <f t="shared" si="2"/>
        <v/>
      </c>
      <c r="X161" s="40" t="s">
        <v>30</v>
      </c>
      <c r="Y161" s="1"/>
      <c r="Z161" s="1"/>
      <c r="AA161" s="1"/>
      <c r="AB161" s="1"/>
      <c r="AC161" s="1"/>
      <c r="AD161" s="1"/>
    </row>
    <row r="162" spans="1:30" x14ac:dyDescent="0.25">
      <c r="A162" t="s">
        <v>856</v>
      </c>
      <c r="B162" s="16" t="s">
        <v>32</v>
      </c>
      <c r="C162" s="21" t="s">
        <v>32</v>
      </c>
      <c r="D162" s="26" t="s">
        <v>23</v>
      </c>
      <c r="E162" s="31" t="s">
        <v>32</v>
      </c>
      <c r="F162" s="1" t="s">
        <v>857</v>
      </c>
      <c r="G162" s="13" t="s">
        <v>858</v>
      </c>
      <c r="H162" s="1" t="s">
        <v>859</v>
      </c>
      <c r="I162" s="1" t="s">
        <v>860</v>
      </c>
      <c r="J162" s="1" t="s">
        <v>28</v>
      </c>
      <c r="K162" s="1" t="s">
        <v>861</v>
      </c>
      <c r="L162" s="1"/>
      <c r="M162" s="1"/>
      <c r="N162" s="1" t="s">
        <v>154</v>
      </c>
      <c r="O162" s="1" t="s">
        <v>59</v>
      </c>
      <c r="P162" s="38">
        <v>45099.523611111108</v>
      </c>
      <c r="Q162" s="38"/>
      <c r="R162" s="1" t="str">
        <f>IF(COUNTIF(O162,"*SS*"),"Studio Still","")</f>
        <v/>
      </c>
      <c r="S162" s="1" t="str">
        <f>IF(COUNTIF(O162,"*DS*"),"Studio Digitale","")</f>
        <v/>
      </c>
      <c r="T162" s="1" t="str">
        <f>IF(COUNTIF(O162,"*GS*"),"Studio Grafische","")</f>
        <v>Studio Grafische</v>
      </c>
      <c r="U162" s="1" t="str">
        <f>IF(COUNTIF(O162,"*Studio Reclame*"),"Studio Reclame","")</f>
        <v/>
      </c>
      <c r="V162" s="1" t="str">
        <f>IF(COUNTIF(O162,"*B&amp;P*"),"B&amp;P","")</f>
        <v/>
      </c>
      <c r="W162" s="1" t="str">
        <f t="shared" si="2"/>
        <v/>
      </c>
      <c r="X162" s="40" t="s">
        <v>39</v>
      </c>
      <c r="Y162" s="1"/>
      <c r="Z162" s="1"/>
      <c r="AA162" s="1"/>
      <c r="AB162" s="1"/>
      <c r="AC162" s="1" t="s">
        <v>40</v>
      </c>
      <c r="AD162" s="1"/>
    </row>
    <row r="163" spans="1:30" x14ac:dyDescent="0.25">
      <c r="A163" s="3" t="s">
        <v>862</v>
      </c>
      <c r="B163" s="16"/>
      <c r="C163" s="21" t="s">
        <v>61</v>
      </c>
      <c r="D163" s="26"/>
      <c r="E163" s="31"/>
      <c r="F163" s="1" t="s">
        <v>481</v>
      </c>
      <c r="G163" s="13" t="s">
        <v>863</v>
      </c>
      <c r="H163" s="6" t="s">
        <v>864</v>
      </c>
      <c r="I163" s="1"/>
      <c r="J163" s="1"/>
      <c r="K163" s="5" t="s">
        <v>865</v>
      </c>
      <c r="L163" s="2"/>
      <c r="M163" s="1"/>
      <c r="N163" s="1"/>
      <c r="O163" s="1"/>
      <c r="P163" s="1"/>
      <c r="Q163" s="1"/>
      <c r="R163" s="1"/>
      <c r="S163" s="1" t="s">
        <v>61</v>
      </c>
      <c r="T163" s="1"/>
      <c r="U163" s="1"/>
      <c r="V163" s="1"/>
      <c r="W163" s="1" t="str">
        <f t="shared" si="2"/>
        <v/>
      </c>
      <c r="X163" s="40" t="s">
        <v>73</v>
      </c>
      <c r="Y163" s="1"/>
      <c r="Z163" s="1"/>
      <c r="AA163" s="1"/>
      <c r="AB163" s="1"/>
      <c r="AC163" s="1"/>
      <c r="AD163" s="1"/>
    </row>
    <row r="164" spans="1:30" x14ac:dyDescent="0.25">
      <c r="A164" s="1" t="s">
        <v>866</v>
      </c>
      <c r="B164" s="16"/>
      <c r="C164" s="21" t="s">
        <v>61</v>
      </c>
      <c r="D164" s="26"/>
      <c r="E164" s="31"/>
      <c r="F164" s="1" t="s">
        <v>867</v>
      </c>
      <c r="G164" s="13" t="s">
        <v>868</v>
      </c>
      <c r="H164" s="1" t="s">
        <v>869</v>
      </c>
      <c r="I164" s="1" t="s">
        <v>27</v>
      </c>
      <c r="J164" s="1" t="s">
        <v>28</v>
      </c>
      <c r="K164" s="5" t="s">
        <v>870</v>
      </c>
      <c r="L164" s="2" t="s">
        <v>871</v>
      </c>
      <c r="M164" s="1"/>
      <c r="N164" s="1"/>
      <c r="O164" s="1"/>
      <c r="P164" s="1"/>
      <c r="Q164" s="1"/>
      <c r="R164" s="1"/>
      <c r="S164" s="1" t="s">
        <v>61</v>
      </c>
      <c r="T164" s="1"/>
      <c r="U164" s="1"/>
      <c r="V164" s="1"/>
      <c r="W164" s="1" t="str">
        <f t="shared" si="2"/>
        <v/>
      </c>
      <c r="X164" s="39" t="s">
        <v>73</v>
      </c>
      <c r="Y164" s="1"/>
      <c r="Z164" s="1"/>
      <c r="AA164" s="1"/>
      <c r="AB164" s="1"/>
      <c r="AC164" s="1"/>
      <c r="AD164" s="1"/>
    </row>
    <row r="165" spans="1:30" x14ac:dyDescent="0.25">
      <c r="A165" s="1" t="s">
        <v>872</v>
      </c>
      <c r="B165" s="16"/>
      <c r="C165" s="21" t="s">
        <v>61</v>
      </c>
      <c r="D165" s="26"/>
      <c r="E165" s="31"/>
      <c r="F165" s="1" t="s">
        <v>121</v>
      </c>
      <c r="G165" s="13" t="s">
        <v>873</v>
      </c>
      <c r="H165" s="1" t="s">
        <v>874</v>
      </c>
      <c r="I165" s="1" t="s">
        <v>875</v>
      </c>
      <c r="J165" s="1" t="s">
        <v>28</v>
      </c>
      <c r="K165" s="5" t="s">
        <v>876</v>
      </c>
      <c r="L165" s="2" t="s">
        <v>877</v>
      </c>
      <c r="M165" s="1"/>
      <c r="N165" s="1"/>
      <c r="O165" s="1"/>
      <c r="P165" s="1"/>
      <c r="Q165" s="1"/>
      <c r="R165" s="1"/>
      <c r="S165" s="1" t="s">
        <v>61</v>
      </c>
      <c r="T165" s="1"/>
      <c r="U165" s="1"/>
      <c r="V165" s="1"/>
      <c r="W165" s="1" t="str">
        <f t="shared" si="2"/>
        <v/>
      </c>
      <c r="X165" s="40" t="s">
        <v>73</v>
      </c>
      <c r="Y165" s="1"/>
      <c r="Z165" s="1"/>
      <c r="AA165" s="1"/>
      <c r="AB165" s="1"/>
      <c r="AC165" s="1"/>
      <c r="AD165" s="1"/>
    </row>
    <row r="166" spans="1:30" x14ac:dyDescent="0.25">
      <c r="A166" s="1" t="s">
        <v>878</v>
      </c>
      <c r="B166" s="16"/>
      <c r="C166" s="21" t="s">
        <v>879</v>
      </c>
      <c r="D166" s="26" t="s">
        <v>23</v>
      </c>
      <c r="E166" s="31"/>
      <c r="F166" s="1" t="s">
        <v>880</v>
      </c>
      <c r="G166" s="13" t="s">
        <v>881</v>
      </c>
      <c r="H166" s="6" t="s">
        <v>882</v>
      </c>
      <c r="I166" s="1" t="s">
        <v>883</v>
      </c>
      <c r="J166" s="1" t="s">
        <v>28</v>
      </c>
      <c r="K166" s="1" t="s">
        <v>884</v>
      </c>
      <c r="L166" s="1"/>
      <c r="M166" s="1"/>
      <c r="N166" s="1"/>
      <c r="O166" s="1"/>
      <c r="P166" s="1"/>
      <c r="Q166" s="1"/>
      <c r="R166" s="1"/>
      <c r="S166" s="1"/>
      <c r="T166" s="1" t="s">
        <v>23</v>
      </c>
      <c r="U166" s="1"/>
      <c r="V166" s="1"/>
      <c r="W166" s="1" t="str">
        <f t="shared" si="2"/>
        <v/>
      </c>
      <c r="X166" s="39" t="s">
        <v>30</v>
      </c>
      <c r="Y166" s="1"/>
      <c r="Z166" s="1"/>
      <c r="AA166" s="1"/>
      <c r="AB166" s="1"/>
      <c r="AC166" s="1"/>
      <c r="AD166" s="1"/>
    </row>
    <row r="167" spans="1:30" x14ac:dyDescent="0.25">
      <c r="A167" t="s">
        <v>885</v>
      </c>
      <c r="B167" s="16" t="s">
        <v>32</v>
      </c>
      <c r="C167" s="21" t="s">
        <v>32</v>
      </c>
      <c r="D167" s="26" t="s">
        <v>23</v>
      </c>
      <c r="E167" s="31" t="s">
        <v>32</v>
      </c>
      <c r="F167" s="1" t="s">
        <v>797</v>
      </c>
      <c r="G167" s="13" t="s">
        <v>886</v>
      </c>
      <c r="H167" s="1" t="s">
        <v>887</v>
      </c>
      <c r="I167" s="1" t="s">
        <v>234</v>
      </c>
      <c r="J167" s="1" t="s">
        <v>28</v>
      </c>
      <c r="K167" s="1" t="s">
        <v>32</v>
      </c>
      <c r="L167" s="1"/>
      <c r="M167" s="1"/>
      <c r="N167" s="1" t="s">
        <v>125</v>
      </c>
      <c r="O167" s="1" t="s">
        <v>59</v>
      </c>
      <c r="P167" s="38">
        <v>44264.695833333331</v>
      </c>
      <c r="Q167" s="38"/>
      <c r="R167" s="1" t="str">
        <f>IF(COUNTIF(O167,"*SS*"),"Studio Still","")</f>
        <v/>
      </c>
      <c r="S167" s="1" t="str">
        <f>IF(COUNTIF(O167,"*DS*"),"Studio Digitale","")</f>
        <v/>
      </c>
      <c r="T167" s="1" t="str">
        <f>IF(COUNTIF(O167,"*GS*"),"Studio Grafische","")</f>
        <v>Studio Grafische</v>
      </c>
      <c r="U167" s="1" t="str">
        <f>IF(COUNTIF(O167,"*Studio Reclame*"),"Studio Reclame","")</f>
        <v/>
      </c>
      <c r="V167" s="1" t="str">
        <f>IF(COUNTIF(O167,"*B&amp;P*"),"B&amp;P","")</f>
        <v/>
      </c>
      <c r="W167" s="1" t="str">
        <f t="shared" si="2"/>
        <v/>
      </c>
      <c r="X167" s="39" t="s">
        <v>39</v>
      </c>
      <c r="Y167" s="1"/>
      <c r="Z167" s="1"/>
      <c r="AA167" s="1"/>
      <c r="AB167" s="1"/>
      <c r="AC167" s="1" t="s">
        <v>40</v>
      </c>
      <c r="AD167" s="1"/>
    </row>
    <row r="168" spans="1:30" x14ac:dyDescent="0.25">
      <c r="A168" t="s">
        <v>888</v>
      </c>
      <c r="B168" s="16" t="s">
        <v>132</v>
      </c>
      <c r="C168" s="21" t="s">
        <v>32</v>
      </c>
      <c r="D168" s="26" t="s">
        <v>32</v>
      </c>
      <c r="E168" s="31" t="s">
        <v>32</v>
      </c>
      <c r="F168" s="1" t="s">
        <v>889</v>
      </c>
      <c r="G168" s="13" t="s">
        <v>890</v>
      </c>
      <c r="H168" s="1" t="s">
        <v>891</v>
      </c>
      <c r="I168" s="1" t="s">
        <v>27</v>
      </c>
      <c r="J168" s="1" t="s">
        <v>28</v>
      </c>
      <c r="K168" s="1" t="s">
        <v>892</v>
      </c>
      <c r="L168" s="1"/>
      <c r="M168" s="1"/>
      <c r="N168" s="1" t="s">
        <v>32</v>
      </c>
      <c r="O168" s="1" t="s">
        <v>155</v>
      </c>
      <c r="P168" s="38">
        <v>44377.724305555559</v>
      </c>
      <c r="Q168" s="38"/>
      <c r="R168" s="1" t="str">
        <f>IF(COUNTIF(O168,"*SS*"),"Studio Still","")</f>
        <v>Studio Still</v>
      </c>
      <c r="S168" s="1" t="str">
        <f>IF(COUNTIF(O168,"*DS*"),"Studio Digitale","")</f>
        <v/>
      </c>
      <c r="T168" s="1" t="str">
        <f>IF(COUNTIF(O168,"*GS*"),"Studio Grafische","")</f>
        <v/>
      </c>
      <c r="U168" s="1" t="str">
        <f>IF(COUNTIF(O168,"*Studio Reclame*"),"Studio Reclame","")</f>
        <v/>
      </c>
      <c r="V168" s="1" t="str">
        <f>IF(COUNTIF(O168,"*B&amp;P*"),"B&amp;P","")</f>
        <v/>
      </c>
      <c r="W168" s="1" t="str">
        <f t="shared" si="2"/>
        <v/>
      </c>
      <c r="X168" s="39" t="s">
        <v>39</v>
      </c>
      <c r="Y168" s="1"/>
      <c r="Z168" s="1"/>
      <c r="AA168" s="1"/>
      <c r="AB168" s="1"/>
      <c r="AC168" s="1" t="s">
        <v>40</v>
      </c>
      <c r="AD168" s="1"/>
    </row>
    <row r="169" spans="1:30" x14ac:dyDescent="0.25">
      <c r="A169" t="s">
        <v>893</v>
      </c>
      <c r="B169" s="16" t="s">
        <v>132</v>
      </c>
      <c r="C169" s="21"/>
      <c r="D169" s="26"/>
      <c r="E169" s="31"/>
      <c r="F169" s="1" t="s">
        <v>894</v>
      </c>
      <c r="G169" s="13" t="s">
        <v>895</v>
      </c>
      <c r="H169" s="6" t="s">
        <v>896</v>
      </c>
      <c r="I169" s="1" t="s">
        <v>51</v>
      </c>
      <c r="J169" s="1" t="s">
        <v>28</v>
      </c>
      <c r="K169" s="2" t="s">
        <v>897</v>
      </c>
      <c r="L169" s="2" t="s">
        <v>32</v>
      </c>
      <c r="M169" s="1"/>
      <c r="N169" s="1"/>
      <c r="O169" s="1"/>
      <c r="P169" s="1"/>
      <c r="Q169" s="1"/>
      <c r="R169" s="1" t="s">
        <v>132</v>
      </c>
      <c r="S169" s="1"/>
      <c r="T169" s="1"/>
      <c r="U169" s="1"/>
      <c r="V169" s="1"/>
      <c r="W169" s="1" t="str">
        <f t="shared" si="2"/>
        <v/>
      </c>
      <c r="X169" s="39" t="s">
        <v>156</v>
      </c>
      <c r="Y169" s="1"/>
      <c r="Z169" s="1"/>
      <c r="AA169" s="1"/>
      <c r="AB169" s="1"/>
      <c r="AC169" s="1"/>
      <c r="AD169" s="1"/>
    </row>
    <row r="170" spans="1:30" x14ac:dyDescent="0.25">
      <c r="A170" t="s">
        <v>898</v>
      </c>
      <c r="B170" s="16" t="s">
        <v>132</v>
      </c>
      <c r="C170" s="21" t="s">
        <v>32</v>
      </c>
      <c r="D170" s="26" t="s">
        <v>32</v>
      </c>
      <c r="E170" s="31" t="s">
        <v>32</v>
      </c>
      <c r="F170" s="1" t="s">
        <v>899</v>
      </c>
      <c r="G170" s="13" t="s">
        <v>900</v>
      </c>
      <c r="H170" s="1" t="s">
        <v>901</v>
      </c>
      <c r="I170" s="1" t="s">
        <v>27</v>
      </c>
      <c r="J170" s="1" t="s">
        <v>28</v>
      </c>
      <c r="K170" s="1" t="s">
        <v>902</v>
      </c>
      <c r="L170" s="1"/>
      <c r="M170" s="1"/>
      <c r="N170" s="1" t="s">
        <v>125</v>
      </c>
      <c r="O170" s="1" t="s">
        <v>155</v>
      </c>
      <c r="P170" s="38">
        <v>45103.617361111108</v>
      </c>
      <c r="Q170" s="38"/>
      <c r="R170" s="1" t="str">
        <f>IF(COUNTIF(O170,"*SS*"),"Studio Still","")</f>
        <v>Studio Still</v>
      </c>
      <c r="S170" s="1" t="str">
        <f>IF(COUNTIF(O170,"*DS*"),"Studio Digitale","")</f>
        <v/>
      </c>
      <c r="T170" s="1" t="str">
        <f>IF(COUNTIF(O170,"*GS*"),"Studio Grafische","")</f>
        <v/>
      </c>
      <c r="U170" s="1" t="str">
        <f>IF(COUNTIF(O170,"*Studio Reclame*"),"Studio Reclame","")</f>
        <v/>
      </c>
      <c r="V170" s="1" t="str">
        <f>IF(COUNTIF(O170,"*B&amp;P*"),"B&amp;P","")</f>
        <v/>
      </c>
      <c r="W170" s="1" t="str">
        <f t="shared" si="2"/>
        <v/>
      </c>
      <c r="X170" s="39" t="s">
        <v>39</v>
      </c>
      <c r="Y170" s="1"/>
      <c r="Z170" s="1"/>
      <c r="AA170" s="1"/>
      <c r="AB170" s="1"/>
      <c r="AC170" s="1" t="s">
        <v>40</v>
      </c>
      <c r="AD170" s="1"/>
    </row>
    <row r="171" spans="1:30" x14ac:dyDescent="0.25">
      <c r="A171" s="1" t="s">
        <v>903</v>
      </c>
      <c r="B171" s="16"/>
      <c r="C171" s="21"/>
      <c r="D171" s="26" t="s">
        <v>23</v>
      </c>
      <c r="E171" s="31"/>
      <c r="F171" s="1" t="s">
        <v>336</v>
      </c>
      <c r="G171" s="13" t="s">
        <v>904</v>
      </c>
      <c r="H171" s="1" t="s">
        <v>905</v>
      </c>
      <c r="I171" s="1" t="s">
        <v>27</v>
      </c>
      <c r="J171" s="1" t="s">
        <v>28</v>
      </c>
      <c r="K171" s="1" t="s">
        <v>906</v>
      </c>
      <c r="L171" s="1"/>
      <c r="M171" s="1"/>
      <c r="N171" s="1"/>
      <c r="O171" s="1"/>
      <c r="P171" s="1"/>
      <c r="Q171" s="1"/>
      <c r="R171" s="1"/>
      <c r="S171" s="1"/>
      <c r="T171" s="1" t="s">
        <v>23</v>
      </c>
      <c r="U171" s="1"/>
      <c r="V171" s="1"/>
      <c r="W171" s="1" t="str">
        <f t="shared" si="2"/>
        <v/>
      </c>
      <c r="X171" s="39" t="s">
        <v>30</v>
      </c>
      <c r="Y171" s="1"/>
      <c r="Z171" s="1"/>
      <c r="AA171" s="1"/>
      <c r="AB171" s="1"/>
      <c r="AC171" s="1"/>
      <c r="AD171" s="1" t="s">
        <v>907</v>
      </c>
    </row>
    <row r="172" spans="1:30" x14ac:dyDescent="0.25">
      <c r="A172" s="1" t="s">
        <v>908</v>
      </c>
      <c r="B172" s="16"/>
      <c r="C172" s="21" t="s">
        <v>61</v>
      </c>
      <c r="D172" s="26"/>
      <c r="E172" s="31"/>
      <c r="F172" s="1" t="s">
        <v>909</v>
      </c>
      <c r="G172" s="13" t="s">
        <v>910</v>
      </c>
      <c r="H172" s="6" t="s">
        <v>911</v>
      </c>
      <c r="I172" s="1" t="s">
        <v>129</v>
      </c>
      <c r="J172" s="1" t="s">
        <v>28</v>
      </c>
      <c r="K172" s="5" t="s">
        <v>912</v>
      </c>
      <c r="L172" s="2" t="s">
        <v>913</v>
      </c>
      <c r="M172" s="1"/>
      <c r="N172" s="1"/>
      <c r="O172" s="1"/>
      <c r="P172" s="1"/>
      <c r="Q172" s="1"/>
      <c r="R172" s="1"/>
      <c r="S172" s="1" t="s">
        <v>61</v>
      </c>
      <c r="T172" s="1"/>
      <c r="U172" s="1"/>
      <c r="V172" s="1"/>
      <c r="W172" s="1" t="str">
        <f t="shared" si="2"/>
        <v/>
      </c>
      <c r="X172" s="39" t="s">
        <v>73</v>
      </c>
      <c r="Y172" s="1"/>
      <c r="Z172" s="1"/>
      <c r="AA172" s="1"/>
      <c r="AB172" s="1"/>
      <c r="AC172" s="1"/>
      <c r="AD172" s="1"/>
    </row>
    <row r="173" spans="1:30" x14ac:dyDescent="0.25">
      <c r="A173" s="1" t="s">
        <v>914</v>
      </c>
      <c r="B173" s="16" t="s">
        <v>132</v>
      </c>
      <c r="C173" s="21"/>
      <c r="D173" s="26"/>
      <c r="E173" s="31"/>
      <c r="F173" s="1" t="s">
        <v>915</v>
      </c>
      <c r="G173" s="13" t="s">
        <v>916</v>
      </c>
      <c r="H173" s="6" t="s">
        <v>917</v>
      </c>
      <c r="I173" s="1" t="s">
        <v>27</v>
      </c>
      <c r="J173" s="1" t="s">
        <v>102</v>
      </c>
      <c r="K173" s="1">
        <v>495433890</v>
      </c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 t="str">
        <f t="shared" si="2"/>
        <v/>
      </c>
      <c r="X173" s="40"/>
      <c r="Y173" s="1"/>
      <c r="Z173" s="1"/>
      <c r="AA173" s="1"/>
      <c r="AB173" s="1"/>
      <c r="AC173" s="1"/>
      <c r="AD173" s="1"/>
    </row>
    <row r="174" spans="1:30" x14ac:dyDescent="0.25">
      <c r="A174" s="1" t="s">
        <v>918</v>
      </c>
      <c r="B174" s="16" t="s">
        <v>132</v>
      </c>
      <c r="C174" s="21"/>
      <c r="D174" s="26"/>
      <c r="E174" s="31"/>
      <c r="F174" s="1" t="s">
        <v>919</v>
      </c>
      <c r="G174" s="13" t="s">
        <v>920</v>
      </c>
      <c r="H174" s="6" t="s">
        <v>921</v>
      </c>
      <c r="I174" s="1" t="s">
        <v>27</v>
      </c>
      <c r="J174" s="1" t="s">
        <v>102</v>
      </c>
      <c r="K174" s="2" t="s">
        <v>922</v>
      </c>
      <c r="L174" s="2"/>
      <c r="M174" s="1"/>
      <c r="N174" s="1"/>
      <c r="O174" s="1"/>
      <c r="P174" s="1"/>
      <c r="Q174" s="1"/>
      <c r="R174" s="1" t="s">
        <v>132</v>
      </c>
      <c r="S174" s="1"/>
      <c r="T174" s="1"/>
      <c r="U174" s="1"/>
      <c r="V174" s="1"/>
      <c r="W174" s="1" t="str">
        <f t="shared" si="2"/>
        <v/>
      </c>
      <c r="X174" s="39" t="s">
        <v>156</v>
      </c>
      <c r="Y174" s="1"/>
      <c r="Z174" s="1"/>
      <c r="AA174" s="1"/>
      <c r="AB174" s="1"/>
      <c r="AC174" s="1"/>
      <c r="AD174" s="1"/>
    </row>
    <row r="175" spans="1:30" x14ac:dyDescent="0.25">
      <c r="A175" s="3" t="s">
        <v>923</v>
      </c>
      <c r="B175" s="16"/>
      <c r="C175" s="21"/>
      <c r="D175" s="26" t="s">
        <v>23</v>
      </c>
      <c r="E175" s="31"/>
      <c r="F175" s="1" t="s">
        <v>924</v>
      </c>
      <c r="G175" s="13" t="s">
        <v>925</v>
      </c>
      <c r="H175" s="6" t="s">
        <v>926</v>
      </c>
      <c r="I175" s="1" t="s">
        <v>195</v>
      </c>
      <c r="J175" s="1" t="s">
        <v>102</v>
      </c>
      <c r="K175" s="2" t="s">
        <v>927</v>
      </c>
      <c r="L175" s="2"/>
      <c r="M175" s="1"/>
      <c r="N175" s="1"/>
      <c r="O175" s="1"/>
      <c r="P175" s="1"/>
      <c r="Q175" s="1"/>
      <c r="R175" s="1"/>
      <c r="S175" s="1"/>
      <c r="T175" s="1" t="s">
        <v>23</v>
      </c>
      <c r="U175" s="1"/>
      <c r="V175" s="1"/>
      <c r="W175" s="1" t="str">
        <f t="shared" si="2"/>
        <v/>
      </c>
      <c r="X175" s="40" t="s">
        <v>30</v>
      </c>
      <c r="Y175" s="1"/>
      <c r="Z175" s="1"/>
      <c r="AA175" s="1"/>
      <c r="AB175" s="1"/>
      <c r="AC175" s="1"/>
      <c r="AD175" s="1"/>
    </row>
    <row r="176" spans="1:30" x14ac:dyDescent="0.25">
      <c r="A176" t="s">
        <v>928</v>
      </c>
      <c r="B176" s="16"/>
      <c r="C176" s="21" t="s">
        <v>87</v>
      </c>
      <c r="D176" s="26"/>
      <c r="E176" s="31" t="s">
        <v>33</v>
      </c>
      <c r="F176" s="1"/>
      <c r="G176" s="13"/>
      <c r="H176" s="41" t="s">
        <v>929</v>
      </c>
      <c r="I176" s="1" t="s">
        <v>51</v>
      </c>
      <c r="J176" s="1" t="s">
        <v>28</v>
      </c>
      <c r="K176" s="1" t="s">
        <v>930</v>
      </c>
      <c r="L176" s="1" t="s">
        <v>931</v>
      </c>
      <c r="M176" s="1"/>
      <c r="N176" s="1"/>
      <c r="O176" s="1"/>
      <c r="P176" s="1"/>
      <c r="Q176" s="1"/>
      <c r="R176" s="1"/>
      <c r="S176" s="1"/>
      <c r="T176" s="1"/>
      <c r="U176" s="1" t="s">
        <v>33</v>
      </c>
      <c r="V176" s="1"/>
      <c r="W176" s="1" t="str">
        <f t="shared" si="2"/>
        <v/>
      </c>
      <c r="X176" s="39" t="s">
        <v>115</v>
      </c>
      <c r="Y176" s="1"/>
      <c r="Z176" s="1"/>
      <c r="AA176" s="1"/>
      <c r="AB176" s="1"/>
      <c r="AC176" s="1"/>
      <c r="AD176" s="1"/>
    </row>
    <row r="177" spans="1:30" x14ac:dyDescent="0.25">
      <c r="A177" t="s">
        <v>932</v>
      </c>
      <c r="B177" s="16"/>
      <c r="C177" s="21" t="s">
        <v>32</v>
      </c>
      <c r="D177" s="26" t="s">
        <v>23</v>
      </c>
      <c r="E177" s="31" t="s">
        <v>32</v>
      </c>
      <c r="F177" s="1" t="s">
        <v>933</v>
      </c>
      <c r="G177" s="13" t="s">
        <v>934</v>
      </c>
      <c r="H177" s="1" t="s">
        <v>935</v>
      </c>
      <c r="I177" s="1" t="s">
        <v>27</v>
      </c>
      <c r="J177" s="1" t="s">
        <v>28</v>
      </c>
      <c r="K177" s="1" t="s">
        <v>936</v>
      </c>
      <c r="L177" s="1"/>
      <c r="M177" s="1"/>
      <c r="N177" s="1" t="s">
        <v>219</v>
      </c>
      <c r="O177" s="1" t="s">
        <v>59</v>
      </c>
      <c r="P177" s="38">
        <v>45079.615277777775</v>
      </c>
      <c r="Q177" s="38"/>
      <c r="R177" s="1" t="str">
        <f>IF(COUNTIF(O177,"*SS*"),"Studio Still","")</f>
        <v/>
      </c>
      <c r="S177" s="1" t="str">
        <f>IF(COUNTIF(O177,"*DS*"),"Studio Digitale","")</f>
        <v/>
      </c>
      <c r="T177" s="1" t="str">
        <f>IF(COUNTIF(O177,"*GS*"),"Studio Grafische","")</f>
        <v>Studio Grafische</v>
      </c>
      <c r="U177" s="1" t="str">
        <f>IF(COUNTIF(O177,"*Studio Reclame*"),"Studio Reclame","")</f>
        <v/>
      </c>
      <c r="V177" s="1" t="str">
        <f>IF(COUNTIF(O177,"*B&amp;P*"),"B&amp;P","")</f>
        <v/>
      </c>
      <c r="W177" s="1" t="str">
        <f t="shared" si="2"/>
        <v/>
      </c>
      <c r="X177" s="39" t="s">
        <v>39</v>
      </c>
      <c r="Y177" s="1"/>
      <c r="Z177" s="1"/>
      <c r="AA177" s="1"/>
      <c r="AB177" s="1"/>
      <c r="AC177" s="1" t="s">
        <v>40</v>
      </c>
      <c r="AD177" s="1"/>
    </row>
    <row r="178" spans="1:30" x14ac:dyDescent="0.25">
      <c r="A178" s="1" t="s">
        <v>937</v>
      </c>
      <c r="B178" s="16" t="s">
        <v>132</v>
      </c>
      <c r="C178" s="21"/>
      <c r="D178" s="26"/>
      <c r="E178" s="31"/>
      <c r="F178" s="1" t="s">
        <v>938</v>
      </c>
      <c r="G178" s="13" t="s">
        <v>939</v>
      </c>
      <c r="H178" s="1" t="s">
        <v>940</v>
      </c>
      <c r="I178" s="1" t="s">
        <v>27</v>
      </c>
      <c r="J178" s="1" t="s">
        <v>28</v>
      </c>
      <c r="K178" s="2" t="s">
        <v>941</v>
      </c>
      <c r="L178" s="2" t="s">
        <v>942</v>
      </c>
      <c r="M178" s="1"/>
      <c r="N178" s="1"/>
      <c r="O178" s="1"/>
      <c r="P178" s="1"/>
      <c r="Q178" s="1"/>
      <c r="R178" s="1" t="s">
        <v>132</v>
      </c>
      <c r="S178" s="1"/>
      <c r="T178" s="1"/>
      <c r="U178" s="1"/>
      <c r="V178" s="1"/>
      <c r="W178" s="1" t="str">
        <f t="shared" si="2"/>
        <v/>
      </c>
      <c r="X178" s="40" t="s">
        <v>156</v>
      </c>
      <c r="Y178" s="1"/>
      <c r="Z178" s="1"/>
      <c r="AA178" s="1"/>
      <c r="AB178" s="1"/>
      <c r="AC178" s="1"/>
      <c r="AD178" s="1"/>
    </row>
    <row r="179" spans="1:30" x14ac:dyDescent="0.25">
      <c r="A179" t="s">
        <v>943</v>
      </c>
      <c r="B179" s="16" t="s">
        <v>32</v>
      </c>
      <c r="C179" s="21" t="s">
        <v>32</v>
      </c>
      <c r="D179" s="26" t="s">
        <v>23</v>
      </c>
      <c r="E179" s="31" t="s">
        <v>32</v>
      </c>
      <c r="F179" s="1" t="s">
        <v>944</v>
      </c>
      <c r="G179" s="13" t="s">
        <v>945</v>
      </c>
      <c r="H179" s="1" t="s">
        <v>946</v>
      </c>
      <c r="I179" s="1" t="s">
        <v>947</v>
      </c>
      <c r="J179" s="1" t="s">
        <v>28</v>
      </c>
      <c r="K179" s="1" t="s">
        <v>948</v>
      </c>
      <c r="L179" s="1"/>
      <c r="M179" s="1"/>
      <c r="N179" s="1" t="s">
        <v>154</v>
      </c>
      <c r="O179" s="1" t="s">
        <v>59</v>
      </c>
      <c r="P179" s="38">
        <v>45103.431250000001</v>
      </c>
      <c r="Q179" s="38"/>
      <c r="R179" s="1" t="str">
        <f>IF(COUNTIF(O179,"*SS*"),"Studio Still","")</f>
        <v/>
      </c>
      <c r="S179" s="1" t="str">
        <f>IF(COUNTIF(O179,"*DS*"),"Studio Digitale","")</f>
        <v/>
      </c>
      <c r="T179" s="1" t="str">
        <f>IF(COUNTIF(O179,"*GS*"),"Studio Grafische","")</f>
        <v>Studio Grafische</v>
      </c>
      <c r="U179" s="1" t="str">
        <f>IF(COUNTIF(O179,"*Studio Reclame*"),"Studio Reclame","")</f>
        <v/>
      </c>
      <c r="V179" s="1" t="str">
        <f>IF(COUNTIF(O179,"*B&amp;P*"),"B&amp;P","")</f>
        <v/>
      </c>
      <c r="W179" s="1" t="str">
        <f t="shared" si="2"/>
        <v/>
      </c>
      <c r="X179" s="39" t="s">
        <v>39</v>
      </c>
      <c r="Y179" s="1"/>
      <c r="Z179" s="1"/>
      <c r="AA179" s="1"/>
      <c r="AB179" s="1"/>
      <c r="AC179" s="1" t="s">
        <v>40</v>
      </c>
      <c r="AD179" s="1"/>
    </row>
    <row r="180" spans="1:30" x14ac:dyDescent="0.25">
      <c r="A180" s="3" t="s">
        <v>949</v>
      </c>
      <c r="B180" s="16"/>
      <c r="C180" s="21"/>
      <c r="D180" s="26" t="s">
        <v>23</v>
      </c>
      <c r="E180" s="31"/>
      <c r="F180" s="1" t="s">
        <v>950</v>
      </c>
      <c r="G180" s="13" t="s">
        <v>951</v>
      </c>
      <c r="H180" s="6" t="s">
        <v>952</v>
      </c>
      <c r="I180" s="1" t="s">
        <v>263</v>
      </c>
      <c r="J180" s="1" t="s">
        <v>211</v>
      </c>
      <c r="K180" s="1"/>
      <c r="L180" s="1"/>
      <c r="M180" s="1"/>
      <c r="N180" s="1"/>
      <c r="O180" s="1"/>
      <c r="P180" s="1"/>
      <c r="Q180" s="1"/>
      <c r="R180" s="1"/>
      <c r="S180" s="1"/>
      <c r="T180" s="1" t="s">
        <v>23</v>
      </c>
      <c r="U180" s="1"/>
      <c r="V180" s="1"/>
      <c r="W180" s="1" t="str">
        <f t="shared" si="2"/>
        <v/>
      </c>
      <c r="X180" s="40" t="s">
        <v>30</v>
      </c>
      <c r="Y180" s="1"/>
      <c r="Z180" s="1"/>
      <c r="AA180" s="1"/>
      <c r="AB180" s="1"/>
      <c r="AC180" s="1"/>
      <c r="AD180" s="1"/>
    </row>
    <row r="181" spans="1:30" x14ac:dyDescent="0.25">
      <c r="A181" t="s">
        <v>953</v>
      </c>
      <c r="B181" s="16" t="s">
        <v>32</v>
      </c>
      <c r="C181" s="21" t="s">
        <v>32</v>
      </c>
      <c r="D181" s="26" t="s">
        <v>32</v>
      </c>
      <c r="E181" s="31" t="s">
        <v>33</v>
      </c>
      <c r="F181" s="1" t="s">
        <v>954</v>
      </c>
      <c r="G181" s="13" t="s">
        <v>955</v>
      </c>
      <c r="H181" s="1" t="s">
        <v>956</v>
      </c>
      <c r="I181" s="1" t="s">
        <v>139</v>
      </c>
      <c r="J181" s="1" t="s">
        <v>28</v>
      </c>
      <c r="K181" s="1" t="s">
        <v>957</v>
      </c>
      <c r="L181" s="1"/>
      <c r="M181" s="1"/>
      <c r="N181" s="1" t="s">
        <v>32</v>
      </c>
      <c r="O181" s="1" t="s">
        <v>53</v>
      </c>
      <c r="P181" s="38">
        <v>44874.538888888892</v>
      </c>
      <c r="Q181" s="38"/>
      <c r="R181" s="1" t="str">
        <f>IF(COUNTIF(O181,"*SS*"),"Studio Still","")</f>
        <v/>
      </c>
      <c r="S181" s="1" t="str">
        <f>IF(COUNTIF(O181,"*DS*"),"Studio Digitale","")</f>
        <v/>
      </c>
      <c r="T181" s="1" t="str">
        <f>IF(COUNTIF(O181,"*GS*"),"Studio Grafische","")</f>
        <v/>
      </c>
      <c r="U181" s="1" t="str">
        <f>IF(COUNTIF(O181,"*Studio Reclame*"),"Studio Reclame","")</f>
        <v>Studio Reclame</v>
      </c>
      <c r="V181" s="1" t="str">
        <f>IF(COUNTIF(O181,"*B&amp;P*"),"B&amp;P","")</f>
        <v/>
      </c>
      <c r="W181" s="1" t="str">
        <f t="shared" si="2"/>
        <v/>
      </c>
      <c r="X181" s="40" t="s">
        <v>39</v>
      </c>
      <c r="Y181" s="1"/>
      <c r="Z181" s="1"/>
      <c r="AA181" s="1"/>
      <c r="AB181" s="1"/>
      <c r="AC181" s="1" t="s">
        <v>40</v>
      </c>
      <c r="AD181" s="1"/>
    </row>
    <row r="182" spans="1:30" ht="17.25" customHeight="1" x14ac:dyDescent="0.25">
      <c r="A182" s="1" t="s">
        <v>958</v>
      </c>
      <c r="B182" s="16"/>
      <c r="C182" s="21" t="s">
        <v>61</v>
      </c>
      <c r="D182" s="26"/>
      <c r="E182" s="31"/>
      <c r="F182" s="1" t="s">
        <v>959</v>
      </c>
      <c r="G182" s="13" t="s">
        <v>960</v>
      </c>
      <c r="H182" s="6" t="s">
        <v>961</v>
      </c>
      <c r="I182" s="1" t="s">
        <v>27</v>
      </c>
      <c r="J182" s="1" t="s">
        <v>102</v>
      </c>
      <c r="K182" s="5" t="s">
        <v>962</v>
      </c>
      <c r="L182" s="2"/>
      <c r="M182" s="1"/>
      <c r="N182" s="1"/>
      <c r="O182" s="1"/>
      <c r="P182" s="1"/>
      <c r="Q182" s="1"/>
      <c r="R182" s="1"/>
      <c r="S182" s="1" t="s">
        <v>61</v>
      </c>
      <c r="T182" s="1"/>
      <c r="U182" s="1"/>
      <c r="V182" s="1"/>
      <c r="W182" s="1" t="str">
        <f t="shared" si="2"/>
        <v/>
      </c>
      <c r="X182" s="39" t="s">
        <v>73</v>
      </c>
      <c r="Y182" s="1"/>
      <c r="Z182" s="1"/>
      <c r="AA182" s="1"/>
      <c r="AB182" s="1"/>
      <c r="AC182" s="1"/>
      <c r="AD182" s="1"/>
    </row>
    <row r="183" spans="1:30" x14ac:dyDescent="0.25">
      <c r="A183" s="1" t="s">
        <v>963</v>
      </c>
      <c r="B183" s="16"/>
      <c r="C183" s="21" t="s">
        <v>61</v>
      </c>
      <c r="D183" s="26"/>
      <c r="E183" s="31"/>
      <c r="F183" s="1" t="s">
        <v>964</v>
      </c>
      <c r="G183" s="13" t="s">
        <v>965</v>
      </c>
      <c r="H183" s="6" t="s">
        <v>966</v>
      </c>
      <c r="I183" s="1" t="s">
        <v>967</v>
      </c>
      <c r="J183" s="1" t="s">
        <v>28</v>
      </c>
      <c r="K183" s="5" t="s">
        <v>968</v>
      </c>
      <c r="L183" s="2" t="s">
        <v>969</v>
      </c>
      <c r="M183" s="1"/>
      <c r="N183" s="1"/>
      <c r="O183" s="1"/>
      <c r="P183" s="1"/>
      <c r="Q183" s="1"/>
      <c r="R183" s="1"/>
      <c r="S183" s="1" t="s">
        <v>61</v>
      </c>
      <c r="T183" s="1"/>
      <c r="U183" s="1"/>
      <c r="V183" s="1"/>
      <c r="W183" s="1" t="str">
        <f t="shared" si="2"/>
        <v/>
      </c>
      <c r="X183" s="40" t="s">
        <v>73</v>
      </c>
      <c r="Y183" s="1"/>
      <c r="Z183" s="1"/>
      <c r="AA183" s="1"/>
      <c r="AB183" s="1"/>
      <c r="AC183" s="1"/>
      <c r="AD183" s="1"/>
    </row>
    <row r="184" spans="1:30" x14ac:dyDescent="0.25">
      <c r="A184" s="4" t="s">
        <v>970</v>
      </c>
      <c r="B184" s="16" t="s">
        <v>132</v>
      </c>
      <c r="C184" s="21"/>
      <c r="D184" s="26"/>
      <c r="E184" s="31"/>
      <c r="F184" s="1"/>
      <c r="G184" s="13"/>
      <c r="H184" s="6" t="s">
        <v>971</v>
      </c>
      <c r="I184" s="1" t="s">
        <v>45</v>
      </c>
      <c r="J184" s="1" t="s">
        <v>28</v>
      </c>
      <c r="K184" s="2" t="s">
        <v>972</v>
      </c>
      <c r="L184" s="2"/>
      <c r="M184" s="1" t="s">
        <v>973</v>
      </c>
      <c r="N184" s="1"/>
      <c r="O184" s="1"/>
      <c r="P184" s="1"/>
      <c r="Q184" s="1"/>
      <c r="R184" s="1" t="s">
        <v>132</v>
      </c>
      <c r="S184" s="1"/>
      <c r="T184" s="1"/>
      <c r="U184" s="1"/>
      <c r="V184" s="1"/>
      <c r="W184" s="1" t="str">
        <f t="shared" si="2"/>
        <v/>
      </c>
      <c r="X184" s="39" t="s">
        <v>156</v>
      </c>
      <c r="Y184" s="1"/>
      <c r="Z184" s="1"/>
      <c r="AA184" s="1"/>
      <c r="AB184" s="1"/>
      <c r="AC184" s="1"/>
      <c r="AD184" s="1"/>
    </row>
    <row r="185" spans="1:30" x14ac:dyDescent="0.25">
      <c r="A185" s="1" t="s">
        <v>974</v>
      </c>
      <c r="B185" s="16"/>
      <c r="C185" s="21"/>
      <c r="D185" s="26" t="s">
        <v>23</v>
      </c>
      <c r="E185" s="31"/>
      <c r="F185" s="1" t="s">
        <v>743</v>
      </c>
      <c r="G185" s="13" t="s">
        <v>744</v>
      </c>
      <c r="H185" s="6" t="s">
        <v>975</v>
      </c>
      <c r="I185" s="1" t="s">
        <v>96</v>
      </c>
      <c r="J185" s="1" t="s">
        <v>28</v>
      </c>
      <c r="K185" s="1" t="s">
        <v>976</v>
      </c>
      <c r="L185" s="1"/>
      <c r="M185" s="1"/>
      <c r="N185" s="1"/>
      <c r="O185" s="1"/>
      <c r="P185" s="1"/>
      <c r="Q185" s="1"/>
      <c r="R185" s="1"/>
      <c r="S185" s="1"/>
      <c r="T185" s="1" t="s">
        <v>23</v>
      </c>
      <c r="U185" s="1"/>
      <c r="V185" s="1"/>
      <c r="W185" s="1" t="str">
        <f t="shared" si="2"/>
        <v/>
      </c>
      <c r="X185" s="39" t="s">
        <v>30</v>
      </c>
      <c r="Y185" s="1"/>
      <c r="Z185" s="1"/>
      <c r="AA185" s="1"/>
      <c r="AB185" s="1"/>
      <c r="AC185" s="1"/>
      <c r="AD185" s="1"/>
    </row>
    <row r="186" spans="1:30" x14ac:dyDescent="0.25">
      <c r="A186" t="s">
        <v>977</v>
      </c>
      <c r="B186" s="16" t="s">
        <v>32</v>
      </c>
      <c r="C186" s="21" t="s">
        <v>32</v>
      </c>
      <c r="D186" s="26" t="s">
        <v>23</v>
      </c>
      <c r="E186" s="31" t="s">
        <v>32</v>
      </c>
      <c r="F186" s="1" t="s">
        <v>978</v>
      </c>
      <c r="G186" s="13" t="s">
        <v>979</v>
      </c>
      <c r="H186" s="41" t="s">
        <v>980</v>
      </c>
      <c r="I186" s="1" t="s">
        <v>234</v>
      </c>
      <c r="J186" s="1" t="s">
        <v>28</v>
      </c>
      <c r="K186" s="1" t="s">
        <v>981</v>
      </c>
      <c r="L186" s="1"/>
      <c r="M186" s="1"/>
      <c r="N186" s="1" t="s">
        <v>32</v>
      </c>
      <c r="O186" s="1" t="s">
        <v>59</v>
      </c>
      <c r="P186" s="38">
        <v>44383.763194444444</v>
      </c>
      <c r="Q186" s="38"/>
      <c r="R186" s="1" t="str">
        <f>IF(COUNTIF(O186,"*SS*"),"Studio Still","")</f>
        <v/>
      </c>
      <c r="S186" s="1" t="str">
        <f>IF(COUNTIF(O186,"*DS*"),"Studio Digitale","")</f>
        <v/>
      </c>
      <c r="T186" s="1" t="str">
        <f>IF(COUNTIF(O186,"*GS*"),"Studio Grafische","")</f>
        <v>Studio Grafische</v>
      </c>
      <c r="U186" s="1" t="str">
        <f>IF(COUNTIF(O186,"*Studio Reclame*"),"Studio Reclame","")</f>
        <v/>
      </c>
      <c r="V186" s="1" t="str">
        <f>IF(COUNTIF(O186,"*B&amp;P*"),"B&amp;P","")</f>
        <v/>
      </c>
      <c r="W186" s="1" t="str">
        <f t="shared" si="2"/>
        <v/>
      </c>
      <c r="X186" s="39" t="s">
        <v>39</v>
      </c>
      <c r="Y186" s="1"/>
      <c r="Z186" s="1"/>
      <c r="AA186" s="1"/>
      <c r="AB186" s="1"/>
      <c r="AC186" s="1" t="s">
        <v>40</v>
      </c>
      <c r="AD186" s="1"/>
    </row>
    <row r="187" spans="1:30" ht="12.75" customHeight="1" x14ac:dyDescent="0.25">
      <c r="A187" s="1" t="s">
        <v>982</v>
      </c>
      <c r="B187" s="16"/>
      <c r="C187" s="21" t="s">
        <v>61</v>
      </c>
      <c r="D187" s="26"/>
      <c r="E187" s="31"/>
      <c r="F187" s="1" t="s">
        <v>983</v>
      </c>
      <c r="G187" s="13" t="s">
        <v>984</v>
      </c>
      <c r="H187" s="1" t="s">
        <v>985</v>
      </c>
      <c r="I187" s="1" t="s">
        <v>32</v>
      </c>
      <c r="J187" s="1" t="s">
        <v>28</v>
      </c>
      <c r="K187" s="5" t="s">
        <v>986</v>
      </c>
      <c r="L187" s="2" t="s">
        <v>32</v>
      </c>
      <c r="M187" s="1"/>
      <c r="N187" s="1"/>
      <c r="O187" s="1"/>
      <c r="P187" s="1"/>
      <c r="Q187" s="1"/>
      <c r="R187" s="1"/>
      <c r="S187" s="1" t="s">
        <v>61</v>
      </c>
      <c r="T187" s="1"/>
      <c r="U187" s="1"/>
      <c r="V187" s="1"/>
      <c r="W187" s="1" t="str">
        <f t="shared" si="2"/>
        <v/>
      </c>
      <c r="X187" s="39" t="s">
        <v>73</v>
      </c>
      <c r="Y187" s="1"/>
      <c r="Z187" s="1"/>
      <c r="AA187" s="1"/>
      <c r="AB187" s="1"/>
      <c r="AC187" s="1"/>
      <c r="AD187" s="1"/>
    </row>
    <row r="188" spans="1:30" x14ac:dyDescent="0.25">
      <c r="A188" s="1" t="s">
        <v>987</v>
      </c>
      <c r="B188" s="16"/>
      <c r="C188" s="21"/>
      <c r="D188" s="26" t="s">
        <v>23</v>
      </c>
      <c r="E188" s="31"/>
      <c r="F188" s="1" t="s">
        <v>988</v>
      </c>
      <c r="G188" s="13" t="s">
        <v>989</v>
      </c>
      <c r="H188" s="6" t="s">
        <v>990</v>
      </c>
      <c r="I188" s="1" t="s">
        <v>27</v>
      </c>
      <c r="J188" s="1" t="s">
        <v>102</v>
      </c>
      <c r="K188" s="1" t="s">
        <v>991</v>
      </c>
      <c r="L188" s="1"/>
      <c r="M188" s="1"/>
      <c r="N188" s="1"/>
      <c r="O188" s="1"/>
      <c r="P188" s="1"/>
      <c r="Q188" s="1"/>
      <c r="R188" s="1"/>
      <c r="S188" s="1"/>
      <c r="T188" s="1" t="s">
        <v>23</v>
      </c>
      <c r="U188" s="1"/>
      <c r="V188" s="1"/>
      <c r="W188" s="1" t="str">
        <f t="shared" si="2"/>
        <v/>
      </c>
      <c r="X188" s="40" t="s">
        <v>30</v>
      </c>
      <c r="Y188" s="1"/>
      <c r="Z188" s="1"/>
      <c r="AA188" s="1"/>
      <c r="AB188" s="1"/>
      <c r="AC188" s="1"/>
      <c r="AD188" s="1"/>
    </row>
    <row r="189" spans="1:30" x14ac:dyDescent="0.25">
      <c r="A189" t="s">
        <v>992</v>
      </c>
      <c r="B189" s="16"/>
      <c r="C189" s="21"/>
      <c r="D189" s="26" t="s">
        <v>23</v>
      </c>
      <c r="E189" s="31" t="s">
        <v>33</v>
      </c>
      <c r="F189" s="1" t="s">
        <v>993</v>
      </c>
      <c r="G189" s="13" t="s">
        <v>994</v>
      </c>
      <c r="H189" s="1" t="s">
        <v>995</v>
      </c>
      <c r="I189" s="1" t="s">
        <v>572</v>
      </c>
      <c r="J189" s="1" t="s">
        <v>28</v>
      </c>
      <c r="K189" s="1" t="s">
        <v>996</v>
      </c>
      <c r="L189" s="1" t="s">
        <v>997</v>
      </c>
      <c r="M189" s="1"/>
      <c r="N189" s="1"/>
      <c r="O189" s="1"/>
      <c r="P189" s="1"/>
      <c r="Q189" s="1"/>
      <c r="R189" s="1"/>
      <c r="S189" s="1"/>
      <c r="T189" s="1"/>
      <c r="U189" s="1" t="s">
        <v>33</v>
      </c>
      <c r="V189" s="1"/>
      <c r="W189" s="1" t="str">
        <f t="shared" si="2"/>
        <v/>
      </c>
      <c r="X189" s="39" t="s">
        <v>115</v>
      </c>
      <c r="Y189" s="1"/>
      <c r="Z189" s="1"/>
      <c r="AA189" s="1"/>
      <c r="AB189" s="1"/>
      <c r="AC189" s="1"/>
      <c r="AD189" s="1"/>
    </row>
    <row r="190" spans="1:30" x14ac:dyDescent="0.25">
      <c r="A190" s="1" t="s">
        <v>998</v>
      </c>
      <c r="B190" s="16"/>
      <c r="C190" s="21" t="s">
        <v>61</v>
      </c>
      <c r="D190" s="26"/>
      <c r="E190" s="31"/>
      <c r="F190" s="1" t="s">
        <v>999</v>
      </c>
      <c r="G190" s="13" t="s">
        <v>1000</v>
      </c>
      <c r="H190" s="6" t="s">
        <v>1001</v>
      </c>
      <c r="I190" s="1" t="s">
        <v>27</v>
      </c>
      <c r="J190" s="1" t="s">
        <v>28</v>
      </c>
      <c r="K190" s="5">
        <v>477456677</v>
      </c>
      <c r="L190" s="2"/>
      <c r="M190" s="1"/>
      <c r="N190" s="1"/>
      <c r="O190" s="1"/>
      <c r="P190" s="1"/>
      <c r="Q190" s="1"/>
      <c r="R190" s="1"/>
      <c r="S190" s="1" t="s">
        <v>61</v>
      </c>
      <c r="T190" s="1"/>
      <c r="U190" s="1"/>
      <c r="V190" s="1"/>
      <c r="W190" s="1" t="str">
        <f t="shared" si="2"/>
        <v/>
      </c>
      <c r="X190" s="40" t="s">
        <v>73</v>
      </c>
      <c r="Y190" s="1"/>
      <c r="Z190" s="1"/>
      <c r="AA190" s="1"/>
      <c r="AB190" s="1"/>
      <c r="AC190" s="1"/>
      <c r="AD190" s="1"/>
    </row>
    <row r="191" spans="1:30" x14ac:dyDescent="0.25">
      <c r="A191" t="s">
        <v>1002</v>
      </c>
      <c r="B191" s="16"/>
      <c r="C191" s="21" t="s">
        <v>87</v>
      </c>
      <c r="D191" s="26" t="s">
        <v>23</v>
      </c>
      <c r="E191" s="31" t="s">
        <v>33</v>
      </c>
      <c r="F191" s="1" t="s">
        <v>1003</v>
      </c>
      <c r="G191" s="13" t="s">
        <v>1004</v>
      </c>
      <c r="H191" s="1" t="s">
        <v>1005</v>
      </c>
      <c r="I191" s="1" t="s">
        <v>1006</v>
      </c>
      <c r="J191" s="1" t="s">
        <v>102</v>
      </c>
      <c r="K191" s="1" t="s">
        <v>1007</v>
      </c>
      <c r="L191" s="1" t="s">
        <v>32</v>
      </c>
      <c r="M191" s="1"/>
      <c r="N191" s="1"/>
      <c r="O191" s="1"/>
      <c r="P191" s="1"/>
      <c r="Q191" s="1"/>
      <c r="R191" s="1"/>
      <c r="S191" s="1"/>
      <c r="T191" s="1"/>
      <c r="U191" s="1" t="s">
        <v>33</v>
      </c>
      <c r="V191" s="1"/>
      <c r="W191" s="1" t="str">
        <f t="shared" si="2"/>
        <v/>
      </c>
      <c r="X191" s="40" t="s">
        <v>115</v>
      </c>
      <c r="Y191" s="1"/>
      <c r="Z191" s="1"/>
      <c r="AA191" s="1"/>
      <c r="AB191" s="1"/>
      <c r="AC191" s="1"/>
      <c r="AD191" s="1"/>
    </row>
    <row r="192" spans="1:30" x14ac:dyDescent="0.25">
      <c r="A192" s="1" t="s">
        <v>1008</v>
      </c>
      <c r="B192" s="16"/>
      <c r="C192" s="21" t="s">
        <v>61</v>
      </c>
      <c r="D192" s="26"/>
      <c r="E192" s="31"/>
      <c r="F192" s="1" t="s">
        <v>1009</v>
      </c>
      <c r="G192" s="13" t="s">
        <v>1010</v>
      </c>
      <c r="H192" s="6" t="s">
        <v>1011</v>
      </c>
      <c r="I192" s="1" t="s">
        <v>1012</v>
      </c>
      <c r="J192" s="1" t="s">
        <v>28</v>
      </c>
      <c r="K192" s="5" t="s">
        <v>1013</v>
      </c>
      <c r="L192" s="2"/>
      <c r="M192" s="1"/>
      <c r="N192" s="1"/>
      <c r="O192" s="1"/>
      <c r="P192" s="1"/>
      <c r="Q192" s="1"/>
      <c r="R192" s="1"/>
      <c r="S192" s="1" t="s">
        <v>61</v>
      </c>
      <c r="T192" s="1"/>
      <c r="U192" s="1"/>
      <c r="V192" s="1"/>
      <c r="W192" s="1" t="str">
        <f t="shared" si="2"/>
        <v/>
      </c>
      <c r="X192" s="40" t="s">
        <v>73</v>
      </c>
      <c r="Y192" s="1"/>
      <c r="Z192" s="1"/>
      <c r="AA192" s="1"/>
      <c r="AB192" s="1"/>
      <c r="AC192" s="1"/>
      <c r="AD192" s="1"/>
    </row>
    <row r="193" spans="1:30" x14ac:dyDescent="0.25">
      <c r="A193" s="1" t="s">
        <v>1014</v>
      </c>
      <c r="B193" s="16"/>
      <c r="C193" s="21"/>
      <c r="D193" s="26" t="s">
        <v>23</v>
      </c>
      <c r="E193" s="31"/>
      <c r="F193" s="1" t="s">
        <v>1015</v>
      </c>
      <c r="G193" s="13" t="s">
        <v>1016</v>
      </c>
      <c r="H193" s="1" t="s">
        <v>1017</v>
      </c>
      <c r="I193" s="1" t="s">
        <v>96</v>
      </c>
      <c r="J193" s="1" t="s">
        <v>28</v>
      </c>
      <c r="K193" s="1" t="s">
        <v>1018</v>
      </c>
      <c r="L193" s="1"/>
      <c r="M193" s="1"/>
      <c r="N193" s="1"/>
      <c r="O193" s="1"/>
      <c r="P193" s="1"/>
      <c r="Q193" s="1"/>
      <c r="R193" s="1"/>
      <c r="S193" s="1"/>
      <c r="T193" s="1" t="s">
        <v>23</v>
      </c>
      <c r="U193" s="1"/>
      <c r="V193" s="1"/>
      <c r="W193" s="1" t="str">
        <f t="shared" si="2"/>
        <v/>
      </c>
      <c r="X193" s="39" t="s">
        <v>30</v>
      </c>
      <c r="Y193" s="1"/>
      <c r="Z193" s="1"/>
      <c r="AA193" s="1"/>
      <c r="AB193" s="1"/>
      <c r="AC193" s="1"/>
      <c r="AD193" s="1"/>
    </row>
    <row r="194" spans="1:30" x14ac:dyDescent="0.25">
      <c r="A194" s="1" t="s">
        <v>1019</v>
      </c>
      <c r="B194" s="16"/>
      <c r="C194" s="21"/>
      <c r="D194" s="26" t="s">
        <v>1020</v>
      </c>
      <c r="E194" s="31" t="s">
        <v>33</v>
      </c>
      <c r="F194" s="1" t="s">
        <v>1021</v>
      </c>
      <c r="G194" s="13" t="s">
        <v>1022</v>
      </c>
      <c r="H194" s="41" t="s">
        <v>1023</v>
      </c>
      <c r="I194" s="1" t="s">
        <v>1024</v>
      </c>
      <c r="J194" s="1" t="s">
        <v>102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 t="str">
        <f t="shared" ref="W194:W257" si="8">IF(COUNTIF(O194,"*DFI*"),"DFI","")</f>
        <v/>
      </c>
      <c r="X194" s="40"/>
      <c r="Y194" s="1"/>
      <c r="Z194" s="1"/>
      <c r="AA194" s="1"/>
      <c r="AB194" s="1"/>
      <c r="AC194" s="1"/>
      <c r="AD194" s="1"/>
    </row>
    <row r="195" spans="1:30" x14ac:dyDescent="0.25">
      <c r="A195" s="1" t="s">
        <v>1025</v>
      </c>
      <c r="B195" s="16"/>
      <c r="C195" s="21" t="s">
        <v>61</v>
      </c>
      <c r="D195" s="26" t="s">
        <v>23</v>
      </c>
      <c r="E195" s="31"/>
      <c r="F195" s="1" t="s">
        <v>55</v>
      </c>
      <c r="G195" s="13" t="s">
        <v>56</v>
      </c>
      <c r="H195" s="1" t="s">
        <v>1026</v>
      </c>
      <c r="I195" s="1" t="s">
        <v>58</v>
      </c>
      <c r="J195" s="1" t="s">
        <v>28</v>
      </c>
      <c r="K195" s="5" t="s">
        <v>1027</v>
      </c>
      <c r="L195" s="2" t="s">
        <v>32</v>
      </c>
      <c r="M195" s="1"/>
      <c r="N195" s="1"/>
      <c r="O195" s="1"/>
      <c r="P195" s="1"/>
      <c r="Q195" s="1"/>
      <c r="R195" s="1"/>
      <c r="S195" s="1" t="s">
        <v>61</v>
      </c>
      <c r="T195" s="1"/>
      <c r="U195" s="1"/>
      <c r="V195" s="1"/>
      <c r="W195" s="1" t="str">
        <f t="shared" si="8"/>
        <v/>
      </c>
      <c r="X195" s="39" t="s">
        <v>73</v>
      </c>
      <c r="Y195" s="1"/>
      <c r="Z195" s="1"/>
      <c r="AA195" s="1"/>
      <c r="AB195" s="1"/>
      <c r="AC195" s="1"/>
      <c r="AD195" s="1"/>
    </row>
    <row r="196" spans="1:30" x14ac:dyDescent="0.25">
      <c r="A196" t="s">
        <v>1028</v>
      </c>
      <c r="B196" s="16" t="s">
        <v>32</v>
      </c>
      <c r="C196" s="21" t="s">
        <v>32</v>
      </c>
      <c r="D196" s="26" t="s">
        <v>23</v>
      </c>
      <c r="E196" s="31" t="s">
        <v>32</v>
      </c>
      <c r="F196" s="1" t="s">
        <v>978</v>
      </c>
      <c r="G196" s="13" t="s">
        <v>1029</v>
      </c>
      <c r="H196" s="1" t="s">
        <v>1030</v>
      </c>
      <c r="I196" s="1" t="s">
        <v>27</v>
      </c>
      <c r="J196" s="1" t="s">
        <v>28</v>
      </c>
      <c r="K196" s="1" t="s">
        <v>1031</v>
      </c>
      <c r="L196" s="1"/>
      <c r="M196" s="1"/>
      <c r="N196" s="1" t="s">
        <v>154</v>
      </c>
      <c r="O196" s="1" t="s">
        <v>59</v>
      </c>
      <c r="P196" s="38">
        <v>45100.498611111114</v>
      </c>
      <c r="Q196" s="38"/>
      <c r="R196" s="1" t="str">
        <f>IF(COUNTIF(O196,"*SS*"),"Studio Still","")</f>
        <v/>
      </c>
      <c r="S196" s="1" t="str">
        <f>IF(COUNTIF(O196,"*DS*"),"Studio Digitale","")</f>
        <v/>
      </c>
      <c r="T196" s="1" t="str">
        <f>IF(COUNTIF(O196,"*GS*"),"Studio Grafische","")</f>
        <v>Studio Grafische</v>
      </c>
      <c r="U196" s="1" t="str">
        <f>IF(COUNTIF(O196,"*Studio Reclame*"),"Studio Reclame","")</f>
        <v/>
      </c>
      <c r="V196" s="1" t="str">
        <f>IF(COUNTIF(O196,"*B&amp;P*"),"B&amp;P","")</f>
        <v/>
      </c>
      <c r="W196" s="1" t="str">
        <f t="shared" si="8"/>
        <v/>
      </c>
      <c r="X196" s="39" t="s">
        <v>39</v>
      </c>
      <c r="Y196" s="1"/>
      <c r="Z196" s="1"/>
      <c r="AA196" s="1"/>
      <c r="AB196" s="1"/>
      <c r="AC196" s="1" t="s">
        <v>40</v>
      </c>
      <c r="AD196" s="1"/>
    </row>
    <row r="197" spans="1:30" x14ac:dyDescent="0.25">
      <c r="A197" s="3" t="s">
        <v>1032</v>
      </c>
      <c r="B197" s="16"/>
      <c r="C197" s="21"/>
      <c r="D197" s="26" t="s">
        <v>23</v>
      </c>
      <c r="E197" s="31"/>
      <c r="F197" s="1" t="s">
        <v>1033</v>
      </c>
      <c r="G197" s="13" t="s">
        <v>112</v>
      </c>
      <c r="H197" s="6" t="s">
        <v>1034</v>
      </c>
      <c r="I197" s="1" t="s">
        <v>27</v>
      </c>
      <c r="J197" s="1" t="s">
        <v>102</v>
      </c>
      <c r="K197" s="2" t="s">
        <v>1035</v>
      </c>
      <c r="L197" s="2"/>
      <c r="M197" s="1"/>
      <c r="N197" s="1"/>
      <c r="O197" s="1"/>
      <c r="P197" s="1"/>
      <c r="Q197" s="1"/>
      <c r="R197" s="1"/>
      <c r="S197" s="1"/>
      <c r="T197" s="1" t="s">
        <v>23</v>
      </c>
      <c r="U197" s="1"/>
      <c r="V197" s="1"/>
      <c r="W197" s="1" t="str">
        <f t="shared" si="8"/>
        <v/>
      </c>
      <c r="X197" s="39" t="s">
        <v>30</v>
      </c>
      <c r="Y197" s="1"/>
      <c r="Z197" s="1"/>
      <c r="AA197" s="1"/>
      <c r="AB197" s="1"/>
      <c r="AC197" s="1"/>
      <c r="AD197" s="1"/>
    </row>
    <row r="198" spans="1:30" x14ac:dyDescent="0.25">
      <c r="A198" t="s">
        <v>1036</v>
      </c>
      <c r="B198" s="16"/>
      <c r="C198" s="21"/>
      <c r="D198" s="26" t="s">
        <v>23</v>
      </c>
      <c r="E198" s="31" t="s">
        <v>33</v>
      </c>
      <c r="F198" s="1" t="s">
        <v>32</v>
      </c>
      <c r="G198" s="13" t="s">
        <v>1037</v>
      </c>
      <c r="H198" s="1" t="s">
        <v>1038</v>
      </c>
      <c r="I198" s="1" t="s">
        <v>27</v>
      </c>
      <c r="J198" s="1" t="s">
        <v>28</v>
      </c>
      <c r="K198" s="1" t="s">
        <v>1039</v>
      </c>
      <c r="L198" s="1" t="s">
        <v>32</v>
      </c>
      <c r="M198" s="1"/>
      <c r="N198" s="1"/>
      <c r="O198" s="1"/>
      <c r="P198" s="1"/>
      <c r="Q198" s="1"/>
      <c r="R198" s="1"/>
      <c r="S198" s="1"/>
      <c r="T198" s="1"/>
      <c r="U198" s="1" t="s">
        <v>33</v>
      </c>
      <c r="V198" s="1"/>
      <c r="W198" s="1" t="str">
        <f t="shared" si="8"/>
        <v/>
      </c>
      <c r="X198" s="39" t="s">
        <v>115</v>
      </c>
      <c r="Y198" s="1"/>
      <c r="Z198" s="1"/>
      <c r="AA198" s="1"/>
      <c r="AB198" s="1"/>
      <c r="AC198" s="1"/>
      <c r="AD198" s="1"/>
    </row>
    <row r="199" spans="1:30" x14ac:dyDescent="0.25">
      <c r="A199" t="s">
        <v>1040</v>
      </c>
      <c r="B199" s="16" t="s">
        <v>32</v>
      </c>
      <c r="C199" s="21" t="s">
        <v>32</v>
      </c>
      <c r="D199" s="26" t="s">
        <v>1020</v>
      </c>
      <c r="E199" s="31" t="s">
        <v>33</v>
      </c>
      <c r="F199" s="1" t="s">
        <v>1041</v>
      </c>
      <c r="G199" s="13" t="s">
        <v>1042</v>
      </c>
      <c r="H199" s="1" t="s">
        <v>1043</v>
      </c>
      <c r="I199" s="1" t="s">
        <v>1044</v>
      </c>
      <c r="J199" s="1" t="s">
        <v>28</v>
      </c>
      <c r="K199" s="1" t="s">
        <v>1045</v>
      </c>
      <c r="L199" s="41" t="s">
        <v>1046</v>
      </c>
      <c r="M199" s="1"/>
      <c r="N199" s="1" t="s">
        <v>219</v>
      </c>
      <c r="O199" s="1" t="s">
        <v>1047</v>
      </c>
      <c r="P199" s="38">
        <v>45082.643750000003</v>
      </c>
      <c r="Q199" s="38"/>
      <c r="R199" s="1" t="str">
        <f>IF(COUNTIF(O199,"*SS*"),"Studio Still","")</f>
        <v/>
      </c>
      <c r="S199" s="1" t="str">
        <f>IF(COUNTIF(O199,"*DS*"),"Studio Digitale","")</f>
        <v/>
      </c>
      <c r="T199" s="1" t="str">
        <f>IF(COUNTIF(O199,"*GS*"),"Studio Grafische","")</f>
        <v/>
      </c>
      <c r="U199" s="1" t="str">
        <f>IF(COUNTIF(O199,"*Studio Reclame*"),"Studio Reclame","")</f>
        <v/>
      </c>
      <c r="V199" s="1" t="str">
        <f>IF(COUNTIF(O199,"*B&amp;P*"),"B&amp;P","")</f>
        <v/>
      </c>
      <c r="W199" s="1" t="str">
        <f t="shared" si="8"/>
        <v>DFI</v>
      </c>
      <c r="X199" s="39" t="s">
        <v>39</v>
      </c>
      <c r="Y199" s="1"/>
      <c r="Z199" s="1"/>
      <c r="AA199" s="1"/>
      <c r="AB199" s="1"/>
      <c r="AC199" s="1" t="s">
        <v>40</v>
      </c>
      <c r="AD199" s="1" t="s">
        <v>1048</v>
      </c>
    </row>
    <row r="200" spans="1:30" x14ac:dyDescent="0.25">
      <c r="A200" s="1" t="s">
        <v>1049</v>
      </c>
      <c r="B200" s="16"/>
      <c r="C200" s="21" t="s">
        <v>61</v>
      </c>
      <c r="D200" s="26"/>
      <c r="E200" s="31"/>
      <c r="F200" s="1" t="s">
        <v>1050</v>
      </c>
      <c r="G200" s="13" t="s">
        <v>1051</v>
      </c>
      <c r="H200" s="6" t="s">
        <v>1052</v>
      </c>
      <c r="I200" s="1" t="s">
        <v>234</v>
      </c>
      <c r="J200" s="1" t="s">
        <v>28</v>
      </c>
      <c r="K200" s="5" t="s">
        <v>1053</v>
      </c>
      <c r="L200" s="2" t="s">
        <v>32</v>
      </c>
      <c r="M200" s="1"/>
      <c r="N200" s="1"/>
      <c r="O200" s="1"/>
      <c r="P200" s="1"/>
      <c r="Q200" s="1"/>
      <c r="R200" s="1"/>
      <c r="S200" s="1" t="s">
        <v>61</v>
      </c>
      <c r="T200" s="1"/>
      <c r="U200" s="1"/>
      <c r="V200" s="1"/>
      <c r="W200" s="1" t="str">
        <f t="shared" si="8"/>
        <v/>
      </c>
      <c r="X200" s="39" t="s">
        <v>73</v>
      </c>
      <c r="Y200" s="1"/>
      <c r="Z200" s="1"/>
      <c r="AA200" s="1"/>
      <c r="AB200" s="1"/>
      <c r="AC200" s="1"/>
      <c r="AD200" s="1"/>
    </row>
    <row r="201" spans="1:30" x14ac:dyDescent="0.25">
      <c r="A201" t="s">
        <v>1054</v>
      </c>
      <c r="B201" s="16" t="s">
        <v>32</v>
      </c>
      <c r="C201" s="21" t="s">
        <v>87</v>
      </c>
      <c r="D201" s="26" t="s">
        <v>32</v>
      </c>
      <c r="E201" s="31" t="s">
        <v>32</v>
      </c>
      <c r="F201" s="1" t="s">
        <v>1055</v>
      </c>
      <c r="G201" s="13" t="s">
        <v>1056</v>
      </c>
      <c r="H201" s="1" t="s">
        <v>1057</v>
      </c>
      <c r="I201" s="1" t="s">
        <v>32</v>
      </c>
      <c r="J201" s="1" t="s">
        <v>32</v>
      </c>
      <c r="K201" s="1" t="s">
        <v>32</v>
      </c>
      <c r="L201" s="1"/>
      <c r="M201" s="1"/>
      <c r="N201" s="1" t="s">
        <v>125</v>
      </c>
      <c r="O201" s="1" t="s">
        <v>535</v>
      </c>
      <c r="P201" s="38">
        <v>44267.615972222222</v>
      </c>
      <c r="Q201" s="38"/>
      <c r="R201" s="1" t="str">
        <f>IF(COUNTIF(O201,"*SS*"),"Studio Still","")</f>
        <v/>
      </c>
      <c r="S201" s="1" t="str">
        <f>IF(COUNTIF(O201,"*DS*"),"Studio Digitale","")</f>
        <v/>
      </c>
      <c r="T201" s="1" t="str">
        <f>IF(COUNTIF(O201,"*GS*"),"Studio Grafische","")</f>
        <v/>
      </c>
      <c r="U201" s="1" t="str">
        <f>IF(COUNTIF(O201,"*Studio Reclame*"),"Studio Reclame","")</f>
        <v/>
      </c>
      <c r="V201" s="1" t="str">
        <f>IF(COUNTIF(O201,"*B&amp;P*"),"B&amp;P","")</f>
        <v/>
      </c>
      <c r="W201" s="1" t="str">
        <f t="shared" si="8"/>
        <v/>
      </c>
      <c r="X201" s="40" t="s">
        <v>39</v>
      </c>
      <c r="Y201" s="1"/>
      <c r="Z201" s="1"/>
      <c r="AA201" s="1"/>
      <c r="AB201" s="1"/>
      <c r="AC201" s="1" t="s">
        <v>40</v>
      </c>
      <c r="AD201" s="1"/>
    </row>
    <row r="202" spans="1:30" x14ac:dyDescent="0.25">
      <c r="A202" t="s">
        <v>1058</v>
      </c>
      <c r="B202" s="16"/>
      <c r="C202" s="21" t="s">
        <v>87</v>
      </c>
      <c r="D202" s="26" t="s">
        <v>23</v>
      </c>
      <c r="E202" s="31" t="s">
        <v>33</v>
      </c>
      <c r="F202" s="1" t="s">
        <v>143</v>
      </c>
      <c r="G202" s="13" t="s">
        <v>1059</v>
      </c>
      <c r="H202" s="41" t="s">
        <v>1060</v>
      </c>
      <c r="I202" s="1" t="s">
        <v>1061</v>
      </c>
      <c r="J202" s="1" t="s">
        <v>264</v>
      </c>
      <c r="K202" s="1" t="s">
        <v>1062</v>
      </c>
      <c r="L202" s="1"/>
      <c r="M202" s="41" t="s">
        <v>1063</v>
      </c>
      <c r="N202" s="1" t="s">
        <v>32</v>
      </c>
      <c r="O202" s="1" t="s">
        <v>32</v>
      </c>
      <c r="P202" s="38">
        <v>44851.710416666669</v>
      </c>
      <c r="Q202" s="38"/>
      <c r="R202" s="1" t="str">
        <f>IF(COUNTIF(O202,"*SS*"),"Studio Still","")</f>
        <v/>
      </c>
      <c r="S202" s="1" t="str">
        <f>IF(COUNTIF(O202,"*DS*"),"Studio Digitale","")</f>
        <v/>
      </c>
      <c r="T202" s="1" t="str">
        <f>IF(COUNTIF(O202,"*GS*"),"Studio Grafische","")</f>
        <v/>
      </c>
      <c r="U202" s="1" t="str">
        <f>IF(COUNTIF(O202,"*Studio Reclame*"),"Studio Reclame","")</f>
        <v/>
      </c>
      <c r="V202" s="1" t="str">
        <f>IF(COUNTIF(O202,"*B&amp;P*"),"B&amp;P","")</f>
        <v/>
      </c>
      <c r="W202" s="1" t="str">
        <f t="shared" si="8"/>
        <v/>
      </c>
      <c r="X202" s="40" t="s">
        <v>39</v>
      </c>
      <c r="Y202" s="1"/>
      <c r="Z202" s="1"/>
      <c r="AA202" s="1"/>
      <c r="AB202" s="1"/>
      <c r="AC202" s="1" t="s">
        <v>40</v>
      </c>
      <c r="AD202" s="1"/>
    </row>
    <row r="203" spans="1:30" x14ac:dyDescent="0.25">
      <c r="A203" t="s">
        <v>1064</v>
      </c>
      <c r="B203" s="16" t="s">
        <v>32</v>
      </c>
      <c r="C203" s="21" t="s">
        <v>61</v>
      </c>
      <c r="D203" s="26" t="s">
        <v>23</v>
      </c>
      <c r="E203" s="31" t="s">
        <v>32</v>
      </c>
      <c r="F203" s="1" t="s">
        <v>1065</v>
      </c>
      <c r="G203" s="13" t="s">
        <v>1066</v>
      </c>
      <c r="H203" s="1" t="s">
        <v>1067</v>
      </c>
      <c r="I203" s="1" t="s">
        <v>27</v>
      </c>
      <c r="J203" s="1" t="s">
        <v>28</v>
      </c>
      <c r="K203" s="1" t="s">
        <v>1068</v>
      </c>
      <c r="L203" s="1"/>
      <c r="M203" s="1"/>
      <c r="N203" s="1" t="s">
        <v>32</v>
      </c>
      <c r="O203" s="1" t="s">
        <v>59</v>
      </c>
      <c r="P203" s="38">
        <v>44383.763194444444</v>
      </c>
      <c r="Q203" s="38"/>
      <c r="R203" s="1" t="str">
        <f>IF(COUNTIF(O203,"*SS*"),"Studio Still","")</f>
        <v/>
      </c>
      <c r="S203" s="1" t="str">
        <f>IF(COUNTIF(O203,"*DS*"),"Studio Digitale","")</f>
        <v/>
      </c>
      <c r="T203" s="1" t="str">
        <f>IF(COUNTIF(O203,"*GS*"),"Studio Grafische","")</f>
        <v>Studio Grafische</v>
      </c>
      <c r="U203" s="1" t="str">
        <f>IF(COUNTIF(O203,"*Studio Reclame*"),"Studio Reclame","")</f>
        <v/>
      </c>
      <c r="V203" s="1" t="str">
        <f>IF(COUNTIF(O203,"*B&amp;P*"),"B&amp;P","")</f>
        <v/>
      </c>
      <c r="W203" s="1" t="str">
        <f t="shared" si="8"/>
        <v/>
      </c>
      <c r="X203" s="39" t="s">
        <v>39</v>
      </c>
      <c r="Y203" s="1"/>
      <c r="Z203" s="1"/>
      <c r="AA203" s="1"/>
      <c r="AB203" s="1"/>
      <c r="AC203" s="1" t="s">
        <v>40</v>
      </c>
      <c r="AD203" s="1"/>
    </row>
    <row r="204" spans="1:30" x14ac:dyDescent="0.25">
      <c r="A204" s="1" t="s">
        <v>1069</v>
      </c>
      <c r="B204" s="16"/>
      <c r="C204" s="21"/>
      <c r="D204" s="26" t="s">
        <v>23</v>
      </c>
      <c r="E204" s="31"/>
      <c r="F204" s="1" t="s">
        <v>1070</v>
      </c>
      <c r="G204" s="13" t="s">
        <v>1071</v>
      </c>
      <c r="H204" s="6" t="s">
        <v>1072</v>
      </c>
      <c r="I204" s="1" t="s">
        <v>1073</v>
      </c>
      <c r="J204" s="1" t="s">
        <v>102</v>
      </c>
      <c r="K204" s="1" t="s">
        <v>1074</v>
      </c>
      <c r="L204" s="1"/>
      <c r="M204" s="1"/>
      <c r="N204" s="1"/>
      <c r="O204" s="1"/>
      <c r="P204" s="1"/>
      <c r="Q204" s="1"/>
      <c r="R204" s="1"/>
      <c r="S204" s="1"/>
      <c r="T204" s="1" t="s">
        <v>23</v>
      </c>
      <c r="U204" s="1"/>
      <c r="V204" s="1"/>
      <c r="W204" s="1" t="str">
        <f t="shared" si="8"/>
        <v/>
      </c>
      <c r="X204" s="39" t="s">
        <v>30</v>
      </c>
      <c r="Y204" s="1"/>
      <c r="Z204" s="1"/>
      <c r="AA204" s="1"/>
      <c r="AB204" s="1"/>
      <c r="AC204" s="1"/>
      <c r="AD204" s="1"/>
    </row>
    <row r="205" spans="1:30" x14ac:dyDescent="0.25">
      <c r="A205" s="1" t="s">
        <v>1075</v>
      </c>
      <c r="B205" s="16"/>
      <c r="C205" s="21"/>
      <c r="D205" s="26" t="s">
        <v>23</v>
      </c>
      <c r="E205" s="31"/>
      <c r="F205" s="1" t="s">
        <v>1076</v>
      </c>
      <c r="G205" s="13" t="s">
        <v>1077</v>
      </c>
      <c r="H205" s="41" t="s">
        <v>1078</v>
      </c>
      <c r="I205" s="1" t="s">
        <v>1079</v>
      </c>
      <c r="J205" s="1" t="s">
        <v>28</v>
      </c>
      <c r="K205" s="1" t="s">
        <v>1080</v>
      </c>
      <c r="L205" s="1" t="s">
        <v>1081</v>
      </c>
      <c r="M205" s="1"/>
      <c r="N205" s="1"/>
      <c r="O205" s="1"/>
      <c r="P205" s="1"/>
      <c r="Q205" s="1"/>
      <c r="R205" s="1"/>
      <c r="S205" s="1"/>
      <c r="T205" s="1" t="s">
        <v>23</v>
      </c>
      <c r="U205" s="1"/>
      <c r="V205" s="1"/>
      <c r="W205" s="1" t="str">
        <f t="shared" si="8"/>
        <v/>
      </c>
      <c r="X205" s="40" t="s">
        <v>30</v>
      </c>
      <c r="Y205" s="1"/>
      <c r="Z205" s="1"/>
      <c r="AA205" s="1"/>
      <c r="AB205" s="1"/>
      <c r="AC205" s="1"/>
      <c r="AD205" s="1"/>
    </row>
    <row r="206" spans="1:30" x14ac:dyDescent="0.25">
      <c r="A206" t="s">
        <v>1082</v>
      </c>
      <c r="B206" s="16"/>
      <c r="C206" s="21" t="s">
        <v>87</v>
      </c>
      <c r="D206" s="26"/>
      <c r="E206" s="31"/>
      <c r="F206" s="1"/>
      <c r="G206" s="13"/>
      <c r="H206" s="41" t="s">
        <v>1083</v>
      </c>
      <c r="I206" s="1" t="s">
        <v>506</v>
      </c>
      <c r="J206" s="1"/>
      <c r="K206" s="1"/>
      <c r="L206" s="1"/>
      <c r="M206" s="1"/>
      <c r="N206" s="1"/>
      <c r="O206" s="1"/>
      <c r="P206" s="38"/>
      <c r="Q206" s="38"/>
      <c r="R206" s="1"/>
      <c r="S206" s="1"/>
      <c r="T206" s="1"/>
      <c r="U206" s="1"/>
      <c r="V206" s="1"/>
      <c r="W206" s="1" t="str">
        <f t="shared" si="8"/>
        <v/>
      </c>
      <c r="X206" s="40"/>
      <c r="Y206" s="1"/>
      <c r="Z206" s="1"/>
      <c r="AA206" s="1"/>
      <c r="AB206" s="1"/>
      <c r="AC206" s="1"/>
      <c r="AD206" s="1"/>
    </row>
    <row r="207" spans="1:30" x14ac:dyDescent="0.25">
      <c r="A207" t="s">
        <v>1084</v>
      </c>
      <c r="B207" s="16"/>
      <c r="C207" s="21"/>
      <c r="D207" s="26"/>
      <c r="E207" s="31" t="s">
        <v>33</v>
      </c>
      <c r="F207" s="1" t="s">
        <v>1085</v>
      </c>
      <c r="G207" s="13" t="s">
        <v>1086</v>
      </c>
      <c r="H207" s="1" t="s">
        <v>1087</v>
      </c>
      <c r="I207" s="1" t="s">
        <v>506</v>
      </c>
      <c r="J207" s="1" t="s">
        <v>507</v>
      </c>
      <c r="K207" s="1" t="s">
        <v>1088</v>
      </c>
      <c r="L207" s="1" t="s">
        <v>1089</v>
      </c>
      <c r="M207" s="1"/>
      <c r="N207" s="1"/>
      <c r="O207" s="1"/>
      <c r="P207" s="1"/>
      <c r="Q207" s="1"/>
      <c r="R207" s="1"/>
      <c r="S207" s="1"/>
      <c r="T207" s="1"/>
      <c r="U207" s="1" t="s">
        <v>33</v>
      </c>
      <c r="V207" s="1"/>
      <c r="W207" s="1" t="str">
        <f t="shared" si="8"/>
        <v/>
      </c>
      <c r="X207" s="39" t="s">
        <v>115</v>
      </c>
      <c r="Y207" s="1"/>
      <c r="Z207" s="1"/>
      <c r="AA207" s="1"/>
      <c r="AB207" s="1"/>
      <c r="AC207" s="1"/>
      <c r="AD207" s="1"/>
    </row>
    <row r="208" spans="1:30" x14ac:dyDescent="0.25">
      <c r="A208" s="1" t="s">
        <v>1090</v>
      </c>
      <c r="B208" s="16"/>
      <c r="C208" s="21"/>
      <c r="D208" s="26" t="s">
        <v>23</v>
      </c>
      <c r="E208" s="31"/>
      <c r="F208" s="1" t="s">
        <v>1091</v>
      </c>
      <c r="G208" s="13" t="s">
        <v>1092</v>
      </c>
      <c r="H208" s="1" t="s">
        <v>1093</v>
      </c>
      <c r="I208" s="1" t="s">
        <v>27</v>
      </c>
      <c r="J208" s="1" t="s">
        <v>28</v>
      </c>
      <c r="K208" s="1" t="s">
        <v>32</v>
      </c>
      <c r="L208" s="1"/>
      <c r="M208" s="1"/>
      <c r="N208" s="1"/>
      <c r="O208" s="1"/>
      <c r="P208" s="1"/>
      <c r="Q208" s="1"/>
      <c r="R208" s="1"/>
      <c r="S208" s="1"/>
      <c r="T208" s="1" t="s">
        <v>23</v>
      </c>
      <c r="U208" s="1"/>
      <c r="V208" s="1"/>
      <c r="W208" s="1" t="str">
        <f t="shared" si="8"/>
        <v/>
      </c>
      <c r="X208" s="40" t="s">
        <v>30</v>
      </c>
      <c r="Y208" s="1"/>
      <c r="Z208" s="1"/>
      <c r="AA208" s="1"/>
      <c r="AB208" s="1"/>
      <c r="AC208" s="1"/>
      <c r="AD208" s="1"/>
    </row>
    <row r="209" spans="1:30" x14ac:dyDescent="0.25">
      <c r="A209" t="s">
        <v>1094</v>
      </c>
      <c r="B209" s="16" t="s">
        <v>132</v>
      </c>
      <c r="C209" s="21" t="s">
        <v>32</v>
      </c>
      <c r="D209" s="26" t="s">
        <v>23</v>
      </c>
      <c r="E209" s="31" t="s">
        <v>32</v>
      </c>
      <c r="F209" s="1" t="s">
        <v>32</v>
      </c>
      <c r="G209" s="13" t="s">
        <v>32</v>
      </c>
      <c r="H209" s="1" t="s">
        <v>1095</v>
      </c>
      <c r="I209" s="1" t="s">
        <v>1096</v>
      </c>
      <c r="J209" s="1" t="s">
        <v>28</v>
      </c>
      <c r="K209" s="1" t="s">
        <v>1097</v>
      </c>
      <c r="L209" s="1"/>
      <c r="M209" s="1"/>
      <c r="N209" s="1" t="s">
        <v>219</v>
      </c>
      <c r="O209" s="1" t="s">
        <v>1098</v>
      </c>
      <c r="P209" s="38">
        <v>44861.420138888891</v>
      </c>
      <c r="Q209" s="38"/>
      <c r="R209" s="1" t="str">
        <f>IF(COUNTIF(O209,"*SS*"),"Studio Still","")</f>
        <v>Studio Still</v>
      </c>
      <c r="S209" s="1" t="str">
        <f>IF(COUNTIF(O209,"*DS*"),"Studio Digitale","")</f>
        <v/>
      </c>
      <c r="T209" s="1" t="str">
        <f>IF(COUNTIF(O209,"*GS*"),"Studio Grafische","")</f>
        <v>Studio Grafische</v>
      </c>
      <c r="U209" s="1" t="str">
        <f>IF(COUNTIF(O209,"*Studio Reclame*"),"Studio Reclame","")</f>
        <v/>
      </c>
      <c r="V209" s="1" t="str">
        <f>IF(COUNTIF(O209,"*B&amp;P*"),"B&amp;P","")</f>
        <v>B&amp;P</v>
      </c>
      <c r="W209" s="1" t="str">
        <f t="shared" si="8"/>
        <v/>
      </c>
      <c r="X209" s="39" t="s">
        <v>39</v>
      </c>
      <c r="Y209" s="1"/>
      <c r="Z209" s="1"/>
      <c r="AA209" s="1"/>
      <c r="AB209" s="1"/>
      <c r="AC209" s="1" t="s">
        <v>40</v>
      </c>
      <c r="AD209" s="1"/>
    </row>
    <row r="210" spans="1:30" x14ac:dyDescent="0.25">
      <c r="A210" s="1" t="s">
        <v>1099</v>
      </c>
      <c r="B210" s="16" t="s">
        <v>132</v>
      </c>
      <c r="C210" s="21"/>
      <c r="D210" s="26"/>
      <c r="E210" s="31"/>
      <c r="F210" s="1" t="s">
        <v>1100</v>
      </c>
      <c r="G210" s="13" t="s">
        <v>1101</v>
      </c>
      <c r="H210" s="6" t="s">
        <v>1102</v>
      </c>
      <c r="I210" s="1" t="s">
        <v>875</v>
      </c>
      <c r="J210" s="1" t="s">
        <v>28</v>
      </c>
      <c r="K210" s="1" t="s">
        <v>1103</v>
      </c>
      <c r="L210" s="2" t="s">
        <v>32</v>
      </c>
      <c r="M210" s="1"/>
      <c r="N210" s="1"/>
      <c r="O210" s="1"/>
      <c r="P210" s="1"/>
      <c r="Q210" s="1"/>
      <c r="R210" s="1" t="s">
        <v>132</v>
      </c>
      <c r="S210" s="1"/>
      <c r="T210" s="1"/>
      <c r="U210" s="1"/>
      <c r="V210" s="1"/>
      <c r="W210" s="1" t="str">
        <f t="shared" si="8"/>
        <v/>
      </c>
      <c r="X210" s="40" t="s">
        <v>156</v>
      </c>
      <c r="Y210" s="1"/>
      <c r="Z210" s="1"/>
      <c r="AA210" s="1"/>
      <c r="AB210" s="1"/>
      <c r="AC210" s="1"/>
      <c r="AD210" s="1"/>
    </row>
    <row r="211" spans="1:30" x14ac:dyDescent="0.25">
      <c r="A211" t="s">
        <v>1104</v>
      </c>
      <c r="B211" s="16" t="s">
        <v>32</v>
      </c>
      <c r="C211" s="21" t="s">
        <v>61</v>
      </c>
      <c r="D211" s="26" t="s">
        <v>23</v>
      </c>
      <c r="E211" s="31" t="s">
        <v>33</v>
      </c>
      <c r="F211" s="1"/>
      <c r="G211" s="13" t="s">
        <v>32</v>
      </c>
      <c r="H211" s="1" t="s">
        <v>1105</v>
      </c>
      <c r="I211" s="1" t="s">
        <v>58</v>
      </c>
      <c r="J211" s="1" t="s">
        <v>28</v>
      </c>
      <c r="K211" s="1" t="s">
        <v>1106</v>
      </c>
      <c r="L211" s="1"/>
      <c r="M211" s="1"/>
      <c r="N211" s="1" t="s">
        <v>32</v>
      </c>
      <c r="O211" s="1" t="s">
        <v>291</v>
      </c>
      <c r="P211" s="38">
        <v>44378.523611111108</v>
      </c>
      <c r="Q211" s="38"/>
      <c r="R211" s="1" t="str">
        <f>IF(COUNTIF(O211,"*SS*"),"Studio Still","")</f>
        <v/>
      </c>
      <c r="S211" s="1" t="str">
        <f>IF(COUNTIF(O211,"*DS*"),"Studio Digitale","")</f>
        <v>Studio Digitale</v>
      </c>
      <c r="T211" s="1" t="str">
        <f>IF(COUNTIF(O211,"*GS*"),"Studio Grafische","")</f>
        <v>Studio Grafische</v>
      </c>
      <c r="U211" s="1" t="str">
        <f>IF(COUNTIF(O211,"*Studio Reclame*"),"Studio Reclame","")</f>
        <v>Studio Reclame</v>
      </c>
      <c r="V211" s="1" t="str">
        <f>IF(COUNTIF(O211,"*B&amp;P*"),"B&amp;P","")</f>
        <v/>
      </c>
      <c r="W211" s="1" t="str">
        <f t="shared" si="8"/>
        <v/>
      </c>
      <c r="X211" s="39" t="s">
        <v>39</v>
      </c>
      <c r="Y211" s="1"/>
      <c r="Z211" s="1"/>
      <c r="AA211" s="1"/>
      <c r="AB211" s="1"/>
      <c r="AC211" s="1" t="s">
        <v>40</v>
      </c>
      <c r="AD211" s="1"/>
    </row>
    <row r="212" spans="1:30" x14ac:dyDescent="0.25">
      <c r="A212" t="s">
        <v>1107</v>
      </c>
      <c r="B212" s="16"/>
      <c r="C212" s="21"/>
      <c r="D212" s="26"/>
      <c r="E212" s="31" t="s">
        <v>33</v>
      </c>
      <c r="F212" s="1" t="s">
        <v>1108</v>
      </c>
      <c r="G212" s="13" t="s">
        <v>1109</v>
      </c>
      <c r="H212" s="1" t="s">
        <v>1110</v>
      </c>
      <c r="I212" s="1" t="s">
        <v>238</v>
      </c>
      <c r="J212" s="1" t="s">
        <v>28</v>
      </c>
      <c r="K212" s="1" t="s">
        <v>32</v>
      </c>
      <c r="L212" s="1" t="s">
        <v>32</v>
      </c>
      <c r="M212" s="1"/>
      <c r="N212" s="1"/>
      <c r="O212" s="1"/>
      <c r="P212" s="1"/>
      <c r="Q212" s="1"/>
      <c r="R212" s="1"/>
      <c r="S212" s="1"/>
      <c r="T212" s="1"/>
      <c r="U212" s="1" t="s">
        <v>33</v>
      </c>
      <c r="V212" s="1"/>
      <c r="W212" s="1" t="str">
        <f t="shared" si="8"/>
        <v/>
      </c>
      <c r="X212" s="39" t="s">
        <v>115</v>
      </c>
      <c r="Y212" s="1"/>
      <c r="Z212" s="1"/>
      <c r="AA212" s="1"/>
      <c r="AB212" s="1"/>
      <c r="AC212" s="1"/>
      <c r="AD212" s="1"/>
    </row>
    <row r="213" spans="1:30" x14ac:dyDescent="0.25">
      <c r="A213" t="s">
        <v>1111</v>
      </c>
      <c r="B213" s="16"/>
      <c r="C213" s="21" t="s">
        <v>32</v>
      </c>
      <c r="D213" s="26" t="s">
        <v>23</v>
      </c>
      <c r="E213" s="31" t="s">
        <v>32</v>
      </c>
      <c r="F213" s="1" t="s">
        <v>462</v>
      </c>
      <c r="G213" s="13" t="s">
        <v>1112</v>
      </c>
      <c r="H213" s="41" t="s">
        <v>1113</v>
      </c>
      <c r="I213" s="1" t="s">
        <v>751</v>
      </c>
      <c r="J213" s="1" t="s">
        <v>28</v>
      </c>
      <c r="K213" s="1" t="s">
        <v>1114</v>
      </c>
      <c r="L213" s="1"/>
      <c r="M213" s="1"/>
      <c r="N213" s="1" t="s">
        <v>32</v>
      </c>
      <c r="O213" s="1" t="s">
        <v>155</v>
      </c>
      <c r="P213" s="38">
        <v>44383.763194444444</v>
      </c>
      <c r="Q213" s="38"/>
      <c r="R213" s="1" t="str">
        <f>IF(COUNTIF(O213,"*SS*"),"Studio Still","")</f>
        <v>Studio Still</v>
      </c>
      <c r="S213" s="1" t="str">
        <f>IF(COUNTIF(O213,"*DS*"),"Studio Digitale","")</f>
        <v/>
      </c>
      <c r="T213" s="1" t="str">
        <f>IF(COUNTIF(O213,"*GS*"),"Studio Grafische","")</f>
        <v/>
      </c>
      <c r="U213" s="1" t="str">
        <f>IF(COUNTIF(O213,"*Studio Reclame*"),"Studio Reclame","")</f>
        <v/>
      </c>
      <c r="V213" s="1" t="str">
        <f>IF(COUNTIF(O213,"*B&amp;P*"),"B&amp;P","")</f>
        <v/>
      </c>
      <c r="W213" s="1" t="str">
        <f t="shared" si="8"/>
        <v/>
      </c>
      <c r="X213" s="39" t="s">
        <v>39</v>
      </c>
      <c r="Y213" s="1"/>
      <c r="Z213" s="1"/>
      <c r="AA213" s="1"/>
      <c r="AB213" s="1"/>
      <c r="AC213" s="1" t="s">
        <v>40</v>
      </c>
      <c r="AD213" s="1"/>
    </row>
    <row r="214" spans="1:30" x14ac:dyDescent="0.25">
      <c r="A214" t="s">
        <v>1115</v>
      </c>
      <c r="B214" s="16"/>
      <c r="C214" s="21"/>
      <c r="D214" s="26"/>
      <c r="E214" s="31" t="s">
        <v>33</v>
      </c>
      <c r="F214" s="1" t="s">
        <v>1116</v>
      </c>
      <c r="G214" s="13" t="s">
        <v>1117</v>
      </c>
      <c r="H214" s="1" t="s">
        <v>1118</v>
      </c>
      <c r="I214" s="1" t="s">
        <v>250</v>
      </c>
      <c r="J214" s="1" t="s">
        <v>251</v>
      </c>
      <c r="K214" s="1" t="s">
        <v>1119</v>
      </c>
      <c r="L214" s="1" t="s">
        <v>32</v>
      </c>
      <c r="M214" s="1"/>
      <c r="N214" s="1"/>
      <c r="O214" s="1"/>
      <c r="P214" s="1"/>
      <c r="Q214" s="1"/>
      <c r="R214" s="1"/>
      <c r="S214" s="1"/>
      <c r="T214" s="1"/>
      <c r="U214" s="1" t="s">
        <v>33</v>
      </c>
      <c r="V214" s="1"/>
      <c r="W214" s="1" t="str">
        <f t="shared" si="8"/>
        <v/>
      </c>
      <c r="X214" s="40" t="s">
        <v>115</v>
      </c>
      <c r="Y214" s="1"/>
      <c r="Z214" s="1"/>
      <c r="AA214" s="1"/>
      <c r="AB214" s="1"/>
      <c r="AC214" s="1"/>
      <c r="AD214" s="1"/>
    </row>
    <row r="215" spans="1:30" x14ac:dyDescent="0.25">
      <c r="A215" s="1" t="s">
        <v>1120</v>
      </c>
      <c r="B215" s="16"/>
      <c r="C215" s="21" t="s">
        <v>61</v>
      </c>
      <c r="D215" s="26" t="s">
        <v>23</v>
      </c>
      <c r="E215" s="31" t="s">
        <v>33</v>
      </c>
      <c r="F215" s="1" t="s">
        <v>1121</v>
      </c>
      <c r="G215" s="13" t="s">
        <v>1122</v>
      </c>
      <c r="H215" s="6" t="s">
        <v>1123</v>
      </c>
      <c r="I215" s="1" t="s">
        <v>89</v>
      </c>
      <c r="J215" s="1" t="s">
        <v>28</v>
      </c>
      <c r="K215" s="5" t="s">
        <v>1124</v>
      </c>
      <c r="L215" s="2" t="s">
        <v>1125</v>
      </c>
      <c r="M215" s="1"/>
      <c r="N215" s="1"/>
      <c r="O215" s="1"/>
      <c r="P215" s="1"/>
      <c r="Q215" s="1"/>
      <c r="R215" s="1"/>
      <c r="S215" s="1" t="s">
        <v>61</v>
      </c>
      <c r="T215" s="1"/>
      <c r="U215" s="1"/>
      <c r="V215" s="1"/>
      <c r="W215" s="1" t="str">
        <f t="shared" si="8"/>
        <v/>
      </c>
      <c r="X215" s="40" t="s">
        <v>73</v>
      </c>
      <c r="Y215" s="1"/>
      <c r="Z215" s="1"/>
      <c r="AA215" s="1"/>
      <c r="AB215" s="1"/>
      <c r="AC215" s="1"/>
      <c r="AD215" s="1"/>
    </row>
    <row r="216" spans="1:30" x14ac:dyDescent="0.25">
      <c r="A216" t="s">
        <v>1126</v>
      </c>
      <c r="B216" s="16" t="s">
        <v>32</v>
      </c>
      <c r="C216" s="21" t="s">
        <v>32</v>
      </c>
      <c r="D216" s="26" t="s">
        <v>23</v>
      </c>
      <c r="E216" s="31"/>
      <c r="F216" s="1" t="s">
        <v>1127</v>
      </c>
      <c r="G216" s="13" t="s">
        <v>1128</v>
      </c>
      <c r="H216" s="1" t="s">
        <v>1129</v>
      </c>
      <c r="I216" s="1" t="s">
        <v>1130</v>
      </c>
      <c r="J216" s="1" t="s">
        <v>28</v>
      </c>
      <c r="K216" s="1" t="s">
        <v>1131</v>
      </c>
      <c r="L216" s="1"/>
      <c r="M216" s="1"/>
      <c r="N216" s="1" t="s">
        <v>32</v>
      </c>
      <c r="O216" s="1" t="s">
        <v>53</v>
      </c>
      <c r="P216" s="38">
        <v>44378.548611111109</v>
      </c>
      <c r="Q216" s="38"/>
      <c r="R216" s="1" t="str">
        <f>IF(COUNTIF(O216,"*SS*"),"Studio Still","")</f>
        <v/>
      </c>
      <c r="S216" s="1" t="str">
        <f>IF(COUNTIF(O216,"*DS*"),"Studio Digitale","")</f>
        <v/>
      </c>
      <c r="T216" s="1" t="str">
        <f>IF(COUNTIF(O216,"*GS*"),"Studio Grafische","")</f>
        <v/>
      </c>
      <c r="U216" s="1" t="str">
        <f>IF(COUNTIF(O216,"*Studio Reclame*"),"Studio Reclame","")</f>
        <v>Studio Reclame</v>
      </c>
      <c r="V216" s="1" t="str">
        <f>IF(COUNTIF(O216,"*B&amp;P*"),"B&amp;P","")</f>
        <v/>
      </c>
      <c r="W216" s="1" t="str">
        <f t="shared" si="8"/>
        <v/>
      </c>
      <c r="X216" s="40" t="s">
        <v>39</v>
      </c>
      <c r="Y216" s="1"/>
      <c r="Z216" s="1"/>
      <c r="AA216" s="1"/>
      <c r="AB216" s="1"/>
      <c r="AC216" s="1" t="s">
        <v>40</v>
      </c>
      <c r="AD216" s="1"/>
    </row>
    <row r="217" spans="1:30" x14ac:dyDescent="0.25">
      <c r="A217" s="1" t="s">
        <v>1132</v>
      </c>
      <c r="B217" s="16"/>
      <c r="C217" s="21"/>
      <c r="D217" s="26" t="s">
        <v>23</v>
      </c>
      <c r="E217" s="31"/>
      <c r="F217" s="1" t="s">
        <v>111</v>
      </c>
      <c r="G217" s="13" t="s">
        <v>1133</v>
      </c>
      <c r="H217" s="1"/>
      <c r="I217" s="1" t="s">
        <v>27</v>
      </c>
      <c r="J217" s="1" t="s">
        <v>102</v>
      </c>
      <c r="K217" s="1" t="s">
        <v>1134</v>
      </c>
      <c r="L217" s="1"/>
      <c r="M217" s="1"/>
      <c r="N217" s="1"/>
      <c r="O217" s="1"/>
      <c r="P217" s="1"/>
      <c r="Q217" s="1"/>
      <c r="R217" s="1"/>
      <c r="S217" s="1"/>
      <c r="T217" s="1" t="s">
        <v>23</v>
      </c>
      <c r="U217" s="1"/>
      <c r="V217" s="1"/>
      <c r="W217" s="1" t="str">
        <f t="shared" si="8"/>
        <v/>
      </c>
      <c r="X217" s="40" t="s">
        <v>30</v>
      </c>
      <c r="Y217" s="1"/>
      <c r="Z217" s="1"/>
      <c r="AA217" s="1"/>
      <c r="AB217" s="1"/>
      <c r="AC217" s="1"/>
      <c r="AD217" s="1"/>
    </row>
    <row r="218" spans="1:30" x14ac:dyDescent="0.25">
      <c r="A218" s="1" t="s">
        <v>1135</v>
      </c>
      <c r="B218" s="16"/>
      <c r="C218" s="21"/>
      <c r="D218" s="26" t="s">
        <v>23</v>
      </c>
      <c r="E218" s="31"/>
      <c r="F218" s="1" t="s">
        <v>32</v>
      </c>
      <c r="G218" s="42" t="s">
        <v>1136</v>
      </c>
      <c r="H218" s="1" t="s">
        <v>1137</v>
      </c>
      <c r="I218" s="1" t="s">
        <v>96</v>
      </c>
      <c r="J218" s="1" t="s">
        <v>28</v>
      </c>
      <c r="K218" s="2">
        <v>32486801759</v>
      </c>
      <c r="L218" s="2"/>
      <c r="M218" s="1"/>
      <c r="N218" s="1"/>
      <c r="O218" s="1"/>
      <c r="P218" s="1"/>
      <c r="Q218" s="1"/>
      <c r="R218" s="1"/>
      <c r="S218" s="1"/>
      <c r="T218" s="1" t="s">
        <v>23</v>
      </c>
      <c r="U218" s="1"/>
      <c r="V218" s="1"/>
      <c r="W218" s="1" t="str">
        <f t="shared" si="8"/>
        <v/>
      </c>
      <c r="X218" s="39" t="s">
        <v>30</v>
      </c>
      <c r="Y218" s="1"/>
      <c r="Z218" s="1"/>
      <c r="AA218" s="1"/>
      <c r="AB218" s="1"/>
      <c r="AC218" s="1"/>
      <c r="AD218" s="1"/>
    </row>
    <row r="219" spans="1:30" x14ac:dyDescent="0.25">
      <c r="A219" s="1" t="s">
        <v>1138</v>
      </c>
      <c r="B219" s="16"/>
      <c r="C219" s="21" t="s">
        <v>61</v>
      </c>
      <c r="D219" s="26"/>
      <c r="E219" s="31"/>
      <c r="F219" s="1"/>
      <c r="G219" s="42"/>
      <c r="H219" s="41" t="s">
        <v>1139</v>
      </c>
      <c r="I219" s="1" t="s">
        <v>27</v>
      </c>
      <c r="J219" s="1" t="s">
        <v>102</v>
      </c>
      <c r="K219" s="2" t="s">
        <v>1140</v>
      </c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 t="str">
        <f t="shared" si="8"/>
        <v/>
      </c>
      <c r="X219" s="40"/>
      <c r="Y219" s="1"/>
      <c r="Z219" s="1"/>
      <c r="AA219" s="1"/>
      <c r="AB219" s="1"/>
      <c r="AC219" s="1"/>
      <c r="AD219" s="1" t="s">
        <v>1141</v>
      </c>
    </row>
    <row r="220" spans="1:30" x14ac:dyDescent="0.25">
      <c r="A220" s="1" t="s">
        <v>1142</v>
      </c>
      <c r="B220" s="16"/>
      <c r="C220" s="21" t="s">
        <v>61</v>
      </c>
      <c r="D220" s="26"/>
      <c r="E220" s="31"/>
      <c r="F220" s="1" t="s">
        <v>1143</v>
      </c>
      <c r="G220" s="13" t="s">
        <v>1144</v>
      </c>
      <c r="H220" s="6" t="s">
        <v>1145</v>
      </c>
      <c r="I220" s="1" t="s">
        <v>27</v>
      </c>
      <c r="J220" s="1" t="s">
        <v>28</v>
      </c>
      <c r="K220" s="5" t="s">
        <v>1146</v>
      </c>
      <c r="L220" s="2" t="s">
        <v>1147</v>
      </c>
      <c r="M220" s="1"/>
      <c r="N220" s="1"/>
      <c r="O220" s="1"/>
      <c r="P220" s="1"/>
      <c r="Q220" s="1"/>
      <c r="R220" s="1"/>
      <c r="S220" s="1" t="s">
        <v>61</v>
      </c>
      <c r="T220" s="1"/>
      <c r="U220" s="1"/>
      <c r="V220" s="1"/>
      <c r="W220" s="1" t="str">
        <f t="shared" si="8"/>
        <v/>
      </c>
      <c r="X220" s="40" t="s">
        <v>73</v>
      </c>
      <c r="Y220" s="1"/>
      <c r="Z220" s="1"/>
      <c r="AA220" s="1"/>
      <c r="AB220" s="1"/>
      <c r="AC220" s="1"/>
      <c r="AD220" s="1"/>
    </row>
    <row r="221" spans="1:30" x14ac:dyDescent="0.25">
      <c r="A221" t="s">
        <v>1148</v>
      </c>
      <c r="B221" s="16" t="s">
        <v>32</v>
      </c>
      <c r="C221" s="21" t="s">
        <v>61</v>
      </c>
      <c r="D221" s="26" t="s">
        <v>23</v>
      </c>
      <c r="E221" s="31" t="s">
        <v>32</v>
      </c>
      <c r="F221" s="1" t="s">
        <v>1149</v>
      </c>
      <c r="G221" s="13" t="s">
        <v>1150</v>
      </c>
      <c r="H221" s="1" t="s">
        <v>1151</v>
      </c>
      <c r="I221" s="1" t="s">
        <v>1152</v>
      </c>
      <c r="J221" s="1" t="s">
        <v>90</v>
      </c>
      <c r="K221" s="1" t="s">
        <v>1153</v>
      </c>
      <c r="L221" s="1"/>
      <c r="M221" s="1"/>
      <c r="N221" s="1" t="s">
        <v>154</v>
      </c>
      <c r="O221" s="1" t="s">
        <v>384</v>
      </c>
      <c r="P221" s="38">
        <v>44860.67083333333</v>
      </c>
      <c r="Q221" s="38"/>
      <c r="R221" s="1" t="str">
        <f>IF(COUNTIF(O221,"*SS*"),"Studio Still","")</f>
        <v/>
      </c>
      <c r="S221" s="1" t="str">
        <f>IF(COUNTIF(O221,"*DS*"),"Studio Digitale","")</f>
        <v>Studio Digitale</v>
      </c>
      <c r="T221" s="1" t="str">
        <f>IF(COUNTIF(O221,"*GS*"),"Studio Grafische","")</f>
        <v>Studio Grafische</v>
      </c>
      <c r="U221" s="1" t="str">
        <f>IF(COUNTIF(O221,"*Studio Reclame*"),"Studio Reclame","")</f>
        <v/>
      </c>
      <c r="V221" s="1" t="str">
        <f>IF(COUNTIF(O221,"*B&amp;P*"),"B&amp;P","")</f>
        <v/>
      </c>
      <c r="W221" s="1" t="str">
        <f t="shared" si="8"/>
        <v/>
      </c>
      <c r="X221" s="39" t="s">
        <v>39</v>
      </c>
      <c r="Y221" s="1"/>
      <c r="Z221" s="1"/>
      <c r="AA221" s="1"/>
      <c r="AB221" s="1"/>
      <c r="AC221" s="1" t="s">
        <v>40</v>
      </c>
      <c r="AD221" s="1"/>
    </row>
    <row r="222" spans="1:30" x14ac:dyDescent="0.25">
      <c r="A222" s="3" t="s">
        <v>1154</v>
      </c>
      <c r="B222" s="16"/>
      <c r="C222" s="21" t="s">
        <v>61</v>
      </c>
      <c r="D222" s="26"/>
      <c r="E222" s="31"/>
      <c r="F222" s="1"/>
      <c r="G222" s="13" t="s">
        <v>1155</v>
      </c>
      <c r="H222" s="6" t="s">
        <v>1156</v>
      </c>
      <c r="I222" s="1" t="s">
        <v>393</v>
      </c>
      <c r="J222" s="1" t="s">
        <v>102</v>
      </c>
      <c r="K222" s="6" t="s">
        <v>1157</v>
      </c>
      <c r="L222" s="2"/>
      <c r="M222" s="1"/>
      <c r="N222" s="1"/>
      <c r="O222" s="1"/>
      <c r="P222" s="1"/>
      <c r="Q222" s="1"/>
      <c r="R222" s="1"/>
      <c r="S222" s="1" t="s">
        <v>61</v>
      </c>
      <c r="T222" s="1"/>
      <c r="U222" s="1"/>
      <c r="V222" s="1"/>
      <c r="W222" s="1" t="str">
        <f t="shared" si="8"/>
        <v/>
      </c>
      <c r="X222" s="39" t="s">
        <v>73</v>
      </c>
      <c r="Y222" s="1"/>
      <c r="Z222" s="1"/>
      <c r="AA222" s="1"/>
      <c r="AB222" s="1"/>
      <c r="AC222" s="1"/>
      <c r="AD222" s="1"/>
    </row>
    <row r="223" spans="1:30" x14ac:dyDescent="0.25">
      <c r="A223" s="1" t="s">
        <v>1158</v>
      </c>
      <c r="B223" s="16"/>
      <c r="C223" s="21"/>
      <c r="D223" s="26" t="s">
        <v>23</v>
      </c>
      <c r="E223" s="31"/>
      <c r="F223" s="1" t="s">
        <v>111</v>
      </c>
      <c r="G223" s="13" t="s">
        <v>1159</v>
      </c>
      <c r="H223" s="1" t="s">
        <v>1160</v>
      </c>
      <c r="I223" s="1" t="s">
        <v>1161</v>
      </c>
      <c r="J223" s="1" t="s">
        <v>28</v>
      </c>
      <c r="K223" s="1" t="s">
        <v>1162</v>
      </c>
      <c r="L223" s="1"/>
      <c r="M223" s="1"/>
      <c r="N223" s="1"/>
      <c r="O223" s="1"/>
      <c r="P223" s="1"/>
      <c r="Q223" s="1"/>
      <c r="R223" s="1"/>
      <c r="S223" s="1"/>
      <c r="T223" s="1" t="s">
        <v>23</v>
      </c>
      <c r="U223" s="1"/>
      <c r="V223" s="1"/>
      <c r="W223" s="1" t="str">
        <f t="shared" si="8"/>
        <v/>
      </c>
      <c r="X223" s="40" t="s">
        <v>30</v>
      </c>
      <c r="Y223" s="1"/>
      <c r="Z223" s="1"/>
      <c r="AA223" s="1"/>
      <c r="AB223" s="1"/>
      <c r="AC223" s="1"/>
      <c r="AD223" s="1"/>
    </row>
    <row r="224" spans="1:30" x14ac:dyDescent="0.25">
      <c r="A224" s="1" t="s">
        <v>1163</v>
      </c>
      <c r="B224" s="16"/>
      <c r="C224" s="21"/>
      <c r="D224" s="26" t="s">
        <v>23</v>
      </c>
      <c r="E224" s="31"/>
      <c r="F224" s="1" t="s">
        <v>270</v>
      </c>
      <c r="G224" s="13" t="s">
        <v>25</v>
      </c>
      <c r="H224" s="6" t="s">
        <v>1164</v>
      </c>
      <c r="I224" s="1" t="s">
        <v>488</v>
      </c>
      <c r="J224" s="1" t="s">
        <v>102</v>
      </c>
      <c r="K224" s="1" t="s">
        <v>1165</v>
      </c>
      <c r="L224" s="1"/>
      <c r="M224" s="1"/>
      <c r="N224" s="1"/>
      <c r="O224" s="1"/>
      <c r="P224" s="1"/>
      <c r="Q224" s="1"/>
      <c r="R224" s="1"/>
      <c r="S224" s="1"/>
      <c r="T224" s="1" t="s">
        <v>23</v>
      </c>
      <c r="U224" s="1"/>
      <c r="V224" s="1"/>
      <c r="W224" s="1" t="str">
        <f t="shared" si="8"/>
        <v/>
      </c>
      <c r="X224" s="39" t="s">
        <v>30</v>
      </c>
      <c r="Y224" s="1"/>
      <c r="Z224" s="1"/>
      <c r="AA224" s="1"/>
      <c r="AB224" s="1"/>
      <c r="AC224" s="1"/>
      <c r="AD224" s="1"/>
    </row>
    <row r="225" spans="1:30" x14ac:dyDescent="0.25">
      <c r="A225" t="s">
        <v>1166</v>
      </c>
      <c r="B225" s="16"/>
      <c r="C225" s="21" t="s">
        <v>87</v>
      </c>
      <c r="D225" s="26"/>
      <c r="E225" s="31" t="s">
        <v>33</v>
      </c>
      <c r="F225" s="1"/>
      <c r="G225" s="13"/>
      <c r="H225" s="41" t="s">
        <v>1167</v>
      </c>
      <c r="I225" s="1" t="s">
        <v>1168</v>
      </c>
      <c r="J225" s="1" t="s">
        <v>211</v>
      </c>
      <c r="K225" s="1" t="s">
        <v>1169</v>
      </c>
      <c r="L225" s="1"/>
      <c r="M225" s="1"/>
      <c r="N225" s="1"/>
      <c r="O225" s="1"/>
      <c r="P225" s="38"/>
      <c r="Q225" s="38"/>
      <c r="R225" s="1"/>
      <c r="S225" s="1"/>
      <c r="T225" s="1"/>
      <c r="U225" s="1"/>
      <c r="V225" s="1"/>
      <c r="W225" s="1" t="str">
        <f t="shared" si="8"/>
        <v/>
      </c>
      <c r="X225" s="40"/>
      <c r="Y225" s="1"/>
      <c r="Z225" s="1"/>
      <c r="AA225" s="1"/>
      <c r="AB225" s="1"/>
      <c r="AC225" s="1"/>
      <c r="AD225" s="1"/>
    </row>
    <row r="226" spans="1:30" x14ac:dyDescent="0.25">
      <c r="A226" s="1" t="s">
        <v>1170</v>
      </c>
      <c r="B226" s="16"/>
      <c r="C226" s="21" t="s">
        <v>61</v>
      </c>
      <c r="D226" s="26"/>
      <c r="E226" s="31"/>
      <c r="F226" s="1" t="s">
        <v>1171</v>
      </c>
      <c r="G226" s="13" t="s">
        <v>1172</v>
      </c>
      <c r="H226" s="1" t="s">
        <v>1173</v>
      </c>
      <c r="I226" s="1" t="s">
        <v>250</v>
      </c>
      <c r="J226" s="1" t="s">
        <v>251</v>
      </c>
      <c r="K226" s="5" t="s">
        <v>32</v>
      </c>
      <c r="L226" s="2" t="s">
        <v>32</v>
      </c>
      <c r="M226" s="1"/>
      <c r="N226" s="1"/>
      <c r="O226" s="1"/>
      <c r="P226" s="1"/>
      <c r="Q226" s="1"/>
      <c r="R226" s="1"/>
      <c r="S226" s="1" t="s">
        <v>61</v>
      </c>
      <c r="T226" s="1"/>
      <c r="U226" s="1"/>
      <c r="V226" s="1"/>
      <c r="W226" s="1" t="str">
        <f t="shared" si="8"/>
        <v/>
      </c>
      <c r="X226" s="39" t="s">
        <v>73</v>
      </c>
      <c r="Y226" s="1"/>
      <c r="Z226" s="1"/>
      <c r="AA226" s="1"/>
      <c r="AB226" s="1"/>
      <c r="AC226" s="1"/>
      <c r="AD226" s="1"/>
    </row>
    <row r="227" spans="1:30" x14ac:dyDescent="0.25">
      <c r="A227" t="s">
        <v>1174</v>
      </c>
      <c r="B227" s="16" t="s">
        <v>32</v>
      </c>
      <c r="C227" s="21" t="s">
        <v>32</v>
      </c>
      <c r="D227" s="26" t="s">
        <v>23</v>
      </c>
      <c r="E227" s="31" t="s">
        <v>32</v>
      </c>
      <c r="F227" s="1" t="s">
        <v>1175</v>
      </c>
      <c r="G227" s="13" t="s">
        <v>1176</v>
      </c>
      <c r="H227" s="1" t="s">
        <v>1177</v>
      </c>
      <c r="I227" s="1" t="s">
        <v>1178</v>
      </c>
      <c r="J227" s="1" t="s">
        <v>90</v>
      </c>
      <c r="K227" s="1" t="s">
        <v>1179</v>
      </c>
      <c r="L227" s="1"/>
      <c r="M227" s="1"/>
      <c r="N227" s="1" t="s">
        <v>141</v>
      </c>
      <c r="O227" s="1" t="s">
        <v>1180</v>
      </c>
      <c r="P227" s="38">
        <v>45441.697916666664</v>
      </c>
      <c r="Q227" s="38"/>
      <c r="R227" s="1" t="str">
        <f>IF(COUNTIF(O227,"*SS*"),"Studio Still","")</f>
        <v/>
      </c>
      <c r="S227" s="1" t="str">
        <f>IF(COUNTIF(O227,"*DS*"),"Studio Digitale","")</f>
        <v/>
      </c>
      <c r="T227" s="1" t="str">
        <f>IF(COUNTIF(O227,"*GS*"),"Studio Grafische","")</f>
        <v>Studio Grafische</v>
      </c>
      <c r="U227" s="1" t="str">
        <f>IF(COUNTIF(O227,"*Studio Reclame*"),"Studio Reclame","")</f>
        <v/>
      </c>
      <c r="V227" s="1" t="str">
        <f>IF(COUNTIF(O227,"*B&amp;P*"),"B&amp;P","")</f>
        <v/>
      </c>
      <c r="W227" s="1" t="str">
        <f t="shared" si="8"/>
        <v>DFI</v>
      </c>
      <c r="X227" s="40" t="s">
        <v>39</v>
      </c>
      <c r="Y227" s="1"/>
      <c r="Z227" s="1"/>
      <c r="AA227" s="1"/>
      <c r="AB227" s="1"/>
      <c r="AC227" s="1" t="s">
        <v>32</v>
      </c>
      <c r="AD227" s="1"/>
    </row>
    <row r="228" spans="1:30" x14ac:dyDescent="0.25">
      <c r="A228" t="s">
        <v>1181</v>
      </c>
      <c r="B228" s="16" t="s">
        <v>132</v>
      </c>
      <c r="C228" s="21" t="s">
        <v>32</v>
      </c>
      <c r="D228" s="26" t="s">
        <v>23</v>
      </c>
      <c r="E228" s="31" t="s">
        <v>32</v>
      </c>
      <c r="F228" s="1" t="s">
        <v>32</v>
      </c>
      <c r="G228" s="13" t="s">
        <v>32</v>
      </c>
      <c r="H228" s="1" t="s">
        <v>1182</v>
      </c>
      <c r="I228" s="1" t="s">
        <v>27</v>
      </c>
      <c r="J228" s="1" t="s">
        <v>28</v>
      </c>
      <c r="K228" s="1" t="s">
        <v>1183</v>
      </c>
      <c r="L228" s="1"/>
      <c r="M228" s="1"/>
      <c r="N228" s="1" t="s">
        <v>32</v>
      </c>
      <c r="O228" s="1" t="s">
        <v>1184</v>
      </c>
      <c r="P228" s="38">
        <v>44378.556944444441</v>
      </c>
      <c r="Q228" s="38"/>
      <c r="R228" s="1" t="str">
        <f>IF(COUNTIF(O228,"*SS*"),"Studio Still","")</f>
        <v>Studio Still</v>
      </c>
      <c r="S228" s="1" t="str">
        <f>IF(COUNTIF(O228,"*DS*"),"Studio Digitale","")</f>
        <v/>
      </c>
      <c r="T228" s="1" t="str">
        <f>IF(COUNTIF(O228,"*GS*"),"Studio Grafische","")</f>
        <v>Studio Grafische</v>
      </c>
      <c r="U228" s="1" t="str">
        <f>IF(COUNTIF(O228,"*Studio Reclame*"),"Studio Reclame","")</f>
        <v/>
      </c>
      <c r="V228" s="1" t="str">
        <f>IF(COUNTIF(O228,"*B&amp;P*"),"B&amp;P","")</f>
        <v/>
      </c>
      <c r="W228" s="1" t="str">
        <f t="shared" si="8"/>
        <v/>
      </c>
      <c r="X228" s="40" t="s">
        <v>39</v>
      </c>
      <c r="Y228" s="1"/>
      <c r="Z228" s="1"/>
      <c r="AA228" s="1"/>
      <c r="AB228" s="1"/>
      <c r="AC228" s="1" t="s">
        <v>40</v>
      </c>
      <c r="AD228" s="1"/>
    </row>
    <row r="229" spans="1:30" x14ac:dyDescent="0.25">
      <c r="A229" s="1" t="s">
        <v>1185</v>
      </c>
      <c r="B229" s="16" t="s">
        <v>132</v>
      </c>
      <c r="C229" s="21"/>
      <c r="D229" s="26"/>
      <c r="E229" s="31"/>
      <c r="F229" s="1" t="s">
        <v>1186</v>
      </c>
      <c r="G229" s="13" t="s">
        <v>1187</v>
      </c>
      <c r="H229" s="1" t="s">
        <v>1188</v>
      </c>
      <c r="I229" s="1" t="s">
        <v>27</v>
      </c>
      <c r="J229" s="1" t="s">
        <v>28</v>
      </c>
      <c r="K229" s="2" t="s">
        <v>1189</v>
      </c>
      <c r="L229" s="2" t="s">
        <v>1190</v>
      </c>
      <c r="M229" s="1"/>
      <c r="N229" s="1"/>
      <c r="O229" s="1"/>
      <c r="P229" s="1"/>
      <c r="Q229" s="1"/>
      <c r="R229" s="1" t="s">
        <v>132</v>
      </c>
      <c r="S229" s="1"/>
      <c r="T229" s="1"/>
      <c r="U229" s="1"/>
      <c r="V229" s="1"/>
      <c r="W229" s="1" t="str">
        <f t="shared" si="8"/>
        <v/>
      </c>
      <c r="X229" s="40" t="s">
        <v>156</v>
      </c>
      <c r="Y229" s="1"/>
      <c r="Z229" s="1"/>
      <c r="AA229" s="1"/>
      <c r="AB229" s="1"/>
      <c r="AC229" s="1"/>
      <c r="AD229" s="1"/>
    </row>
    <row r="230" spans="1:30" x14ac:dyDescent="0.25">
      <c r="A230" s="1" t="s">
        <v>1191</v>
      </c>
      <c r="B230" s="16"/>
      <c r="C230" s="21" t="s">
        <v>61</v>
      </c>
      <c r="D230" s="26"/>
      <c r="E230" s="31"/>
      <c r="F230" s="1" t="s">
        <v>1192</v>
      </c>
      <c r="G230" s="13" t="s">
        <v>1193</v>
      </c>
      <c r="H230" s="6" t="s">
        <v>1194</v>
      </c>
      <c r="I230" s="1" t="s">
        <v>139</v>
      </c>
      <c r="J230" s="1" t="s">
        <v>28</v>
      </c>
      <c r="K230" s="5" t="s">
        <v>1195</v>
      </c>
      <c r="L230" s="2" t="s">
        <v>1196</v>
      </c>
      <c r="M230" s="1" t="s">
        <v>1197</v>
      </c>
      <c r="N230" s="1"/>
      <c r="O230" s="1"/>
      <c r="P230" s="1"/>
      <c r="Q230" s="1"/>
      <c r="R230" s="1"/>
      <c r="S230" s="1" t="s">
        <v>61</v>
      </c>
      <c r="T230" s="1"/>
      <c r="U230" s="1"/>
      <c r="V230" s="1"/>
      <c r="W230" s="1" t="str">
        <f t="shared" si="8"/>
        <v/>
      </c>
      <c r="X230" s="39" t="s">
        <v>73</v>
      </c>
      <c r="Y230" s="1"/>
      <c r="Z230" s="1"/>
      <c r="AA230" s="1"/>
      <c r="AB230" s="1"/>
      <c r="AC230" s="1"/>
      <c r="AD230" s="1"/>
    </row>
    <row r="231" spans="1:30" x14ac:dyDescent="0.25">
      <c r="A231" s="1" t="s">
        <v>1198</v>
      </c>
      <c r="B231" s="16"/>
      <c r="C231" s="21"/>
      <c r="D231" s="26" t="s">
        <v>23</v>
      </c>
      <c r="E231" s="31"/>
      <c r="F231" s="1" t="s">
        <v>1199</v>
      </c>
      <c r="G231" s="13" t="s">
        <v>1200</v>
      </c>
      <c r="H231" s="6" t="s">
        <v>1201</v>
      </c>
      <c r="I231" s="1" t="s">
        <v>1202</v>
      </c>
      <c r="J231" s="1" t="s">
        <v>28</v>
      </c>
      <c r="K231" s="1" t="s">
        <v>1203</v>
      </c>
      <c r="L231" s="1"/>
      <c r="M231" s="1"/>
      <c r="N231" s="1"/>
      <c r="O231" s="1"/>
      <c r="P231" s="1"/>
      <c r="Q231" s="1"/>
      <c r="R231" s="1"/>
      <c r="S231" s="1"/>
      <c r="T231" s="1" t="s">
        <v>23</v>
      </c>
      <c r="U231" s="1"/>
      <c r="V231" s="1"/>
      <c r="W231" s="1" t="str">
        <f t="shared" si="8"/>
        <v/>
      </c>
      <c r="X231" s="39" t="s">
        <v>30</v>
      </c>
      <c r="Y231" s="1"/>
      <c r="Z231" s="1"/>
      <c r="AA231" s="1"/>
      <c r="AB231" s="1"/>
      <c r="AC231" s="1"/>
      <c r="AD231" s="1"/>
    </row>
    <row r="232" spans="1:30" x14ac:dyDescent="0.25">
      <c r="A232" s="1" t="s">
        <v>1204</v>
      </c>
      <c r="B232" s="16"/>
      <c r="C232" s="21" t="s">
        <v>61</v>
      </c>
      <c r="D232" s="26"/>
      <c r="E232" s="31"/>
      <c r="F232" s="1" t="s">
        <v>111</v>
      </c>
      <c r="G232" s="13" t="s">
        <v>1205</v>
      </c>
      <c r="H232" s="1" t="s">
        <v>1206</v>
      </c>
      <c r="I232" s="1" t="s">
        <v>129</v>
      </c>
      <c r="J232" s="1" t="s">
        <v>28</v>
      </c>
      <c r="K232" s="5" t="s">
        <v>1207</v>
      </c>
      <c r="L232" s="2" t="s">
        <v>1208</v>
      </c>
      <c r="M232" s="1"/>
      <c r="N232" s="1"/>
      <c r="O232" s="1"/>
      <c r="P232" s="1"/>
      <c r="Q232" s="1"/>
      <c r="R232" s="1"/>
      <c r="S232" s="1" t="s">
        <v>61</v>
      </c>
      <c r="T232" s="1"/>
      <c r="U232" s="1"/>
      <c r="V232" s="1"/>
      <c r="W232" s="1" t="str">
        <f t="shared" si="8"/>
        <v/>
      </c>
      <c r="X232" s="40" t="s">
        <v>73</v>
      </c>
      <c r="Y232" s="1"/>
      <c r="Z232" s="1"/>
      <c r="AA232" s="1"/>
      <c r="AB232" s="1"/>
      <c r="AC232" s="1"/>
      <c r="AD232" s="1"/>
    </row>
    <row r="233" spans="1:30" x14ac:dyDescent="0.25">
      <c r="A233" t="s">
        <v>1209</v>
      </c>
      <c r="B233" s="16" t="s">
        <v>132</v>
      </c>
      <c r="C233" s="21" t="s">
        <v>32</v>
      </c>
      <c r="D233" s="26" t="s">
        <v>32</v>
      </c>
      <c r="E233" s="31" t="s">
        <v>32</v>
      </c>
      <c r="F233" s="1" t="s">
        <v>1210</v>
      </c>
      <c r="G233" s="13" t="s">
        <v>1211</v>
      </c>
      <c r="H233" s="1" t="s">
        <v>1212</v>
      </c>
      <c r="I233" s="1" t="s">
        <v>751</v>
      </c>
      <c r="J233" s="1" t="s">
        <v>32</v>
      </c>
      <c r="K233" s="1" t="s">
        <v>32</v>
      </c>
      <c r="L233" s="1"/>
      <c r="M233" s="1"/>
      <c r="N233" s="1" t="s">
        <v>451</v>
      </c>
      <c r="O233" s="1" t="s">
        <v>155</v>
      </c>
      <c r="P233" s="38">
        <v>45443.645833333336</v>
      </c>
      <c r="Q233" s="38"/>
      <c r="R233" s="1" t="str">
        <f>IF(COUNTIF(O233,"*SS*"),"Studio Still","")</f>
        <v>Studio Still</v>
      </c>
      <c r="S233" s="1" t="str">
        <f>IF(COUNTIF(O233,"*DS*"),"Studio Digitale","")</f>
        <v/>
      </c>
      <c r="T233" s="1" t="str">
        <f>IF(COUNTIF(O233,"*GS*"),"Studio Grafische","")</f>
        <v/>
      </c>
      <c r="U233" s="1" t="str">
        <f>IF(COUNTIF(O233,"*Studio Reclame*"),"Studio Reclame","")</f>
        <v/>
      </c>
      <c r="V233" s="1" t="str">
        <f>IF(COUNTIF(O233,"*B&amp;P*"),"B&amp;P","")</f>
        <v/>
      </c>
      <c r="W233" s="1" t="str">
        <f t="shared" si="8"/>
        <v/>
      </c>
      <c r="X233" s="40" t="s">
        <v>39</v>
      </c>
      <c r="Y233" s="1"/>
      <c r="Z233" s="1"/>
      <c r="AA233" s="1"/>
      <c r="AB233" s="1"/>
      <c r="AC233" s="1" t="s">
        <v>32</v>
      </c>
      <c r="AD233" s="1"/>
    </row>
    <row r="234" spans="1:30" x14ac:dyDescent="0.25">
      <c r="A234" t="s">
        <v>1213</v>
      </c>
      <c r="B234" s="16" t="s">
        <v>32</v>
      </c>
      <c r="C234" s="21" t="s">
        <v>32</v>
      </c>
      <c r="D234" s="26" t="s">
        <v>32</v>
      </c>
      <c r="E234" s="31" t="s">
        <v>32</v>
      </c>
      <c r="F234" s="1" t="s">
        <v>1214</v>
      </c>
      <c r="G234" s="13" t="s">
        <v>1215</v>
      </c>
      <c r="H234" s="1" t="s">
        <v>1216</v>
      </c>
      <c r="I234" s="1" t="s">
        <v>27</v>
      </c>
      <c r="J234" s="1" t="s">
        <v>28</v>
      </c>
      <c r="K234" s="1" t="s">
        <v>1217</v>
      </c>
      <c r="L234" s="1"/>
      <c r="M234" s="1"/>
      <c r="N234" s="1" t="s">
        <v>32</v>
      </c>
      <c r="O234" s="1" t="s">
        <v>32</v>
      </c>
      <c r="P234" s="38">
        <v>44356.695833333331</v>
      </c>
      <c r="Q234" s="38"/>
      <c r="R234" s="1" t="str">
        <f>IF(COUNTIF(O234,"*SS*"),"Studio Still","")</f>
        <v/>
      </c>
      <c r="S234" s="1" t="str">
        <f>IF(COUNTIF(O234,"*DS*"),"Studio Digitale","")</f>
        <v/>
      </c>
      <c r="T234" s="1" t="str">
        <f>IF(COUNTIF(O234,"*GS*"),"Studio Grafische","")</f>
        <v/>
      </c>
      <c r="U234" s="1" t="str">
        <f>IF(COUNTIF(O234,"*Studio Reclame*"),"Studio Reclame","")</f>
        <v/>
      </c>
      <c r="V234" s="1" t="str">
        <f>IF(COUNTIF(O234,"*B&amp;P*"),"B&amp;P","")</f>
        <v/>
      </c>
      <c r="W234" s="1" t="str">
        <f t="shared" si="8"/>
        <v/>
      </c>
      <c r="X234" s="39" t="s">
        <v>39</v>
      </c>
      <c r="Y234" s="1"/>
      <c r="Z234" s="1"/>
      <c r="AA234" s="1"/>
      <c r="AB234" s="1"/>
      <c r="AC234" s="1" t="s">
        <v>32</v>
      </c>
      <c r="AD234" s="1"/>
    </row>
    <row r="235" spans="1:30" x14ac:dyDescent="0.25">
      <c r="A235" t="s">
        <v>1218</v>
      </c>
      <c r="B235" s="16" t="s">
        <v>32</v>
      </c>
      <c r="C235" s="21" t="s">
        <v>61</v>
      </c>
      <c r="D235" s="26" t="s">
        <v>32</v>
      </c>
      <c r="E235" s="31" t="s">
        <v>32</v>
      </c>
      <c r="F235" s="1" t="s">
        <v>1219</v>
      </c>
      <c r="G235" s="13" t="s">
        <v>1220</v>
      </c>
      <c r="H235" s="41" t="s">
        <v>1221</v>
      </c>
      <c r="I235" s="1" t="s">
        <v>96</v>
      </c>
      <c r="J235" s="1" t="s">
        <v>28</v>
      </c>
      <c r="K235" s="1" t="s">
        <v>1222</v>
      </c>
      <c r="L235" s="1"/>
      <c r="M235" s="1"/>
      <c r="N235" s="1" t="s">
        <v>219</v>
      </c>
      <c r="O235" s="1" t="s">
        <v>1223</v>
      </c>
      <c r="P235" s="38">
        <v>45083.488194444442</v>
      </c>
      <c r="Q235" s="38"/>
      <c r="R235" s="1" t="str">
        <f>IF(COUNTIF(O235,"*SS*"),"Studio Still","")</f>
        <v/>
      </c>
      <c r="S235" s="1" t="str">
        <f>IF(COUNTIF(O235,"*DS*"),"Studio Digitale","")</f>
        <v>Studio Digitale</v>
      </c>
      <c r="T235" s="1" t="str">
        <f>IF(COUNTIF(O235,"*GS*"),"Studio Grafische","")</f>
        <v/>
      </c>
      <c r="U235" s="1" t="str">
        <f>IF(COUNTIF(O235,"*Studio Reclame*"),"Studio Reclame","")</f>
        <v/>
      </c>
      <c r="V235" s="1" t="str">
        <f>IF(COUNTIF(O235,"*B&amp;P*"),"B&amp;P","")</f>
        <v>B&amp;P</v>
      </c>
      <c r="W235" s="1" t="str">
        <f t="shared" si="8"/>
        <v/>
      </c>
      <c r="X235" s="39" t="s">
        <v>39</v>
      </c>
      <c r="Y235" s="1"/>
      <c r="Z235" s="1"/>
      <c r="AA235" s="1"/>
      <c r="AB235" s="1"/>
      <c r="AC235" s="1" t="s">
        <v>40</v>
      </c>
      <c r="AD235" s="1"/>
    </row>
    <row r="236" spans="1:30" x14ac:dyDescent="0.25">
      <c r="A236" t="s">
        <v>1224</v>
      </c>
      <c r="B236" s="16" t="s">
        <v>132</v>
      </c>
      <c r="C236" s="21" t="s">
        <v>32</v>
      </c>
      <c r="D236" s="26" t="s">
        <v>32</v>
      </c>
      <c r="E236" s="31" t="s">
        <v>32</v>
      </c>
      <c r="F236" s="1" t="s">
        <v>1225</v>
      </c>
      <c r="G236" s="13" t="s">
        <v>1226</v>
      </c>
      <c r="H236" s="1" t="s">
        <v>1227</v>
      </c>
      <c r="I236" s="1" t="s">
        <v>1228</v>
      </c>
      <c r="J236" s="1" t="s">
        <v>28</v>
      </c>
      <c r="K236" s="1" t="s">
        <v>1229</v>
      </c>
      <c r="L236" s="1"/>
      <c r="M236" s="1"/>
      <c r="N236" s="1" t="s">
        <v>219</v>
      </c>
      <c r="O236" s="1" t="s">
        <v>155</v>
      </c>
      <c r="P236" s="38">
        <v>45083.53402777778</v>
      </c>
      <c r="Q236" s="38"/>
      <c r="R236" s="1" t="str">
        <f>IF(COUNTIF(O236,"*SS*"),"Studio Still","")</f>
        <v>Studio Still</v>
      </c>
      <c r="S236" s="1" t="str">
        <f>IF(COUNTIF(O236,"*DS*"),"Studio Digitale","")</f>
        <v/>
      </c>
      <c r="T236" s="1" t="str">
        <f>IF(COUNTIF(O236,"*GS*"),"Studio Grafische","")</f>
        <v/>
      </c>
      <c r="U236" s="1" t="str">
        <f>IF(COUNTIF(O236,"*Studio Reclame*"),"Studio Reclame","")</f>
        <v/>
      </c>
      <c r="V236" s="1" t="str">
        <f>IF(COUNTIF(O236,"*B&amp;P*"),"B&amp;P","")</f>
        <v/>
      </c>
      <c r="W236" s="1" t="str">
        <f t="shared" si="8"/>
        <v/>
      </c>
      <c r="X236" s="40" t="s">
        <v>39</v>
      </c>
      <c r="Y236" s="1"/>
      <c r="Z236" s="1"/>
      <c r="AA236" s="1"/>
      <c r="AB236" s="1"/>
      <c r="AC236" s="1" t="s">
        <v>40</v>
      </c>
      <c r="AD236" s="1"/>
    </row>
    <row r="237" spans="1:30" x14ac:dyDescent="0.25">
      <c r="A237" t="s">
        <v>1230</v>
      </c>
      <c r="B237" s="16"/>
      <c r="C237" s="21"/>
      <c r="D237" s="26" t="s">
        <v>23</v>
      </c>
      <c r="E237" s="31" t="s">
        <v>33</v>
      </c>
      <c r="F237" s="1"/>
      <c r="G237" s="13"/>
      <c r="H237" s="6" t="s">
        <v>1231</v>
      </c>
      <c r="I237" s="1" t="s">
        <v>1232</v>
      </c>
      <c r="J237" s="1" t="s">
        <v>102</v>
      </c>
      <c r="K237" s="1" t="s">
        <v>1233</v>
      </c>
      <c r="L237" s="1"/>
      <c r="M237" s="1"/>
      <c r="N237" s="1"/>
      <c r="O237" s="1"/>
      <c r="P237" s="1"/>
      <c r="Q237" s="1"/>
      <c r="R237" s="1"/>
      <c r="S237" s="1"/>
      <c r="T237" s="1"/>
      <c r="U237" s="1" t="s">
        <v>33</v>
      </c>
      <c r="V237" s="1"/>
      <c r="W237" s="1" t="str">
        <f t="shared" si="8"/>
        <v/>
      </c>
      <c r="X237" s="39" t="s">
        <v>115</v>
      </c>
      <c r="Y237" s="1"/>
      <c r="Z237" s="1"/>
      <c r="AA237" s="1"/>
      <c r="AB237" s="1"/>
      <c r="AC237" s="1"/>
      <c r="AD237" s="1"/>
    </row>
    <row r="238" spans="1:30" x14ac:dyDescent="0.25">
      <c r="A238" s="1" t="s">
        <v>1234</v>
      </c>
      <c r="B238" s="16" t="s">
        <v>132</v>
      </c>
      <c r="C238" s="21"/>
      <c r="D238" s="26"/>
      <c r="E238" s="31"/>
      <c r="F238" s="1" t="s">
        <v>107</v>
      </c>
      <c r="G238" s="13" t="s">
        <v>1235</v>
      </c>
      <c r="H238" s="1" t="s">
        <v>1236</v>
      </c>
      <c r="I238" s="1" t="s">
        <v>1237</v>
      </c>
      <c r="J238" s="1" t="s">
        <v>102</v>
      </c>
      <c r="K238" s="2" t="s">
        <v>1238</v>
      </c>
      <c r="L238" s="2" t="s">
        <v>32</v>
      </c>
      <c r="M238" s="1"/>
      <c r="N238" s="1"/>
      <c r="O238" s="1"/>
      <c r="P238" s="1"/>
      <c r="Q238" s="1"/>
      <c r="R238" s="1" t="s">
        <v>132</v>
      </c>
      <c r="S238" s="1"/>
      <c r="T238" s="1"/>
      <c r="U238" s="1"/>
      <c r="V238" s="1"/>
      <c r="W238" s="1" t="str">
        <f t="shared" si="8"/>
        <v/>
      </c>
      <c r="X238" s="39" t="s">
        <v>156</v>
      </c>
      <c r="Y238" s="1"/>
      <c r="Z238" s="1"/>
      <c r="AA238" s="1"/>
      <c r="AB238" s="1"/>
      <c r="AC238" s="1"/>
      <c r="AD238" s="1"/>
    </row>
    <row r="239" spans="1:30" x14ac:dyDescent="0.25">
      <c r="A239" t="s">
        <v>1239</v>
      </c>
      <c r="B239" s="16" t="s">
        <v>132</v>
      </c>
      <c r="C239" s="21" t="s">
        <v>32</v>
      </c>
      <c r="D239" s="26" t="s">
        <v>32</v>
      </c>
      <c r="E239" s="31" t="s">
        <v>32</v>
      </c>
      <c r="F239" s="1" t="s">
        <v>107</v>
      </c>
      <c r="G239" s="13" t="s">
        <v>920</v>
      </c>
      <c r="H239" s="1" t="s">
        <v>921</v>
      </c>
      <c r="I239" s="1" t="s">
        <v>1240</v>
      </c>
      <c r="J239" s="1" t="s">
        <v>27</v>
      </c>
      <c r="K239" s="1" t="s">
        <v>32</v>
      </c>
      <c r="L239" s="1"/>
      <c r="M239" s="1"/>
      <c r="N239" s="1" t="s">
        <v>451</v>
      </c>
      <c r="O239" s="1" t="s">
        <v>155</v>
      </c>
      <c r="P239" s="38">
        <v>45443.642361111109</v>
      </c>
      <c r="Q239" s="38"/>
      <c r="R239" s="1" t="str">
        <f>IF(COUNTIF(O239,"*SS*"),"Studio Still","")</f>
        <v>Studio Still</v>
      </c>
      <c r="S239" s="1" t="str">
        <f>IF(COUNTIF(O239,"*DS*"),"Studio Digitale","")</f>
        <v/>
      </c>
      <c r="T239" s="1" t="str">
        <f>IF(COUNTIF(O239,"*GS*"),"Studio Grafische","")</f>
        <v/>
      </c>
      <c r="U239" s="1" t="str">
        <f>IF(COUNTIF(O239,"*Studio Reclame*"),"Studio Reclame","")</f>
        <v/>
      </c>
      <c r="V239" s="1" t="str">
        <f>IF(COUNTIF(O239,"*B&amp;P*"),"B&amp;P","")</f>
        <v/>
      </c>
      <c r="W239" s="1" t="str">
        <f t="shared" si="8"/>
        <v/>
      </c>
      <c r="X239" s="39" t="s">
        <v>39</v>
      </c>
      <c r="Y239" s="1"/>
      <c r="Z239" s="1"/>
      <c r="AA239" s="1"/>
      <c r="AB239" s="1"/>
      <c r="AC239" s="1" t="s">
        <v>32</v>
      </c>
      <c r="AD239" s="1"/>
    </row>
    <row r="240" spans="1:30" x14ac:dyDescent="0.25">
      <c r="A240" s="1" t="s">
        <v>1241</v>
      </c>
      <c r="B240" s="16" t="s">
        <v>132</v>
      </c>
      <c r="C240" s="21"/>
      <c r="D240" s="26"/>
      <c r="E240" s="31"/>
      <c r="F240" s="1" t="s">
        <v>359</v>
      </c>
      <c r="G240" s="13" t="s">
        <v>386</v>
      </c>
      <c r="H240" s="1" t="s">
        <v>1242</v>
      </c>
      <c r="I240" s="1" t="s">
        <v>1243</v>
      </c>
      <c r="J240" s="1" t="s">
        <v>28</v>
      </c>
      <c r="K240" s="2" t="s">
        <v>1244</v>
      </c>
      <c r="L240" s="2" t="s">
        <v>1245</v>
      </c>
      <c r="M240" s="1"/>
      <c r="N240" s="1"/>
      <c r="O240" s="1"/>
      <c r="P240" s="1"/>
      <c r="Q240" s="1"/>
      <c r="R240" s="1" t="s">
        <v>132</v>
      </c>
      <c r="S240" s="1"/>
      <c r="T240" s="1"/>
      <c r="U240" s="1"/>
      <c r="V240" s="1"/>
      <c r="W240" s="1" t="str">
        <f t="shared" si="8"/>
        <v/>
      </c>
      <c r="X240" s="40" t="s">
        <v>156</v>
      </c>
      <c r="Y240" s="1"/>
      <c r="Z240" s="1"/>
      <c r="AA240" s="1"/>
      <c r="AB240" s="1"/>
      <c r="AC240" s="1"/>
      <c r="AD240" s="1"/>
    </row>
    <row r="241" spans="1:30" x14ac:dyDescent="0.25">
      <c r="A241" s="1" t="s">
        <v>1246</v>
      </c>
      <c r="B241" s="16" t="s">
        <v>132</v>
      </c>
      <c r="C241" s="21"/>
      <c r="D241" s="26"/>
      <c r="E241" s="31"/>
      <c r="F241" s="1" t="s">
        <v>1247</v>
      </c>
      <c r="G241" s="13" t="s">
        <v>1248</v>
      </c>
      <c r="H241" s="1" t="s">
        <v>1249</v>
      </c>
      <c r="I241" s="1" t="s">
        <v>590</v>
      </c>
      <c r="J241" s="1" t="s">
        <v>28</v>
      </c>
      <c r="K241" s="2" t="s">
        <v>1250</v>
      </c>
      <c r="L241" s="2" t="s">
        <v>32</v>
      </c>
      <c r="M241" s="1"/>
      <c r="N241" s="1"/>
      <c r="O241" s="1"/>
      <c r="P241" s="1"/>
      <c r="Q241" s="1"/>
      <c r="R241" s="1" t="s">
        <v>132</v>
      </c>
      <c r="S241" s="1"/>
      <c r="T241" s="1"/>
      <c r="U241" s="1"/>
      <c r="V241" s="1"/>
      <c r="W241" s="1" t="str">
        <f t="shared" si="8"/>
        <v/>
      </c>
      <c r="X241" s="39" t="s">
        <v>156</v>
      </c>
      <c r="Y241" s="1"/>
      <c r="Z241" s="1"/>
      <c r="AA241" s="1"/>
      <c r="AB241" s="1"/>
      <c r="AC241" s="1"/>
      <c r="AD241" s="1"/>
    </row>
    <row r="242" spans="1:30" x14ac:dyDescent="0.25">
      <c r="A242" t="s">
        <v>1251</v>
      </c>
      <c r="B242" s="16"/>
      <c r="C242" s="21"/>
      <c r="D242" s="26"/>
      <c r="E242" s="31" t="s">
        <v>33</v>
      </c>
      <c r="F242" s="1"/>
      <c r="G242" s="13"/>
      <c r="H242" s="41" t="s">
        <v>1252</v>
      </c>
      <c r="I242" s="1" t="s">
        <v>96</v>
      </c>
      <c r="J242" s="1" t="s">
        <v>102</v>
      </c>
      <c r="K242" s="1" t="s">
        <v>1253</v>
      </c>
      <c r="L242" s="1"/>
      <c r="M242" s="1"/>
      <c r="N242" s="1"/>
      <c r="O242" s="1"/>
      <c r="P242" s="38"/>
      <c r="Q242" s="38"/>
      <c r="R242" s="1"/>
      <c r="S242" s="1"/>
      <c r="T242" s="1"/>
      <c r="U242" s="1"/>
      <c r="V242" s="1"/>
      <c r="W242" s="1" t="str">
        <f t="shared" si="8"/>
        <v/>
      </c>
      <c r="X242" s="40"/>
      <c r="Y242" s="1"/>
      <c r="Z242" s="1"/>
      <c r="AA242" s="1"/>
      <c r="AB242" s="1"/>
      <c r="AC242" s="1"/>
      <c r="AD242" s="1"/>
    </row>
    <row r="243" spans="1:30" x14ac:dyDescent="0.25">
      <c r="A243" t="s">
        <v>1254</v>
      </c>
      <c r="B243" s="16" t="s">
        <v>132</v>
      </c>
      <c r="C243" s="21" t="s">
        <v>32</v>
      </c>
      <c r="D243" s="26" t="s">
        <v>32</v>
      </c>
      <c r="E243" s="31" t="s">
        <v>32</v>
      </c>
      <c r="F243" s="1" t="s">
        <v>1255</v>
      </c>
      <c r="G243" s="13" t="s">
        <v>1256</v>
      </c>
      <c r="H243" s="1" t="s">
        <v>1257</v>
      </c>
      <c r="I243" s="1" t="s">
        <v>947</v>
      </c>
      <c r="J243" s="1" t="s">
        <v>28</v>
      </c>
      <c r="K243" s="1" t="s">
        <v>32</v>
      </c>
      <c r="L243" s="1"/>
      <c r="M243" s="1"/>
      <c r="N243" s="1" t="s">
        <v>125</v>
      </c>
      <c r="O243" s="1" t="s">
        <v>155</v>
      </c>
      <c r="P243" s="38">
        <v>44342.458333333336</v>
      </c>
      <c r="Q243" s="38"/>
      <c r="R243" s="1" t="str">
        <f>IF(COUNTIF(O243,"*SS*"),"Studio Still","")</f>
        <v>Studio Still</v>
      </c>
      <c r="S243" s="1" t="str">
        <f>IF(COUNTIF(O243,"*DS*"),"Studio Digitale","")</f>
        <v/>
      </c>
      <c r="T243" s="1" t="str">
        <f>IF(COUNTIF(O243,"*GS*"),"Studio Grafische","")</f>
        <v/>
      </c>
      <c r="U243" s="1" t="str">
        <f>IF(COUNTIF(O243,"*Studio Reclame*"),"Studio Reclame","")</f>
        <v/>
      </c>
      <c r="V243" s="1" t="str">
        <f>IF(COUNTIF(O243,"*B&amp;P*"),"B&amp;P","")</f>
        <v/>
      </c>
      <c r="W243" s="1" t="str">
        <f t="shared" si="8"/>
        <v/>
      </c>
      <c r="X243" s="39" t="s">
        <v>39</v>
      </c>
      <c r="Y243" s="1"/>
      <c r="Z243" s="1"/>
      <c r="AA243" s="1"/>
      <c r="AB243" s="1"/>
      <c r="AC243" s="1" t="s">
        <v>40</v>
      </c>
      <c r="AD243" s="1"/>
    </row>
    <row r="244" spans="1:30" x14ac:dyDescent="0.25">
      <c r="A244" s="1" t="s">
        <v>1258</v>
      </c>
      <c r="B244" s="16" t="s">
        <v>132</v>
      </c>
      <c r="C244" s="21"/>
      <c r="D244" s="26"/>
      <c r="E244" s="31"/>
      <c r="F244" s="1" t="s">
        <v>1259</v>
      </c>
      <c r="G244" s="13" t="s">
        <v>1260</v>
      </c>
      <c r="H244" s="1" t="s">
        <v>1261</v>
      </c>
      <c r="I244" s="1" t="s">
        <v>45</v>
      </c>
      <c r="J244" s="1" t="s">
        <v>28</v>
      </c>
      <c r="K244" s="2" t="s">
        <v>1262</v>
      </c>
      <c r="L244" s="2" t="s">
        <v>32</v>
      </c>
      <c r="M244" s="1"/>
      <c r="N244" s="1"/>
      <c r="O244" s="1"/>
      <c r="P244" s="1"/>
      <c r="Q244" s="1"/>
      <c r="R244" s="1" t="s">
        <v>132</v>
      </c>
      <c r="S244" s="1"/>
      <c r="T244" s="1"/>
      <c r="U244" s="1"/>
      <c r="V244" s="1"/>
      <c r="W244" s="1" t="str">
        <f t="shared" si="8"/>
        <v/>
      </c>
      <c r="X244" s="40" t="s">
        <v>156</v>
      </c>
      <c r="Y244" s="1"/>
      <c r="Z244" s="1"/>
      <c r="AA244" s="1"/>
      <c r="AB244" s="1"/>
      <c r="AC244" s="1"/>
      <c r="AD244" s="1"/>
    </row>
    <row r="245" spans="1:30" x14ac:dyDescent="0.25">
      <c r="A245" s="1" t="s">
        <v>1263</v>
      </c>
      <c r="B245" s="19"/>
      <c r="C245" s="24" t="s">
        <v>61</v>
      </c>
      <c r="D245" s="29" t="s">
        <v>23</v>
      </c>
      <c r="E245" s="34"/>
      <c r="F245" s="1" t="s">
        <v>1264</v>
      </c>
      <c r="G245" s="13" t="s">
        <v>1265</v>
      </c>
      <c r="H245" s="1" t="s">
        <v>1266</v>
      </c>
      <c r="I245" s="1" t="s">
        <v>51</v>
      </c>
      <c r="J245" s="1" t="s">
        <v>28</v>
      </c>
      <c r="K245" s="5" t="s">
        <v>1267</v>
      </c>
      <c r="L245" s="2" t="s">
        <v>1268</v>
      </c>
      <c r="M245" s="43" t="s">
        <v>1269</v>
      </c>
      <c r="N245" s="43"/>
      <c r="O245" s="1"/>
      <c r="P245" s="1"/>
      <c r="Q245" s="1"/>
      <c r="R245" s="1"/>
      <c r="S245" s="1" t="s">
        <v>61</v>
      </c>
      <c r="T245" s="1"/>
      <c r="U245" s="1"/>
      <c r="V245" s="1"/>
      <c r="W245" s="1" t="str">
        <f t="shared" si="8"/>
        <v/>
      </c>
      <c r="X245" s="40" t="s">
        <v>73</v>
      </c>
      <c r="Y245" s="1"/>
      <c r="Z245" s="1"/>
      <c r="AA245" s="1"/>
      <c r="AB245" s="1"/>
      <c r="AC245" s="1"/>
      <c r="AD245" s="1" t="s">
        <v>1270</v>
      </c>
    </row>
    <row r="246" spans="1:30" x14ac:dyDescent="0.25">
      <c r="A246" s="14" t="s">
        <v>1271</v>
      </c>
      <c r="B246" s="16" t="s">
        <v>32</v>
      </c>
      <c r="C246" s="21" t="s">
        <v>32</v>
      </c>
      <c r="D246" s="26" t="s">
        <v>23</v>
      </c>
      <c r="E246" s="31" t="s">
        <v>33</v>
      </c>
      <c r="F246" s="1" t="s">
        <v>1272</v>
      </c>
      <c r="G246" s="13" t="s">
        <v>1273</v>
      </c>
      <c r="H246" s="1" t="s">
        <v>1274</v>
      </c>
      <c r="I246" s="1" t="s">
        <v>27</v>
      </c>
      <c r="J246" s="1" t="s">
        <v>90</v>
      </c>
      <c r="K246" s="1" t="s">
        <v>1275</v>
      </c>
      <c r="L246" s="1"/>
      <c r="M246" s="1"/>
      <c r="N246" s="1" t="s">
        <v>219</v>
      </c>
      <c r="O246" s="1" t="s">
        <v>1276</v>
      </c>
      <c r="P246" s="38">
        <v>45079.474305555559</v>
      </c>
      <c r="Q246" s="38"/>
      <c r="R246" s="1" t="str">
        <f>IF(COUNTIF(O246,"*SS*"),"Studio Still","")</f>
        <v/>
      </c>
      <c r="S246" s="1" t="str">
        <f>IF(COUNTIF(O246,"*DS*"),"Studio Digitale","")</f>
        <v/>
      </c>
      <c r="T246" s="1" t="str">
        <f>IF(COUNTIF(O246,"*GS*"),"Studio Grafische","")</f>
        <v>Studio Grafische</v>
      </c>
      <c r="U246" s="1" t="str">
        <f>IF(COUNTIF(O246,"*Studio Reclame*"),"Studio Reclame","")</f>
        <v>Studio Reclame</v>
      </c>
      <c r="V246" s="1" t="str">
        <f>IF(COUNTIF(O246,"*B&amp;P*"),"B&amp;P","")</f>
        <v>B&amp;P</v>
      </c>
      <c r="W246" s="1" t="str">
        <f t="shared" si="8"/>
        <v/>
      </c>
      <c r="X246" s="40" t="s">
        <v>39</v>
      </c>
      <c r="Y246" s="1"/>
      <c r="Z246" s="1"/>
      <c r="AA246" s="1"/>
      <c r="AB246" s="1"/>
      <c r="AC246" s="1" t="s">
        <v>40</v>
      </c>
      <c r="AD246" s="1"/>
    </row>
    <row r="247" spans="1:30" x14ac:dyDescent="0.25">
      <c r="A247" s="8" t="s">
        <v>1277</v>
      </c>
      <c r="B247" s="16" t="s">
        <v>32</v>
      </c>
      <c r="C247" s="21" t="s">
        <v>32</v>
      </c>
      <c r="D247" s="26" t="s">
        <v>23</v>
      </c>
      <c r="E247" s="31" t="s">
        <v>32</v>
      </c>
      <c r="F247" s="1" t="s">
        <v>1278</v>
      </c>
      <c r="G247" s="13" t="s">
        <v>1279</v>
      </c>
      <c r="H247" s="1" t="s">
        <v>1280</v>
      </c>
      <c r="I247" s="1" t="s">
        <v>1281</v>
      </c>
      <c r="J247" s="1" t="s">
        <v>28</v>
      </c>
      <c r="K247" s="1" t="s">
        <v>1282</v>
      </c>
      <c r="L247" s="1"/>
      <c r="M247" s="1"/>
      <c r="N247" s="1" t="s">
        <v>32</v>
      </c>
      <c r="O247" s="1" t="s">
        <v>59</v>
      </c>
      <c r="P247" s="38">
        <v>44383.763194444444</v>
      </c>
      <c r="Q247" s="38"/>
      <c r="R247" s="1" t="str">
        <f>IF(COUNTIF(O247,"*SS*"),"Studio Still","")</f>
        <v/>
      </c>
      <c r="S247" s="1" t="str">
        <f>IF(COUNTIF(O247,"*DS*"),"Studio Digitale","")</f>
        <v/>
      </c>
      <c r="T247" s="1" t="str">
        <f>IF(COUNTIF(O247,"*GS*"),"Studio Grafische","")</f>
        <v>Studio Grafische</v>
      </c>
      <c r="U247" s="1" t="str">
        <f>IF(COUNTIF(O247,"*Studio Reclame*"),"Studio Reclame","")</f>
        <v/>
      </c>
      <c r="V247" s="1" t="str">
        <f>IF(COUNTIF(O247,"*B&amp;P*"),"B&amp;P","")</f>
        <v/>
      </c>
      <c r="W247" s="1" t="str">
        <f t="shared" si="8"/>
        <v/>
      </c>
      <c r="X247" s="40" t="s">
        <v>39</v>
      </c>
      <c r="Y247" s="1"/>
      <c r="Z247" s="1"/>
      <c r="AA247" s="1"/>
      <c r="AB247" s="1"/>
      <c r="AC247" s="1" t="s">
        <v>40</v>
      </c>
      <c r="AD247" s="1"/>
    </row>
    <row r="248" spans="1:30" x14ac:dyDescent="0.25">
      <c r="A248" s="1" t="s">
        <v>1283</v>
      </c>
      <c r="B248" s="16" t="s">
        <v>132</v>
      </c>
      <c r="C248" s="21"/>
      <c r="D248" s="26"/>
      <c r="E248" s="31"/>
      <c r="F248" s="1" t="s">
        <v>1284</v>
      </c>
      <c r="G248" s="13" t="s">
        <v>32</v>
      </c>
      <c r="H248" s="1" t="s">
        <v>1285</v>
      </c>
      <c r="I248" s="1" t="s">
        <v>1281</v>
      </c>
      <c r="J248" s="1" t="s">
        <v>28</v>
      </c>
      <c r="K248" s="2" t="s">
        <v>1286</v>
      </c>
      <c r="L248" s="2" t="s">
        <v>32</v>
      </c>
      <c r="M248" s="1"/>
      <c r="N248" s="1"/>
      <c r="O248" s="1"/>
      <c r="P248" s="1"/>
      <c r="Q248" s="1"/>
      <c r="R248" s="1" t="s">
        <v>132</v>
      </c>
      <c r="S248" s="1"/>
      <c r="T248" s="1"/>
      <c r="U248" s="1"/>
      <c r="V248" s="1"/>
      <c r="W248" s="1" t="str">
        <f t="shared" si="8"/>
        <v/>
      </c>
      <c r="X248" s="39" t="s">
        <v>156</v>
      </c>
      <c r="Y248" s="1"/>
      <c r="Z248" s="1"/>
      <c r="AA248" s="1"/>
      <c r="AB248" s="1"/>
      <c r="AC248" s="1"/>
      <c r="AD248" s="1"/>
    </row>
    <row r="249" spans="1:30" x14ac:dyDescent="0.25">
      <c r="A249" t="s">
        <v>1287</v>
      </c>
      <c r="B249" s="16" t="s">
        <v>32</v>
      </c>
      <c r="C249" s="21" t="s">
        <v>61</v>
      </c>
      <c r="D249" s="26" t="s">
        <v>23</v>
      </c>
      <c r="E249" s="31" t="s">
        <v>32</v>
      </c>
      <c r="F249" s="1"/>
      <c r="G249" s="13"/>
      <c r="H249" s="41" t="s">
        <v>1288</v>
      </c>
      <c r="I249" s="1" t="s">
        <v>234</v>
      </c>
      <c r="J249" s="1" t="s">
        <v>28</v>
      </c>
      <c r="K249" s="1" t="s">
        <v>1289</v>
      </c>
      <c r="L249" s="1"/>
      <c r="M249" s="1"/>
      <c r="N249" s="1" t="s">
        <v>32</v>
      </c>
      <c r="O249" s="1" t="s">
        <v>85</v>
      </c>
      <c r="P249" s="38">
        <v>44383.852083333331</v>
      </c>
      <c r="Q249" s="38"/>
      <c r="R249" s="1" t="str">
        <f>IF(COUNTIF(O249,"*SS*"),"Studio Still","")</f>
        <v/>
      </c>
      <c r="S249" s="1" t="str">
        <f>IF(COUNTIF(O249,"*DS*"),"Studio Digitale","")</f>
        <v/>
      </c>
      <c r="T249" s="1" t="str">
        <f>IF(COUNTIF(O249,"*GS*"),"Studio Grafische","")</f>
        <v/>
      </c>
      <c r="U249" s="1" t="str">
        <f>IF(COUNTIF(O249,"*Studio Reclame*"),"Studio Reclame","")</f>
        <v/>
      </c>
      <c r="V249" s="1" t="str">
        <f>IF(COUNTIF(O249,"*B&amp;P*"),"B&amp;P","")</f>
        <v>B&amp;P</v>
      </c>
      <c r="W249" s="1" t="str">
        <f t="shared" si="8"/>
        <v/>
      </c>
      <c r="X249" s="39" t="s">
        <v>39</v>
      </c>
      <c r="Y249" s="1"/>
      <c r="Z249" s="1"/>
      <c r="AA249" s="1"/>
      <c r="AB249" s="1"/>
      <c r="AC249" s="1" t="s">
        <v>40</v>
      </c>
      <c r="AD249" s="1"/>
    </row>
    <row r="250" spans="1:30" x14ac:dyDescent="0.25">
      <c r="A250" s="1" t="s">
        <v>1290</v>
      </c>
      <c r="B250" s="16"/>
      <c r="C250" s="21" t="s">
        <v>61</v>
      </c>
      <c r="D250" s="26" t="s">
        <v>23</v>
      </c>
      <c r="E250" s="31"/>
      <c r="F250" s="1"/>
      <c r="G250" s="13"/>
      <c r="H250" s="6" t="s">
        <v>1291</v>
      </c>
      <c r="I250" s="1" t="s">
        <v>139</v>
      </c>
      <c r="J250" s="1" t="s">
        <v>102</v>
      </c>
      <c r="K250" s="1" t="s">
        <v>1292</v>
      </c>
      <c r="L250" s="1"/>
      <c r="M250" s="1"/>
      <c r="N250" s="1"/>
      <c r="O250" s="1"/>
      <c r="P250" s="1"/>
      <c r="Q250" s="1"/>
      <c r="R250" s="1"/>
      <c r="S250" s="1"/>
      <c r="T250" s="1" t="s">
        <v>23</v>
      </c>
      <c r="U250" s="1"/>
      <c r="V250" s="1"/>
      <c r="W250" s="1" t="str">
        <f t="shared" si="8"/>
        <v/>
      </c>
      <c r="X250" s="40" t="s">
        <v>30</v>
      </c>
      <c r="Y250" s="1"/>
      <c r="Z250" s="1"/>
      <c r="AA250" s="1"/>
      <c r="AB250" s="1"/>
      <c r="AC250" s="1"/>
      <c r="AD250" s="1"/>
    </row>
    <row r="251" spans="1:30" x14ac:dyDescent="0.25">
      <c r="A251" t="s">
        <v>1293</v>
      </c>
      <c r="B251" s="16" t="s">
        <v>132</v>
      </c>
      <c r="C251" s="21" t="s">
        <v>61</v>
      </c>
      <c r="D251" s="26" t="s">
        <v>32</v>
      </c>
      <c r="E251" s="31" t="s">
        <v>32</v>
      </c>
      <c r="F251" s="1" t="s">
        <v>1294</v>
      </c>
      <c r="G251" s="13" t="s">
        <v>1295</v>
      </c>
      <c r="H251" s="1" t="s">
        <v>1296</v>
      </c>
      <c r="I251" s="1" t="s">
        <v>27</v>
      </c>
      <c r="J251" s="1" t="s">
        <v>28</v>
      </c>
      <c r="K251" s="1" t="s">
        <v>32</v>
      </c>
      <c r="L251" s="1"/>
      <c r="M251" s="1"/>
      <c r="N251" s="1" t="s">
        <v>219</v>
      </c>
      <c r="O251" s="1" t="s">
        <v>1297</v>
      </c>
      <c r="P251" s="38">
        <v>44847.744444444441</v>
      </c>
      <c r="Q251" s="38"/>
      <c r="R251" s="1" t="str">
        <f>IF(COUNTIF(O251,"*SS*"),"Studio Still","")</f>
        <v>Studio Still</v>
      </c>
      <c r="S251" s="1" t="str">
        <f>IF(COUNTIF(O251,"*DS*"),"Studio Digitale","")</f>
        <v>Studio Digitale</v>
      </c>
      <c r="T251" s="1" t="str">
        <f>IF(COUNTIF(O251,"*GS*"),"Studio Grafische","")</f>
        <v/>
      </c>
      <c r="U251" s="1" t="str">
        <f>IF(COUNTIF(O251,"*Studio Reclame*"),"Studio Reclame","")</f>
        <v/>
      </c>
      <c r="V251" s="1" t="str">
        <f>IF(COUNTIF(O251,"*B&amp;P*"),"B&amp;P","")</f>
        <v/>
      </c>
      <c r="W251" s="1" t="str">
        <f t="shared" si="8"/>
        <v>DFI</v>
      </c>
      <c r="X251" s="40" t="s">
        <v>39</v>
      </c>
      <c r="Y251" s="1"/>
      <c r="Z251" s="1"/>
      <c r="AA251" s="1"/>
      <c r="AB251" s="1"/>
      <c r="AC251" s="1" t="s">
        <v>40</v>
      </c>
      <c r="AD251" s="1"/>
    </row>
    <row r="252" spans="1:30" x14ac:dyDescent="0.25">
      <c r="A252" s="1" t="s">
        <v>1298</v>
      </c>
      <c r="B252" s="16"/>
      <c r="C252" s="21"/>
      <c r="D252" s="26" t="s">
        <v>23</v>
      </c>
      <c r="E252" s="31"/>
      <c r="F252" s="1" t="s">
        <v>390</v>
      </c>
      <c r="G252" s="13" t="s">
        <v>1299</v>
      </c>
      <c r="H252" s="1" t="s">
        <v>1300</v>
      </c>
      <c r="I252" s="1" t="s">
        <v>27</v>
      </c>
      <c r="J252" s="1" t="s">
        <v>28</v>
      </c>
      <c r="K252" s="1" t="s">
        <v>1301</v>
      </c>
      <c r="L252" s="1"/>
      <c r="M252" s="1"/>
      <c r="N252" s="1"/>
      <c r="O252" s="1"/>
      <c r="P252" s="1"/>
      <c r="Q252" s="1"/>
      <c r="R252" s="1"/>
      <c r="S252" s="1"/>
      <c r="T252" s="1" t="s">
        <v>23</v>
      </c>
      <c r="U252" s="1"/>
      <c r="V252" s="1"/>
      <c r="W252" s="1" t="str">
        <f t="shared" si="8"/>
        <v/>
      </c>
      <c r="X252" s="39" t="s">
        <v>30</v>
      </c>
      <c r="Y252" s="1"/>
      <c r="Z252" s="1"/>
      <c r="AA252" s="1"/>
      <c r="AB252" s="1"/>
      <c r="AC252" s="1"/>
      <c r="AD252" s="1"/>
    </row>
    <row r="253" spans="1:30" x14ac:dyDescent="0.25">
      <c r="A253" s="1" t="s">
        <v>1302</v>
      </c>
      <c r="B253" s="16"/>
      <c r="C253" s="21"/>
      <c r="D253" s="26" t="s">
        <v>23</v>
      </c>
      <c r="E253" s="31"/>
      <c r="F253" s="1" t="s">
        <v>107</v>
      </c>
      <c r="G253" s="13" t="s">
        <v>1303</v>
      </c>
      <c r="H253" s="1" t="s">
        <v>1304</v>
      </c>
      <c r="I253" s="1" t="s">
        <v>1305</v>
      </c>
      <c r="J253" s="1" t="s">
        <v>28</v>
      </c>
      <c r="K253" s="1" t="s">
        <v>1306</v>
      </c>
      <c r="L253" s="1"/>
      <c r="M253" s="1"/>
      <c r="N253" s="1"/>
      <c r="O253" s="1"/>
      <c r="P253" s="1"/>
      <c r="Q253" s="1"/>
      <c r="R253" s="1"/>
      <c r="S253" s="1"/>
      <c r="T253" s="1" t="s">
        <v>23</v>
      </c>
      <c r="U253" s="1"/>
      <c r="V253" s="1"/>
      <c r="W253" s="1" t="str">
        <f t="shared" si="8"/>
        <v/>
      </c>
      <c r="X253" s="39" t="s">
        <v>30</v>
      </c>
      <c r="Y253" s="1"/>
      <c r="Z253" s="1"/>
      <c r="AA253" s="1"/>
      <c r="AB253" s="1"/>
      <c r="AC253" s="1"/>
      <c r="AD253" s="1"/>
    </row>
    <row r="254" spans="1:30" x14ac:dyDescent="0.25">
      <c r="A254" s="1" t="s">
        <v>1307</v>
      </c>
      <c r="B254" s="16"/>
      <c r="C254" s="21"/>
      <c r="D254" s="26" t="s">
        <v>23</v>
      </c>
      <c r="E254" s="31"/>
      <c r="F254" s="1"/>
      <c r="G254" s="13"/>
      <c r="H254" s="6" t="s">
        <v>1308</v>
      </c>
      <c r="I254" s="1" t="s">
        <v>1006</v>
      </c>
      <c r="J254" s="1" t="s">
        <v>102</v>
      </c>
      <c r="K254" s="1" t="s">
        <v>1309</v>
      </c>
      <c r="L254" s="1"/>
      <c r="M254" s="1"/>
      <c r="N254" s="1"/>
      <c r="O254" s="1"/>
      <c r="P254" s="1"/>
      <c r="Q254" s="1"/>
      <c r="R254" s="1"/>
      <c r="S254" s="1"/>
      <c r="T254" s="1" t="s">
        <v>23</v>
      </c>
      <c r="U254" s="1"/>
      <c r="V254" s="1"/>
      <c r="W254" s="1" t="str">
        <f t="shared" si="8"/>
        <v/>
      </c>
      <c r="X254" s="40" t="s">
        <v>30</v>
      </c>
      <c r="Y254" s="1"/>
      <c r="Z254" s="1"/>
      <c r="AA254" s="1"/>
      <c r="AB254" s="1"/>
      <c r="AC254" s="1"/>
      <c r="AD254" s="1"/>
    </row>
    <row r="255" spans="1:30" x14ac:dyDescent="0.25">
      <c r="A255" s="1" t="s">
        <v>1310</v>
      </c>
      <c r="B255" s="16" t="s">
        <v>132</v>
      </c>
      <c r="C255" s="21"/>
      <c r="D255" s="26"/>
      <c r="E255" s="31"/>
      <c r="F255" s="1" t="s">
        <v>1311</v>
      </c>
      <c r="G255" s="13" t="s">
        <v>1312</v>
      </c>
      <c r="H255" s="1" t="s">
        <v>1313</v>
      </c>
      <c r="I255" s="1" t="s">
        <v>1314</v>
      </c>
      <c r="J255" s="1" t="s">
        <v>28</v>
      </c>
      <c r="K255" s="2" t="s">
        <v>1315</v>
      </c>
      <c r="L255" s="2" t="s">
        <v>32</v>
      </c>
      <c r="M255" s="1"/>
      <c r="N255" s="1"/>
      <c r="O255" s="1"/>
      <c r="P255" s="1"/>
      <c r="Q255" s="1"/>
      <c r="R255" s="1" t="s">
        <v>132</v>
      </c>
      <c r="S255" s="1"/>
      <c r="T255" s="1"/>
      <c r="U255" s="1"/>
      <c r="V255" s="1"/>
      <c r="W255" s="1" t="str">
        <f t="shared" si="8"/>
        <v/>
      </c>
      <c r="X255" s="39" t="s">
        <v>156</v>
      </c>
      <c r="Y255" s="1"/>
      <c r="Z255" s="1"/>
      <c r="AA255" s="1"/>
      <c r="AB255" s="1"/>
      <c r="AC255" s="1"/>
      <c r="AD255" s="1"/>
    </row>
    <row r="256" spans="1:30" x14ac:dyDescent="0.25">
      <c r="A256" s="1" t="s">
        <v>1316</v>
      </c>
      <c r="B256" s="16"/>
      <c r="C256" s="21" t="s">
        <v>61</v>
      </c>
      <c r="D256" s="26"/>
      <c r="E256" s="31"/>
      <c r="F256" s="1" t="s">
        <v>593</v>
      </c>
      <c r="G256" s="13" t="s">
        <v>1317</v>
      </c>
      <c r="H256" s="1" t="s">
        <v>1318</v>
      </c>
      <c r="I256" s="1" t="s">
        <v>51</v>
      </c>
      <c r="J256" s="1" t="s">
        <v>28</v>
      </c>
      <c r="K256" s="5" t="s">
        <v>1319</v>
      </c>
      <c r="L256" s="2" t="s">
        <v>32</v>
      </c>
      <c r="M256" s="1"/>
      <c r="N256" s="1"/>
      <c r="O256" s="1"/>
      <c r="P256" s="1"/>
      <c r="Q256" s="1"/>
      <c r="R256" s="1"/>
      <c r="S256" s="1" t="s">
        <v>61</v>
      </c>
      <c r="T256" s="1"/>
      <c r="U256" s="1"/>
      <c r="V256" s="1"/>
      <c r="W256" s="1" t="str">
        <f t="shared" si="8"/>
        <v/>
      </c>
      <c r="X256" s="39" t="s">
        <v>73</v>
      </c>
      <c r="Y256" s="1"/>
      <c r="Z256" s="1"/>
      <c r="AA256" s="1"/>
      <c r="AB256" s="1"/>
      <c r="AC256" s="1"/>
      <c r="AD256" s="1"/>
    </row>
    <row r="257" spans="1:30" x14ac:dyDescent="0.25">
      <c r="A257" s="1" t="s">
        <v>1320</v>
      </c>
      <c r="B257" s="16"/>
      <c r="C257" s="21"/>
      <c r="D257" s="26" t="s">
        <v>23</v>
      </c>
      <c r="E257" s="31"/>
      <c r="F257" s="1" t="s">
        <v>32</v>
      </c>
      <c r="G257" s="13" t="s">
        <v>1321</v>
      </c>
      <c r="H257" s="1" t="s">
        <v>1322</v>
      </c>
      <c r="I257" s="1" t="s">
        <v>1323</v>
      </c>
      <c r="J257" s="1" t="s">
        <v>28</v>
      </c>
      <c r="K257" s="1" t="s">
        <v>32</v>
      </c>
      <c r="L257" s="1"/>
      <c r="M257" s="1"/>
      <c r="N257" s="1"/>
      <c r="O257" s="1"/>
      <c r="P257" s="1"/>
      <c r="Q257" s="1"/>
      <c r="R257" s="1"/>
      <c r="S257" s="1"/>
      <c r="T257" s="1" t="s">
        <v>23</v>
      </c>
      <c r="U257" s="1"/>
      <c r="V257" s="1"/>
      <c r="W257" s="1" t="str">
        <f t="shared" si="8"/>
        <v/>
      </c>
      <c r="X257" s="39" t="s">
        <v>30</v>
      </c>
      <c r="Y257" s="1"/>
      <c r="Z257" s="1"/>
      <c r="AA257" s="1"/>
      <c r="AB257" s="1"/>
      <c r="AC257" s="1"/>
      <c r="AD257" s="1"/>
    </row>
    <row r="258" spans="1:30" x14ac:dyDescent="0.25">
      <c r="A258" t="s">
        <v>1324</v>
      </c>
      <c r="B258" s="16"/>
      <c r="C258" s="21"/>
      <c r="D258" s="26"/>
      <c r="E258" s="31" t="s">
        <v>33</v>
      </c>
      <c r="F258" s="1" t="s">
        <v>1325</v>
      </c>
      <c r="G258" s="13" t="s">
        <v>1326</v>
      </c>
      <c r="H258" s="1" t="s">
        <v>1327</v>
      </c>
      <c r="I258" s="1" t="s">
        <v>1328</v>
      </c>
      <c r="J258" s="1" t="s">
        <v>28</v>
      </c>
      <c r="K258" s="1" t="s">
        <v>32</v>
      </c>
      <c r="L258" s="1" t="s">
        <v>32</v>
      </c>
      <c r="M258" s="1"/>
      <c r="N258" s="1"/>
      <c r="O258" s="1"/>
      <c r="P258" s="1"/>
      <c r="Q258" s="1"/>
      <c r="R258" s="1"/>
      <c r="S258" s="1"/>
      <c r="T258" s="1"/>
      <c r="U258" s="1" t="s">
        <v>33</v>
      </c>
      <c r="V258" s="1"/>
      <c r="W258" s="1" t="str">
        <f t="shared" ref="W258:W321" si="9">IF(COUNTIF(O258,"*DFI*"),"DFI","")</f>
        <v/>
      </c>
      <c r="X258" s="40" t="s">
        <v>115</v>
      </c>
      <c r="Y258" s="1"/>
      <c r="Z258" s="1"/>
      <c r="AA258" s="1"/>
      <c r="AB258" s="1"/>
      <c r="AC258" s="1"/>
      <c r="AD258" s="1"/>
    </row>
    <row r="259" spans="1:30" x14ac:dyDescent="0.25">
      <c r="A259" t="s">
        <v>1329</v>
      </c>
      <c r="B259" s="16"/>
      <c r="C259" s="21"/>
      <c r="D259" s="26" t="s">
        <v>23</v>
      </c>
      <c r="E259" s="31"/>
      <c r="F259" s="1"/>
      <c r="G259" s="13"/>
      <c r="H259" s="41" t="s">
        <v>1330</v>
      </c>
      <c r="I259" s="1" t="s">
        <v>1331</v>
      </c>
      <c r="J259" s="1" t="s">
        <v>211</v>
      </c>
      <c r="K259" s="1" t="s">
        <v>1332</v>
      </c>
      <c r="L259" s="1"/>
      <c r="M259" s="1"/>
      <c r="N259" s="1"/>
      <c r="O259" s="1"/>
      <c r="P259" s="38"/>
      <c r="Q259" s="38"/>
      <c r="R259" s="1"/>
      <c r="S259" s="1"/>
      <c r="T259" s="1"/>
      <c r="U259" s="1"/>
      <c r="V259" s="1"/>
      <c r="W259" s="1" t="str">
        <f t="shared" si="9"/>
        <v/>
      </c>
      <c r="X259" s="40"/>
      <c r="Y259" s="1"/>
      <c r="Z259" s="1"/>
      <c r="AA259" s="1"/>
      <c r="AB259" s="1"/>
      <c r="AC259" s="1"/>
      <c r="AD259" s="1" t="s">
        <v>1333</v>
      </c>
    </row>
    <row r="260" spans="1:30" x14ac:dyDescent="0.25">
      <c r="A260" s="1" t="s">
        <v>1334</v>
      </c>
      <c r="B260" s="16"/>
      <c r="C260" s="21"/>
      <c r="D260" s="26" t="s">
        <v>23</v>
      </c>
      <c r="E260" s="31"/>
      <c r="F260" s="1" t="s">
        <v>136</v>
      </c>
      <c r="G260" s="13" t="s">
        <v>1335</v>
      </c>
      <c r="H260" s="1" t="s">
        <v>1291</v>
      </c>
      <c r="I260" s="1" t="s">
        <v>1232</v>
      </c>
      <c r="J260" s="1" t="s">
        <v>28</v>
      </c>
      <c r="K260" s="1" t="s">
        <v>1336</v>
      </c>
      <c r="L260" s="1"/>
      <c r="M260" s="1"/>
      <c r="N260" s="1"/>
      <c r="O260" s="1"/>
      <c r="P260" s="1"/>
      <c r="Q260" s="1"/>
      <c r="R260" s="1"/>
      <c r="S260" s="1"/>
      <c r="T260" s="1" t="s">
        <v>23</v>
      </c>
      <c r="U260" s="1"/>
      <c r="V260" s="1"/>
      <c r="W260" s="1" t="str">
        <f t="shared" si="9"/>
        <v/>
      </c>
      <c r="X260" s="40" t="s">
        <v>30</v>
      </c>
      <c r="Y260" s="1"/>
      <c r="Z260" s="1"/>
      <c r="AA260" s="1"/>
      <c r="AB260" s="1"/>
      <c r="AC260" s="1"/>
      <c r="AD260" s="1"/>
    </row>
    <row r="261" spans="1:30" x14ac:dyDescent="0.25">
      <c r="A261" s="1" t="s">
        <v>1337</v>
      </c>
      <c r="B261" s="16"/>
      <c r="C261" s="21" t="s">
        <v>61</v>
      </c>
      <c r="D261" s="26"/>
      <c r="E261" s="31"/>
      <c r="F261" s="1" t="s">
        <v>1338</v>
      </c>
      <c r="G261" s="13" t="s">
        <v>1339</v>
      </c>
      <c r="H261" s="1" t="s">
        <v>1340</v>
      </c>
      <c r="I261" s="1" t="s">
        <v>27</v>
      </c>
      <c r="J261" s="1" t="s">
        <v>28</v>
      </c>
      <c r="K261" s="5" t="s">
        <v>1341</v>
      </c>
      <c r="L261" s="2" t="s">
        <v>32</v>
      </c>
      <c r="M261" s="1"/>
      <c r="N261" s="1"/>
      <c r="O261" s="1"/>
      <c r="P261" s="1"/>
      <c r="Q261" s="1"/>
      <c r="R261" s="1"/>
      <c r="S261" s="1" t="s">
        <v>61</v>
      </c>
      <c r="T261" s="1"/>
      <c r="U261" s="1"/>
      <c r="V261" s="1"/>
      <c r="W261" s="1" t="str">
        <f t="shared" si="9"/>
        <v/>
      </c>
      <c r="X261" s="40" t="s">
        <v>73</v>
      </c>
      <c r="Y261" s="1"/>
      <c r="Z261" s="1"/>
      <c r="AA261" s="1"/>
      <c r="AB261" s="1"/>
      <c r="AC261" s="1"/>
      <c r="AD261" s="1"/>
    </row>
    <row r="262" spans="1:30" x14ac:dyDescent="0.25">
      <c r="A262" t="s">
        <v>1342</v>
      </c>
      <c r="B262" s="16"/>
      <c r="C262" s="21"/>
      <c r="D262" s="26" t="s">
        <v>23</v>
      </c>
      <c r="E262" s="31" t="s">
        <v>33</v>
      </c>
      <c r="F262" s="1" t="s">
        <v>1343</v>
      </c>
      <c r="G262" s="13" t="s">
        <v>1344</v>
      </c>
      <c r="H262" s="1" t="s">
        <v>1345</v>
      </c>
      <c r="I262" s="1" t="s">
        <v>89</v>
      </c>
      <c r="J262" s="1" t="s">
        <v>28</v>
      </c>
      <c r="K262" s="1" t="s">
        <v>1346</v>
      </c>
      <c r="L262" s="1" t="s">
        <v>1347</v>
      </c>
      <c r="M262" s="1"/>
      <c r="N262" s="1"/>
      <c r="O262" s="1"/>
      <c r="P262" s="1"/>
      <c r="Q262" s="1"/>
      <c r="R262" s="1"/>
      <c r="S262" s="1"/>
      <c r="T262" s="1"/>
      <c r="U262" s="1" t="s">
        <v>33</v>
      </c>
      <c r="V262" s="1"/>
      <c r="W262" s="1" t="str">
        <f t="shared" si="9"/>
        <v/>
      </c>
      <c r="X262" s="39" t="s">
        <v>115</v>
      </c>
      <c r="Y262" s="1"/>
      <c r="Z262" s="1"/>
      <c r="AA262" s="1"/>
      <c r="AB262" s="1"/>
      <c r="AC262" s="1"/>
      <c r="AD262" s="1"/>
    </row>
    <row r="263" spans="1:30" x14ac:dyDescent="0.25">
      <c r="A263" s="1" t="s">
        <v>1348</v>
      </c>
      <c r="B263" s="16" t="s">
        <v>132</v>
      </c>
      <c r="C263" s="21"/>
      <c r="D263" s="26"/>
      <c r="E263" s="31"/>
      <c r="F263" s="1" t="s">
        <v>511</v>
      </c>
      <c r="G263" s="13" t="s">
        <v>1349</v>
      </c>
      <c r="H263" s="1" t="s">
        <v>1350</v>
      </c>
      <c r="I263" s="1" t="s">
        <v>1351</v>
      </c>
      <c r="J263" s="1" t="s">
        <v>28</v>
      </c>
      <c r="K263" s="2" t="s">
        <v>1352</v>
      </c>
      <c r="L263" s="2" t="s">
        <v>32</v>
      </c>
      <c r="M263" s="1"/>
      <c r="N263" s="1"/>
      <c r="O263" s="1"/>
      <c r="P263" s="1"/>
      <c r="Q263" s="1"/>
      <c r="R263" s="1" t="s">
        <v>132</v>
      </c>
      <c r="S263" s="1"/>
      <c r="T263" s="1"/>
      <c r="U263" s="1"/>
      <c r="V263" s="1"/>
      <c r="W263" s="1" t="str">
        <f t="shared" si="9"/>
        <v/>
      </c>
      <c r="X263" s="40" t="s">
        <v>156</v>
      </c>
      <c r="Y263" s="1"/>
      <c r="Z263" s="1"/>
      <c r="AA263" s="1"/>
      <c r="AB263" s="1"/>
      <c r="AC263" s="1"/>
      <c r="AD263" s="1"/>
    </row>
    <row r="264" spans="1:30" x14ac:dyDescent="0.25">
      <c r="A264" t="s">
        <v>1353</v>
      </c>
      <c r="B264" s="16"/>
      <c r="C264" s="21"/>
      <c r="D264" s="26" t="s">
        <v>23</v>
      </c>
      <c r="E264" s="31"/>
      <c r="F264" s="1"/>
      <c r="G264" s="13"/>
      <c r="H264" s="41" t="s">
        <v>1354</v>
      </c>
      <c r="I264" s="1" t="s">
        <v>1355</v>
      </c>
      <c r="J264" s="1" t="s">
        <v>28</v>
      </c>
      <c r="K264" s="1" t="s">
        <v>1356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 t="str">
        <f t="shared" si="9"/>
        <v/>
      </c>
      <c r="X264" s="40"/>
      <c r="Y264" s="1"/>
      <c r="Z264" s="1"/>
      <c r="AA264" s="1"/>
      <c r="AB264" s="1"/>
      <c r="AC264" s="1"/>
      <c r="AD264" s="1"/>
    </row>
    <row r="265" spans="1:30" x14ac:dyDescent="0.25">
      <c r="A265" t="s">
        <v>1357</v>
      </c>
      <c r="B265" s="16" t="s">
        <v>32</v>
      </c>
      <c r="C265" s="21" t="s">
        <v>61</v>
      </c>
      <c r="D265" s="26" t="s">
        <v>32</v>
      </c>
      <c r="E265" s="31" t="s">
        <v>32</v>
      </c>
      <c r="F265" s="1" t="s">
        <v>1358</v>
      </c>
      <c r="G265" s="13" t="s">
        <v>1359</v>
      </c>
      <c r="H265" s="1" t="s">
        <v>1360</v>
      </c>
      <c r="I265" s="1" t="s">
        <v>1361</v>
      </c>
      <c r="J265" s="1" t="s">
        <v>28</v>
      </c>
      <c r="K265" s="1" t="s">
        <v>1362</v>
      </c>
      <c r="L265" s="1"/>
      <c r="M265" s="1"/>
      <c r="N265" s="1" t="s">
        <v>219</v>
      </c>
      <c r="O265" s="1" t="s">
        <v>67</v>
      </c>
      <c r="P265" s="38">
        <v>44860.615277777775</v>
      </c>
      <c r="Q265" s="38"/>
      <c r="R265" s="1" t="str">
        <f>IF(COUNTIF(O265,"*SS*"),"Studio Still","")</f>
        <v/>
      </c>
      <c r="S265" s="1" t="str">
        <f>IF(COUNTIF(O265,"*DS*"),"Studio Digitale","")</f>
        <v>Studio Digitale</v>
      </c>
      <c r="T265" s="1" t="str">
        <f>IF(COUNTIF(O265,"*GS*"),"Studio Grafische","")</f>
        <v/>
      </c>
      <c r="U265" s="1" t="str">
        <f>IF(COUNTIF(O265,"*Studio Reclame*"),"Studio Reclame","")</f>
        <v/>
      </c>
      <c r="V265" s="1" t="str">
        <f>IF(COUNTIF(O265,"*B&amp;P*"),"B&amp;P","")</f>
        <v/>
      </c>
      <c r="W265" s="1" t="str">
        <f t="shared" si="9"/>
        <v/>
      </c>
      <c r="X265" s="39" t="s">
        <v>39</v>
      </c>
      <c r="Y265" s="1"/>
      <c r="Z265" s="1"/>
      <c r="AA265" s="1"/>
      <c r="AB265" s="1"/>
      <c r="AC265" s="1" t="s">
        <v>40</v>
      </c>
      <c r="AD265" s="1"/>
    </row>
    <row r="266" spans="1:30" x14ac:dyDescent="0.25">
      <c r="A266" t="s">
        <v>1363</v>
      </c>
      <c r="B266" s="16" t="s">
        <v>32</v>
      </c>
      <c r="C266" s="21" t="s">
        <v>61</v>
      </c>
      <c r="D266" s="26" t="s">
        <v>23</v>
      </c>
      <c r="E266" s="31" t="s">
        <v>32</v>
      </c>
      <c r="F266" s="1" t="s">
        <v>214</v>
      </c>
      <c r="G266" s="13" t="s">
        <v>1364</v>
      </c>
      <c r="H266" s="41" t="s">
        <v>1365</v>
      </c>
      <c r="I266" s="1" t="s">
        <v>51</v>
      </c>
      <c r="J266" s="1" t="s">
        <v>28</v>
      </c>
      <c r="K266" s="1" t="s">
        <v>1366</v>
      </c>
      <c r="L266" s="1"/>
      <c r="M266" s="1"/>
      <c r="N266" s="1" t="s">
        <v>32</v>
      </c>
      <c r="O266" s="1" t="s">
        <v>59</v>
      </c>
      <c r="P266" s="38">
        <v>44383.763194444444</v>
      </c>
      <c r="Q266" s="38"/>
      <c r="R266" s="1" t="str">
        <f>IF(COUNTIF(O266,"*SS*"),"Studio Still","")</f>
        <v/>
      </c>
      <c r="S266" s="1" t="str">
        <f>IF(COUNTIF(O266,"*DS*"),"Studio Digitale","")</f>
        <v/>
      </c>
      <c r="T266" s="1" t="str">
        <f>IF(COUNTIF(O266,"*GS*"),"Studio Grafische","")</f>
        <v>Studio Grafische</v>
      </c>
      <c r="U266" s="1" t="str">
        <f>IF(COUNTIF(O266,"*Studio Reclame*"),"Studio Reclame","")</f>
        <v/>
      </c>
      <c r="V266" s="1" t="str">
        <f>IF(COUNTIF(O266,"*B&amp;P*"),"B&amp;P","")</f>
        <v/>
      </c>
      <c r="W266" s="1" t="str">
        <f t="shared" si="9"/>
        <v/>
      </c>
      <c r="X266" s="39" t="s">
        <v>39</v>
      </c>
      <c r="Y266" s="1"/>
      <c r="Z266" s="1"/>
      <c r="AA266" s="1"/>
      <c r="AB266" s="1"/>
      <c r="AC266" s="1" t="s">
        <v>40</v>
      </c>
      <c r="AD266" s="1"/>
    </row>
    <row r="267" spans="1:30" x14ac:dyDescent="0.25">
      <c r="A267" s="1" t="s">
        <v>1367</v>
      </c>
      <c r="B267" s="16"/>
      <c r="C267" s="21"/>
      <c r="D267" s="26" t="s">
        <v>23</v>
      </c>
      <c r="E267" s="31"/>
      <c r="F267" s="1" t="s">
        <v>24</v>
      </c>
      <c r="G267" s="13" t="s">
        <v>25</v>
      </c>
      <c r="H267" s="1" t="s">
        <v>1368</v>
      </c>
      <c r="I267" s="1" t="s">
        <v>27</v>
      </c>
      <c r="J267" s="1" t="s">
        <v>28</v>
      </c>
      <c r="K267" s="1" t="s">
        <v>32</v>
      </c>
      <c r="L267" s="1"/>
      <c r="M267" s="1"/>
      <c r="N267" s="1"/>
      <c r="O267" s="1"/>
      <c r="P267" s="1"/>
      <c r="Q267" s="1"/>
      <c r="R267" s="1"/>
      <c r="S267" s="1"/>
      <c r="T267" s="1" t="s">
        <v>23</v>
      </c>
      <c r="U267" s="1"/>
      <c r="V267" s="1"/>
      <c r="W267" s="1" t="str">
        <f t="shared" si="9"/>
        <v/>
      </c>
      <c r="X267" s="39" t="s">
        <v>30</v>
      </c>
      <c r="Y267" s="1"/>
      <c r="Z267" s="1"/>
      <c r="AA267" s="1"/>
      <c r="AB267" s="1"/>
      <c r="AC267" s="1"/>
      <c r="AD267" s="1"/>
    </row>
    <row r="268" spans="1:30" x14ac:dyDescent="0.25">
      <c r="A268" t="s">
        <v>1369</v>
      </c>
      <c r="B268" s="16" t="s">
        <v>32</v>
      </c>
      <c r="C268" s="21" t="s">
        <v>32</v>
      </c>
      <c r="D268" s="26" t="s">
        <v>23</v>
      </c>
      <c r="E268" s="31" t="s">
        <v>32</v>
      </c>
      <c r="F268" s="1" t="s">
        <v>1370</v>
      </c>
      <c r="G268" s="13" t="s">
        <v>1371</v>
      </c>
      <c r="H268" s="1" t="s">
        <v>1372</v>
      </c>
      <c r="I268" s="1" t="s">
        <v>89</v>
      </c>
      <c r="J268" s="1" t="s">
        <v>28</v>
      </c>
      <c r="K268" s="1" t="s">
        <v>1373</v>
      </c>
      <c r="L268" s="1"/>
      <c r="M268" s="1"/>
      <c r="N268" s="1" t="s">
        <v>32</v>
      </c>
      <c r="O268" s="1" t="s">
        <v>59</v>
      </c>
      <c r="P268" s="38">
        <v>44383.763194444444</v>
      </c>
      <c r="Q268" s="38"/>
      <c r="R268" s="1" t="str">
        <f>IF(COUNTIF(O268,"*SS*"),"Studio Still","")</f>
        <v/>
      </c>
      <c r="S268" s="1" t="str">
        <f>IF(COUNTIF(O268,"*DS*"),"Studio Digitale","")</f>
        <v/>
      </c>
      <c r="T268" s="1" t="str">
        <f>IF(COUNTIF(O268,"*GS*"),"Studio Grafische","")</f>
        <v>Studio Grafische</v>
      </c>
      <c r="U268" s="1" t="str">
        <f>IF(COUNTIF(O268,"*Studio Reclame*"),"Studio Reclame","")</f>
        <v/>
      </c>
      <c r="V268" s="1" t="str">
        <f>IF(COUNTIF(O268,"*B&amp;P*"),"B&amp;P","")</f>
        <v/>
      </c>
      <c r="W268" s="1" t="str">
        <f t="shared" si="9"/>
        <v/>
      </c>
      <c r="X268" s="40" t="s">
        <v>39</v>
      </c>
      <c r="Y268" s="1"/>
      <c r="Z268" s="1"/>
      <c r="AA268" s="1"/>
      <c r="AB268" s="1"/>
      <c r="AC268" s="1" t="s">
        <v>40</v>
      </c>
      <c r="AD268" s="1"/>
    </row>
    <row r="269" spans="1:30" x14ac:dyDescent="0.25">
      <c r="A269" s="1" t="s">
        <v>1374</v>
      </c>
      <c r="B269" s="16"/>
      <c r="C269" s="21" t="s">
        <v>61</v>
      </c>
      <c r="D269" s="26"/>
      <c r="E269" s="31"/>
      <c r="F269" s="1" t="s">
        <v>1375</v>
      </c>
      <c r="G269" s="13" t="s">
        <v>1376</v>
      </c>
      <c r="H269" s="6" t="s">
        <v>1377</v>
      </c>
      <c r="I269" s="1" t="s">
        <v>51</v>
      </c>
      <c r="J269" s="1" t="s">
        <v>28</v>
      </c>
      <c r="K269" s="5" t="s">
        <v>1378</v>
      </c>
      <c r="L269" s="2"/>
      <c r="M269" s="1"/>
      <c r="N269" s="1"/>
      <c r="O269" s="1"/>
      <c r="P269" s="1"/>
      <c r="Q269" s="1"/>
      <c r="R269" s="1"/>
      <c r="S269" s="1" t="s">
        <v>61</v>
      </c>
      <c r="T269" s="1"/>
      <c r="U269" s="1"/>
      <c r="V269" s="1"/>
      <c r="W269" s="1" t="str">
        <f t="shared" si="9"/>
        <v/>
      </c>
      <c r="X269" s="40" t="s">
        <v>73</v>
      </c>
      <c r="Y269" s="1"/>
      <c r="Z269" s="1"/>
      <c r="AA269" s="1"/>
      <c r="AB269" s="1"/>
      <c r="AC269" s="1"/>
      <c r="AD269" s="1"/>
    </row>
    <row r="270" spans="1:30" x14ac:dyDescent="0.25">
      <c r="A270" t="s">
        <v>1379</v>
      </c>
      <c r="B270" s="16" t="s">
        <v>32</v>
      </c>
      <c r="C270" s="21" t="s">
        <v>61</v>
      </c>
      <c r="D270" s="26" t="s">
        <v>23</v>
      </c>
      <c r="E270" s="31" t="s">
        <v>32</v>
      </c>
      <c r="F270" s="1" t="s">
        <v>1380</v>
      </c>
      <c r="G270" s="13" t="s">
        <v>1381</v>
      </c>
      <c r="H270" s="1" t="s">
        <v>1382</v>
      </c>
      <c r="I270" s="1" t="s">
        <v>1383</v>
      </c>
      <c r="J270" s="1" t="s">
        <v>28</v>
      </c>
      <c r="K270" s="1" t="s">
        <v>1384</v>
      </c>
      <c r="L270" s="1"/>
      <c r="M270" s="1"/>
      <c r="N270" s="1" t="s">
        <v>219</v>
      </c>
      <c r="O270" s="1" t="s">
        <v>384</v>
      </c>
      <c r="P270" s="38">
        <v>44861.614583333336</v>
      </c>
      <c r="Q270" s="38"/>
      <c r="R270" s="1" t="str">
        <f>IF(COUNTIF(O270,"*SS*"),"Studio Still","")</f>
        <v/>
      </c>
      <c r="S270" s="1" t="str">
        <f>IF(COUNTIF(O270,"*DS*"),"Studio Digitale","")</f>
        <v>Studio Digitale</v>
      </c>
      <c r="T270" s="1" t="str">
        <f>IF(COUNTIF(O270,"*GS*"),"Studio Grafische","")</f>
        <v>Studio Grafische</v>
      </c>
      <c r="U270" s="1" t="str">
        <f>IF(COUNTIF(O270,"*Studio Reclame*"),"Studio Reclame","")</f>
        <v/>
      </c>
      <c r="V270" s="1" t="str">
        <f>IF(COUNTIF(O270,"*B&amp;P*"),"B&amp;P","")</f>
        <v/>
      </c>
      <c r="W270" s="1" t="str">
        <f t="shared" si="9"/>
        <v/>
      </c>
      <c r="X270" s="39" t="s">
        <v>39</v>
      </c>
      <c r="Y270" s="1"/>
      <c r="Z270" s="1"/>
      <c r="AA270" s="1"/>
      <c r="AB270" s="1"/>
      <c r="AC270" s="1" t="s">
        <v>40</v>
      </c>
      <c r="AD270" s="1"/>
    </row>
    <row r="271" spans="1:30" x14ac:dyDescent="0.25">
      <c r="A271" s="1" t="s">
        <v>1385</v>
      </c>
      <c r="B271" s="16"/>
      <c r="C271" s="21"/>
      <c r="D271" s="26" t="s">
        <v>23</v>
      </c>
      <c r="E271" s="31"/>
      <c r="F271" s="1" t="s">
        <v>107</v>
      </c>
      <c r="G271" s="13" t="s">
        <v>1386</v>
      </c>
      <c r="H271" s="1" t="s">
        <v>1387</v>
      </c>
      <c r="I271" s="1" t="s">
        <v>27</v>
      </c>
      <c r="J271" s="1" t="s">
        <v>28</v>
      </c>
      <c r="K271" s="1" t="s">
        <v>1388</v>
      </c>
      <c r="L271" s="1"/>
      <c r="M271" s="1"/>
      <c r="N271" s="1"/>
      <c r="O271" s="1"/>
      <c r="P271" s="1"/>
      <c r="Q271" s="1"/>
      <c r="R271" s="1"/>
      <c r="S271" s="1"/>
      <c r="T271" s="1" t="s">
        <v>23</v>
      </c>
      <c r="U271" s="1"/>
      <c r="V271" s="1"/>
      <c r="W271" s="1" t="str">
        <f t="shared" si="9"/>
        <v/>
      </c>
      <c r="X271" s="40" t="s">
        <v>30</v>
      </c>
      <c r="Y271" s="1"/>
      <c r="Z271" s="1"/>
      <c r="AA271" s="1"/>
      <c r="AB271" s="1"/>
      <c r="AC271" s="1"/>
      <c r="AD271" s="1"/>
    </row>
    <row r="272" spans="1:30" x14ac:dyDescent="0.25">
      <c r="A272" s="1" t="s">
        <v>1389</v>
      </c>
      <c r="B272" s="16"/>
      <c r="C272" s="21"/>
      <c r="D272" s="26" t="s">
        <v>23</v>
      </c>
      <c r="E272" s="31"/>
      <c r="F272" s="1" t="s">
        <v>1390</v>
      </c>
      <c r="G272" s="13" t="s">
        <v>1391</v>
      </c>
      <c r="H272" s="1" t="s">
        <v>1392</v>
      </c>
      <c r="I272" s="1" t="s">
        <v>96</v>
      </c>
      <c r="J272" s="1" t="s">
        <v>28</v>
      </c>
      <c r="K272" s="1" t="s">
        <v>1393</v>
      </c>
      <c r="L272" s="1"/>
      <c r="M272" s="1"/>
      <c r="N272" s="1"/>
      <c r="O272" s="1"/>
      <c r="P272" s="1"/>
      <c r="Q272" s="1"/>
      <c r="R272" s="1"/>
      <c r="S272" s="1"/>
      <c r="T272" s="1" t="s">
        <v>23</v>
      </c>
      <c r="U272" s="1"/>
      <c r="V272" s="1"/>
      <c r="W272" s="1" t="str">
        <f t="shared" si="9"/>
        <v/>
      </c>
      <c r="X272" s="39" t="s">
        <v>30</v>
      </c>
      <c r="Y272" s="1"/>
      <c r="Z272" s="1"/>
      <c r="AA272" s="1"/>
      <c r="AB272" s="1"/>
      <c r="AC272" s="1"/>
      <c r="AD272" s="1"/>
    </row>
    <row r="273" spans="1:30" x14ac:dyDescent="0.25">
      <c r="A273" t="s">
        <v>1394</v>
      </c>
      <c r="B273" s="16" t="s">
        <v>132</v>
      </c>
      <c r="C273" s="21" t="s">
        <v>32</v>
      </c>
      <c r="D273" s="26" t="s">
        <v>32</v>
      </c>
      <c r="E273" s="31" t="s">
        <v>32</v>
      </c>
      <c r="F273" s="1" t="s">
        <v>819</v>
      </c>
      <c r="G273" s="13" t="s">
        <v>1395</v>
      </c>
      <c r="H273" s="1" t="s">
        <v>1396</v>
      </c>
      <c r="I273" s="1" t="s">
        <v>27</v>
      </c>
      <c r="J273" s="1" t="s">
        <v>90</v>
      </c>
      <c r="K273" s="1" t="s">
        <v>1397</v>
      </c>
      <c r="L273" s="1"/>
      <c r="M273" s="1"/>
      <c r="N273" s="1" t="s">
        <v>1398</v>
      </c>
      <c r="O273" s="1" t="s">
        <v>1399</v>
      </c>
      <c r="P273" s="38">
        <v>44266.716666666667</v>
      </c>
      <c r="Q273" s="38"/>
      <c r="R273" s="1" t="str">
        <f>IF(COUNTIF(O273,"*SS*"),"Studio Still","")</f>
        <v>Studio Still</v>
      </c>
      <c r="S273" s="1" t="str">
        <f>IF(COUNTIF(O273,"*DS*"),"Studio Digitale","")</f>
        <v/>
      </c>
      <c r="T273" s="1" t="str">
        <f>IF(COUNTIF(O273,"*GS*"),"Studio Grafische","")</f>
        <v/>
      </c>
      <c r="U273" s="1" t="str">
        <f>IF(COUNTIF(O273,"*Studio Reclame*"),"Studio Reclame","")</f>
        <v/>
      </c>
      <c r="V273" s="1" t="str">
        <f>IF(COUNTIF(O273,"*B&amp;P*"),"B&amp;P","")</f>
        <v/>
      </c>
      <c r="W273" s="1" t="str">
        <f t="shared" si="9"/>
        <v/>
      </c>
      <c r="X273" s="39" t="s">
        <v>39</v>
      </c>
      <c r="Y273" s="1"/>
      <c r="Z273" s="1"/>
      <c r="AA273" s="1"/>
      <c r="AB273" s="1"/>
      <c r="AC273" s="1" t="s">
        <v>40</v>
      </c>
      <c r="AD273" s="1"/>
    </row>
    <row r="274" spans="1:30" x14ac:dyDescent="0.25">
      <c r="A274" t="s">
        <v>1400</v>
      </c>
      <c r="B274" s="16" t="s">
        <v>32</v>
      </c>
      <c r="C274" s="21" t="s">
        <v>32</v>
      </c>
      <c r="D274" s="26" t="s">
        <v>32</v>
      </c>
      <c r="E274" s="31" t="s">
        <v>33</v>
      </c>
      <c r="F274" s="1" t="s">
        <v>1401</v>
      </c>
      <c r="G274" s="13" t="s">
        <v>1402</v>
      </c>
      <c r="H274" s="41" t="s">
        <v>1403</v>
      </c>
      <c r="I274" s="1" t="s">
        <v>234</v>
      </c>
      <c r="J274" s="1" t="s">
        <v>28</v>
      </c>
      <c r="K274" s="1" t="s">
        <v>1404</v>
      </c>
      <c r="L274" s="1" t="s">
        <v>1405</v>
      </c>
      <c r="M274" s="1"/>
      <c r="N274" s="1" t="s">
        <v>154</v>
      </c>
      <c r="O274" s="1" t="s">
        <v>53</v>
      </c>
      <c r="P274" s="38">
        <v>45103.646527777775</v>
      </c>
      <c r="Q274" s="38"/>
      <c r="R274" s="1" t="str">
        <f>IF(COUNTIF(O274,"*SS*"),"Studio Still","")</f>
        <v/>
      </c>
      <c r="S274" s="1" t="str">
        <f>IF(COUNTIF(O274,"*DS*"),"Studio Digitale","")</f>
        <v/>
      </c>
      <c r="T274" s="1" t="str">
        <f>IF(COUNTIF(O274,"*GS*"),"Studio Grafische","")</f>
        <v/>
      </c>
      <c r="U274" s="1" t="str">
        <f>IF(COUNTIF(O274,"*Studio Reclame*"),"Studio Reclame","")</f>
        <v>Studio Reclame</v>
      </c>
      <c r="V274" s="1" t="str">
        <f>IF(COUNTIF(O274,"*B&amp;P*"),"B&amp;P","")</f>
        <v/>
      </c>
      <c r="W274" s="1" t="str">
        <f t="shared" si="9"/>
        <v/>
      </c>
      <c r="X274" s="39" t="s">
        <v>39</v>
      </c>
      <c r="Y274" s="1"/>
      <c r="Z274" s="1"/>
      <c r="AA274" s="1"/>
      <c r="AB274" s="1"/>
      <c r="AC274" s="1" t="s">
        <v>40</v>
      </c>
      <c r="AD274" s="1"/>
    </row>
    <row r="275" spans="1:30" x14ac:dyDescent="0.25">
      <c r="A275" s="1" t="s">
        <v>1406</v>
      </c>
      <c r="B275" s="16" t="s">
        <v>132</v>
      </c>
      <c r="C275" s="21"/>
      <c r="D275" s="26"/>
      <c r="E275" s="31"/>
      <c r="F275" s="1" t="s">
        <v>173</v>
      </c>
      <c r="G275" s="13" t="s">
        <v>1407</v>
      </c>
      <c r="H275" s="1" t="s">
        <v>1408</v>
      </c>
      <c r="I275" s="1" t="s">
        <v>27</v>
      </c>
      <c r="J275" s="1" t="s">
        <v>28</v>
      </c>
      <c r="K275" s="2" t="s">
        <v>1409</v>
      </c>
      <c r="L275" s="2" t="s">
        <v>32</v>
      </c>
      <c r="M275" s="1"/>
      <c r="N275" s="1"/>
      <c r="O275" s="1"/>
      <c r="P275" s="1"/>
      <c r="Q275" s="1"/>
      <c r="R275" s="1" t="s">
        <v>132</v>
      </c>
      <c r="S275" s="1"/>
      <c r="T275" s="1"/>
      <c r="U275" s="1"/>
      <c r="V275" s="1"/>
      <c r="W275" s="1" t="str">
        <f t="shared" si="9"/>
        <v/>
      </c>
      <c r="X275" s="39" t="s">
        <v>156</v>
      </c>
      <c r="Y275" s="1"/>
      <c r="Z275" s="1"/>
      <c r="AA275" s="1"/>
      <c r="AB275" s="1"/>
      <c r="AC275" s="1"/>
      <c r="AD275" s="1"/>
    </row>
    <row r="276" spans="1:30" x14ac:dyDescent="0.25">
      <c r="A276" s="1" t="s">
        <v>1410</v>
      </c>
      <c r="B276" s="16" t="s">
        <v>132</v>
      </c>
      <c r="C276" s="21"/>
      <c r="D276" s="26"/>
      <c r="E276" s="31"/>
      <c r="F276" s="1"/>
      <c r="G276" s="13"/>
      <c r="H276" s="41" t="s">
        <v>1411</v>
      </c>
      <c r="I276" s="1" t="s">
        <v>1412</v>
      </c>
      <c r="J276" s="1" t="s">
        <v>1413</v>
      </c>
      <c r="K276" s="1" t="s">
        <v>1414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 t="str">
        <f t="shared" si="9"/>
        <v/>
      </c>
      <c r="X276" s="40"/>
      <c r="Y276" s="1"/>
      <c r="Z276" s="1"/>
      <c r="AA276" s="1"/>
      <c r="AB276" s="1"/>
      <c r="AC276" s="1"/>
      <c r="AD276" s="1"/>
    </row>
    <row r="277" spans="1:30" x14ac:dyDescent="0.25">
      <c r="A277" s="1" t="s">
        <v>1415</v>
      </c>
      <c r="B277" s="16"/>
      <c r="C277" s="21" t="s">
        <v>61</v>
      </c>
      <c r="D277" s="26"/>
      <c r="E277" s="31"/>
      <c r="F277" s="1" t="s">
        <v>1416</v>
      </c>
      <c r="G277" s="13" t="s">
        <v>1417</v>
      </c>
      <c r="H277" s="1" t="s">
        <v>1418</v>
      </c>
      <c r="I277" s="1" t="s">
        <v>27</v>
      </c>
      <c r="J277" s="1" t="s">
        <v>28</v>
      </c>
      <c r="K277" s="5" t="s">
        <v>1419</v>
      </c>
      <c r="L277" s="2" t="s">
        <v>1420</v>
      </c>
      <c r="M277" s="1"/>
      <c r="N277" s="1"/>
      <c r="O277" s="1"/>
      <c r="P277" s="1"/>
      <c r="Q277" s="1"/>
      <c r="R277" s="1"/>
      <c r="S277" s="1" t="s">
        <v>61</v>
      </c>
      <c r="T277" s="1"/>
      <c r="U277" s="1"/>
      <c r="V277" s="1"/>
      <c r="W277" s="1" t="str">
        <f t="shared" si="9"/>
        <v/>
      </c>
      <c r="X277" s="39" t="s">
        <v>73</v>
      </c>
      <c r="Y277" s="1"/>
      <c r="Z277" s="1"/>
      <c r="AA277" s="1"/>
      <c r="AB277" s="1"/>
      <c r="AC277" s="1"/>
      <c r="AD277" s="1"/>
    </row>
    <row r="278" spans="1:30" x14ac:dyDescent="0.25">
      <c r="A278" t="s">
        <v>1421</v>
      </c>
      <c r="B278" s="16"/>
      <c r="C278" s="21"/>
      <c r="D278" s="26"/>
      <c r="E278" s="31" t="s">
        <v>33</v>
      </c>
      <c r="F278" s="1" t="s">
        <v>143</v>
      </c>
      <c r="G278" s="13" t="s">
        <v>1422</v>
      </c>
      <c r="H278" s="1" t="s">
        <v>1423</v>
      </c>
      <c r="I278" s="1" t="s">
        <v>234</v>
      </c>
      <c r="J278" s="1" t="s">
        <v>28</v>
      </c>
      <c r="K278" s="1" t="s">
        <v>1424</v>
      </c>
      <c r="L278" s="1" t="s">
        <v>1425</v>
      </c>
      <c r="M278" s="1"/>
      <c r="N278" s="1"/>
      <c r="O278" s="1"/>
      <c r="P278" s="1"/>
      <c r="Q278" s="1"/>
      <c r="R278" s="1"/>
      <c r="S278" s="1"/>
      <c r="T278" s="1"/>
      <c r="U278" s="1" t="s">
        <v>33</v>
      </c>
      <c r="V278" s="1"/>
      <c r="W278" s="1" t="str">
        <f t="shared" si="9"/>
        <v/>
      </c>
      <c r="X278" s="40" t="s">
        <v>115</v>
      </c>
      <c r="Y278" s="1"/>
      <c r="Z278" s="1"/>
      <c r="AA278" s="1"/>
      <c r="AB278" s="1"/>
      <c r="AC278" s="1"/>
      <c r="AD278" s="1"/>
    </row>
    <row r="279" spans="1:30" x14ac:dyDescent="0.25">
      <c r="A279" s="1" t="s">
        <v>1426</v>
      </c>
      <c r="B279" s="16"/>
      <c r="C279" s="21" t="s">
        <v>61</v>
      </c>
      <c r="D279" s="26" t="s">
        <v>23</v>
      </c>
      <c r="E279" s="31"/>
      <c r="F279" s="1" t="s">
        <v>1427</v>
      </c>
      <c r="G279" s="13" t="s">
        <v>1428</v>
      </c>
      <c r="H279" s="1" t="s">
        <v>1429</v>
      </c>
      <c r="I279" s="1" t="s">
        <v>27</v>
      </c>
      <c r="J279" s="1" t="s">
        <v>28</v>
      </c>
      <c r="K279" s="1" t="s">
        <v>32</v>
      </c>
      <c r="L279" s="1"/>
      <c r="M279" s="1"/>
      <c r="N279" s="1"/>
      <c r="O279" s="1"/>
      <c r="P279" s="1"/>
      <c r="Q279" s="1"/>
      <c r="R279" s="1"/>
      <c r="S279" s="1"/>
      <c r="T279" s="1" t="s">
        <v>23</v>
      </c>
      <c r="U279" s="1"/>
      <c r="V279" s="1"/>
      <c r="W279" s="1" t="str">
        <f t="shared" si="9"/>
        <v/>
      </c>
      <c r="X279" s="40" t="s">
        <v>30</v>
      </c>
      <c r="Y279" s="1"/>
      <c r="Z279" s="1"/>
      <c r="AA279" s="1"/>
      <c r="AB279" s="1"/>
      <c r="AC279" s="1"/>
      <c r="AD279" s="1"/>
    </row>
    <row r="280" spans="1:30" x14ac:dyDescent="0.25">
      <c r="A280" s="1" t="s">
        <v>1430</v>
      </c>
      <c r="B280" s="16"/>
      <c r="C280" s="21"/>
      <c r="D280" s="26" t="s">
        <v>23</v>
      </c>
      <c r="E280" s="31" t="s">
        <v>33</v>
      </c>
      <c r="F280" s="1" t="s">
        <v>1431</v>
      </c>
      <c r="G280" s="13" t="s">
        <v>1432</v>
      </c>
      <c r="H280" s="1" t="s">
        <v>1433</v>
      </c>
      <c r="I280" s="1" t="s">
        <v>195</v>
      </c>
      <c r="J280" s="1" t="s">
        <v>28</v>
      </c>
      <c r="K280" s="1" t="s">
        <v>1434</v>
      </c>
      <c r="L280" s="1"/>
      <c r="M280" s="1"/>
      <c r="N280" s="1"/>
      <c r="O280" s="1"/>
      <c r="P280" s="1"/>
      <c r="Q280" s="1"/>
      <c r="R280" s="1"/>
      <c r="S280" s="1"/>
      <c r="T280" s="1" t="s">
        <v>23</v>
      </c>
      <c r="U280" s="1"/>
      <c r="V280" s="1"/>
      <c r="W280" s="1" t="str">
        <f t="shared" si="9"/>
        <v/>
      </c>
      <c r="X280" s="39" t="s">
        <v>30</v>
      </c>
      <c r="Y280" s="1"/>
      <c r="Z280" s="1"/>
      <c r="AA280" s="1"/>
      <c r="AB280" s="1"/>
      <c r="AC280" s="1"/>
      <c r="AD280" s="1"/>
    </row>
    <row r="281" spans="1:30" x14ac:dyDescent="0.25">
      <c r="A281" t="s">
        <v>1435</v>
      </c>
      <c r="B281" s="16" t="s">
        <v>132</v>
      </c>
      <c r="C281" s="21" t="s">
        <v>32</v>
      </c>
      <c r="D281" s="26" t="s">
        <v>32</v>
      </c>
      <c r="E281" s="31" t="s">
        <v>32</v>
      </c>
      <c r="F281" s="1" t="s">
        <v>1436</v>
      </c>
      <c r="G281" s="13" t="s">
        <v>1437</v>
      </c>
      <c r="H281" s="1" t="s">
        <v>1438</v>
      </c>
      <c r="I281" s="1" t="s">
        <v>27</v>
      </c>
      <c r="J281" s="1" t="s">
        <v>28</v>
      </c>
      <c r="K281" s="1" t="s">
        <v>1439</v>
      </c>
      <c r="L281" s="1"/>
      <c r="M281" s="1"/>
      <c r="N281" s="1" t="s">
        <v>32</v>
      </c>
      <c r="O281" s="1" t="s">
        <v>155</v>
      </c>
      <c r="P281" s="38">
        <v>44383.763194444444</v>
      </c>
      <c r="Q281" s="38"/>
      <c r="R281" s="1" t="str">
        <f>IF(COUNTIF(O281,"*SS*"),"Studio Still","")</f>
        <v>Studio Still</v>
      </c>
      <c r="S281" s="1" t="str">
        <f>IF(COUNTIF(O281,"*DS*"),"Studio Digitale","")</f>
        <v/>
      </c>
      <c r="T281" s="1" t="str">
        <f>IF(COUNTIF(O281,"*GS*"),"Studio Grafische","")</f>
        <v/>
      </c>
      <c r="U281" s="1" t="str">
        <f>IF(COUNTIF(O281,"*Studio Reclame*"),"Studio Reclame","")</f>
        <v/>
      </c>
      <c r="V281" s="1" t="str">
        <f>IF(COUNTIF(O281,"*B&amp;P*"),"B&amp;P","")</f>
        <v/>
      </c>
      <c r="W281" s="1" t="str">
        <f t="shared" si="9"/>
        <v/>
      </c>
      <c r="X281" s="39" t="s">
        <v>39</v>
      </c>
      <c r="Y281" s="1"/>
      <c r="Z281" s="1"/>
      <c r="AA281" s="1"/>
      <c r="AB281" s="1"/>
      <c r="AC281" s="1" t="s">
        <v>40</v>
      </c>
      <c r="AD281" s="1"/>
    </row>
    <row r="282" spans="1:30" x14ac:dyDescent="0.25">
      <c r="A282" s="1" t="s">
        <v>1440</v>
      </c>
      <c r="B282" s="16"/>
      <c r="C282" s="21" t="s">
        <v>61</v>
      </c>
      <c r="D282" s="26"/>
      <c r="E282" s="31"/>
      <c r="F282" s="1" t="s">
        <v>24</v>
      </c>
      <c r="G282" s="13" t="s">
        <v>1441</v>
      </c>
      <c r="H282" s="41" t="s">
        <v>1442</v>
      </c>
      <c r="I282" s="1" t="s">
        <v>1443</v>
      </c>
      <c r="J282" s="1" t="s">
        <v>28</v>
      </c>
      <c r="K282" s="5" t="s">
        <v>1444</v>
      </c>
      <c r="L282" s="2" t="s">
        <v>32</v>
      </c>
      <c r="M282" s="41" t="s">
        <v>1445</v>
      </c>
      <c r="N282" s="1"/>
      <c r="O282" s="1"/>
      <c r="P282" s="1"/>
      <c r="Q282" s="1"/>
      <c r="R282" s="1"/>
      <c r="S282" s="1" t="s">
        <v>61</v>
      </c>
      <c r="T282" s="1"/>
      <c r="U282" s="1"/>
      <c r="V282" s="1"/>
      <c r="W282" s="1" t="str">
        <f t="shared" si="9"/>
        <v/>
      </c>
      <c r="X282" s="39" t="s">
        <v>73</v>
      </c>
      <c r="Y282" s="1"/>
      <c r="Z282" s="1"/>
      <c r="AA282" s="1"/>
      <c r="AB282" s="1"/>
      <c r="AC282" s="1"/>
      <c r="AD282" s="1"/>
    </row>
    <row r="283" spans="1:30" x14ac:dyDescent="0.25">
      <c r="A283" t="s">
        <v>1446</v>
      </c>
      <c r="B283" s="16" t="s">
        <v>32</v>
      </c>
      <c r="C283" s="21" t="s">
        <v>61</v>
      </c>
      <c r="D283" s="26" t="s">
        <v>23</v>
      </c>
      <c r="E283" s="31" t="s">
        <v>32</v>
      </c>
      <c r="F283" s="1" t="s">
        <v>1447</v>
      </c>
      <c r="G283" s="13" t="s">
        <v>1448</v>
      </c>
      <c r="H283" s="1" t="s">
        <v>1449</v>
      </c>
      <c r="I283" s="1" t="s">
        <v>27</v>
      </c>
      <c r="J283" s="1" t="s">
        <v>28</v>
      </c>
      <c r="K283" s="1" t="s">
        <v>1450</v>
      </c>
      <c r="L283" s="1"/>
      <c r="M283" s="1"/>
      <c r="N283" s="1" t="s">
        <v>32</v>
      </c>
      <c r="O283" s="1" t="s">
        <v>59</v>
      </c>
      <c r="P283" s="38">
        <v>44383.763194444444</v>
      </c>
      <c r="Q283" s="38"/>
      <c r="R283" s="1" t="str">
        <f>IF(COUNTIF(O283,"*SS*"),"Studio Still","")</f>
        <v/>
      </c>
      <c r="S283" s="1" t="str">
        <f>IF(COUNTIF(O283,"*DS*"),"Studio Digitale","")</f>
        <v/>
      </c>
      <c r="T283" s="1" t="str">
        <f>IF(COUNTIF(O283,"*GS*"),"Studio Grafische","")</f>
        <v>Studio Grafische</v>
      </c>
      <c r="U283" s="1" t="str">
        <f>IF(COUNTIF(O283,"*Studio Reclame*"),"Studio Reclame","")</f>
        <v/>
      </c>
      <c r="V283" s="1" t="str">
        <f>IF(COUNTIF(O283,"*B&amp;P*"),"B&amp;P","")</f>
        <v/>
      </c>
      <c r="W283" s="1" t="str">
        <f t="shared" si="9"/>
        <v/>
      </c>
      <c r="X283" s="40" t="s">
        <v>39</v>
      </c>
      <c r="Y283" s="1"/>
      <c r="Z283" s="1"/>
      <c r="AA283" s="1"/>
      <c r="AB283" s="1"/>
      <c r="AC283" s="1" t="s">
        <v>40</v>
      </c>
      <c r="AD283" s="1"/>
    </row>
    <row r="284" spans="1:30" x14ac:dyDescent="0.25">
      <c r="A284" t="s">
        <v>1451</v>
      </c>
      <c r="B284" s="16" t="s">
        <v>132</v>
      </c>
      <c r="C284" s="21" t="s">
        <v>61</v>
      </c>
      <c r="D284" s="26" t="s">
        <v>32</v>
      </c>
      <c r="E284" s="31" t="s">
        <v>32</v>
      </c>
      <c r="F284" s="1" t="s">
        <v>1452</v>
      </c>
      <c r="G284" s="13" t="s">
        <v>1453</v>
      </c>
      <c r="H284" s="1" t="s">
        <v>1454</v>
      </c>
      <c r="I284" s="1" t="s">
        <v>27</v>
      </c>
      <c r="J284" s="1" t="s">
        <v>28</v>
      </c>
      <c r="K284" s="1" t="s">
        <v>1455</v>
      </c>
      <c r="L284" s="1"/>
      <c r="M284" s="1"/>
      <c r="N284" s="1" t="s">
        <v>32</v>
      </c>
      <c r="O284" s="1" t="s">
        <v>697</v>
      </c>
      <c r="P284" s="38">
        <v>44383.763194444444</v>
      </c>
      <c r="Q284" s="38"/>
      <c r="R284" s="1" t="str">
        <f>IF(COUNTIF(O284,"*SS*"),"Studio Still","")</f>
        <v>Studio Still</v>
      </c>
      <c r="S284" s="1" t="str">
        <f>IF(COUNTIF(O284,"*DS*"),"Studio Digitale","")</f>
        <v>Studio Digitale</v>
      </c>
      <c r="T284" s="1" t="str">
        <f>IF(COUNTIF(O284,"*GS*"),"Studio Grafische","")</f>
        <v/>
      </c>
      <c r="U284" s="1" t="str">
        <f>IF(COUNTIF(O284,"*Studio Reclame*"),"Studio Reclame","")</f>
        <v/>
      </c>
      <c r="V284" s="1" t="str">
        <f>IF(COUNTIF(O284,"*B&amp;P*"),"B&amp;P","")</f>
        <v/>
      </c>
      <c r="W284" s="1" t="str">
        <f t="shared" si="9"/>
        <v/>
      </c>
      <c r="X284" s="39" t="s">
        <v>39</v>
      </c>
      <c r="Y284" s="1"/>
      <c r="Z284" s="1"/>
      <c r="AA284" s="1"/>
      <c r="AB284" s="1"/>
      <c r="AC284" s="1" t="s">
        <v>40</v>
      </c>
      <c r="AD284" s="1"/>
    </row>
    <row r="285" spans="1:30" x14ac:dyDescent="0.25">
      <c r="A285" s="1" t="s">
        <v>1456</v>
      </c>
      <c r="B285" s="16"/>
      <c r="C285" s="21" t="s">
        <v>61</v>
      </c>
      <c r="D285" s="26"/>
      <c r="E285" s="31"/>
      <c r="F285" s="1" t="s">
        <v>857</v>
      </c>
      <c r="G285" s="13" t="s">
        <v>1457</v>
      </c>
      <c r="H285" s="1" t="s">
        <v>1458</v>
      </c>
      <c r="I285" s="1" t="s">
        <v>1459</v>
      </c>
      <c r="J285" s="1" t="s">
        <v>28</v>
      </c>
      <c r="K285" s="5" t="s">
        <v>32</v>
      </c>
      <c r="L285" s="2" t="s">
        <v>1460</v>
      </c>
      <c r="M285" s="1"/>
      <c r="N285" s="1"/>
      <c r="O285" s="1"/>
      <c r="P285" s="1"/>
      <c r="Q285" s="1"/>
      <c r="R285" s="1"/>
      <c r="S285" s="1" t="s">
        <v>61</v>
      </c>
      <c r="T285" s="1"/>
      <c r="U285" s="1"/>
      <c r="V285" s="1"/>
      <c r="W285" s="1" t="str">
        <f t="shared" si="9"/>
        <v/>
      </c>
      <c r="X285" s="40" t="s">
        <v>73</v>
      </c>
      <c r="Y285" s="1"/>
      <c r="Z285" s="1"/>
      <c r="AA285" s="1"/>
      <c r="AB285" s="1"/>
      <c r="AC285" s="1"/>
      <c r="AD285" s="1"/>
    </row>
    <row r="286" spans="1:30" x14ac:dyDescent="0.25">
      <c r="A286" s="10" t="s">
        <v>1461</v>
      </c>
      <c r="B286" s="16"/>
      <c r="C286" s="21"/>
      <c r="D286" s="26" t="s">
        <v>23</v>
      </c>
      <c r="E286" s="31"/>
      <c r="F286" s="1" t="s">
        <v>143</v>
      </c>
      <c r="G286" s="13" t="s">
        <v>797</v>
      </c>
      <c r="H286" s="1" t="s">
        <v>1462</v>
      </c>
      <c r="I286" s="1" t="s">
        <v>1323</v>
      </c>
      <c r="J286" s="1" t="s">
        <v>28</v>
      </c>
      <c r="K286" s="1" t="s">
        <v>1463</v>
      </c>
      <c r="L286" s="1"/>
      <c r="M286" s="1"/>
      <c r="N286" s="1"/>
      <c r="O286" s="1"/>
      <c r="P286" s="1"/>
      <c r="Q286" s="1"/>
      <c r="R286" s="1"/>
      <c r="S286" s="1"/>
      <c r="T286" s="1" t="s">
        <v>23</v>
      </c>
      <c r="U286" s="1"/>
      <c r="V286" s="1"/>
      <c r="W286" s="1" t="str">
        <f t="shared" si="9"/>
        <v/>
      </c>
      <c r="X286" s="39" t="s">
        <v>30</v>
      </c>
      <c r="Y286" s="1"/>
      <c r="Z286" s="1"/>
      <c r="AA286" s="1"/>
      <c r="AB286" s="1"/>
      <c r="AC286" s="1"/>
      <c r="AD286" s="1"/>
    </row>
    <row r="287" spans="1:30" x14ac:dyDescent="0.25">
      <c r="A287" s="9" t="s">
        <v>1464</v>
      </c>
      <c r="B287" s="16"/>
      <c r="C287" s="21"/>
      <c r="D287" s="26" t="s">
        <v>23</v>
      </c>
      <c r="E287" s="31" t="s">
        <v>33</v>
      </c>
      <c r="F287" s="1" t="s">
        <v>1465</v>
      </c>
      <c r="G287" s="13" t="s">
        <v>1466</v>
      </c>
      <c r="H287" s="6" t="s">
        <v>1467</v>
      </c>
      <c r="I287" s="1" t="s">
        <v>45</v>
      </c>
      <c r="J287" s="1" t="s">
        <v>28</v>
      </c>
      <c r="K287" s="1" t="s">
        <v>1468</v>
      </c>
      <c r="L287" s="1"/>
      <c r="M287" s="1"/>
      <c r="N287" s="1"/>
      <c r="O287" s="1"/>
      <c r="P287" s="1"/>
      <c r="Q287" s="1"/>
      <c r="R287" s="1"/>
      <c r="S287" s="1"/>
      <c r="T287" s="1" t="s">
        <v>23</v>
      </c>
      <c r="U287" s="1"/>
      <c r="V287" s="1"/>
      <c r="W287" s="1" t="str">
        <f t="shared" si="9"/>
        <v/>
      </c>
      <c r="X287" s="40" t="s">
        <v>30</v>
      </c>
      <c r="Y287" s="1"/>
      <c r="Z287" s="1"/>
      <c r="AA287" s="1"/>
      <c r="AB287" s="1"/>
      <c r="AC287" s="1"/>
      <c r="AD287" s="1"/>
    </row>
    <row r="288" spans="1:30" x14ac:dyDescent="0.25">
      <c r="A288" t="s">
        <v>1469</v>
      </c>
      <c r="B288" s="16"/>
      <c r="C288" s="21"/>
      <c r="D288" s="26"/>
      <c r="E288" s="31" t="s">
        <v>33</v>
      </c>
      <c r="F288" s="1" t="s">
        <v>1470</v>
      </c>
      <c r="G288" s="13" t="s">
        <v>1471</v>
      </c>
      <c r="H288" s="1" t="s">
        <v>1472</v>
      </c>
      <c r="I288" s="1" t="s">
        <v>51</v>
      </c>
      <c r="J288" s="1" t="s">
        <v>28</v>
      </c>
      <c r="K288" s="1" t="s">
        <v>32</v>
      </c>
      <c r="L288" s="1" t="s">
        <v>32</v>
      </c>
      <c r="M288" s="1"/>
      <c r="N288" s="1"/>
      <c r="O288" s="1"/>
      <c r="P288" s="1"/>
      <c r="Q288" s="1"/>
      <c r="R288" s="1"/>
      <c r="S288" s="1"/>
      <c r="T288" s="1"/>
      <c r="U288" s="1" t="s">
        <v>33</v>
      </c>
      <c r="V288" s="1"/>
      <c r="W288" s="1" t="str">
        <f t="shared" si="9"/>
        <v/>
      </c>
      <c r="X288" s="40" t="s">
        <v>115</v>
      </c>
      <c r="Y288" s="1"/>
      <c r="Z288" s="1"/>
      <c r="AA288" s="1"/>
      <c r="AB288" s="1"/>
      <c r="AC288" s="1"/>
      <c r="AD288" s="1"/>
    </row>
    <row r="289" spans="1:30" x14ac:dyDescent="0.25">
      <c r="A289" s="1" t="s">
        <v>1473</v>
      </c>
      <c r="B289" s="16" t="s">
        <v>132</v>
      </c>
      <c r="C289" s="21"/>
      <c r="D289" s="26"/>
      <c r="E289" s="31"/>
      <c r="F289" s="1" t="s">
        <v>1474</v>
      </c>
      <c r="G289" s="13" t="s">
        <v>1475</v>
      </c>
      <c r="H289" s="6" t="s">
        <v>1476</v>
      </c>
      <c r="I289" s="1" t="s">
        <v>1477</v>
      </c>
      <c r="J289" s="1" t="s">
        <v>28</v>
      </c>
      <c r="K289" s="2" t="s">
        <v>1478</v>
      </c>
      <c r="L289" s="2"/>
      <c r="M289" s="1" t="s">
        <v>1479</v>
      </c>
      <c r="N289" s="1"/>
      <c r="O289" s="1"/>
      <c r="P289" s="1"/>
      <c r="Q289" s="1"/>
      <c r="R289" s="1" t="s">
        <v>132</v>
      </c>
      <c r="S289" s="1"/>
      <c r="T289" s="1"/>
      <c r="U289" s="1"/>
      <c r="V289" s="1"/>
      <c r="W289" s="1" t="str">
        <f t="shared" si="9"/>
        <v/>
      </c>
      <c r="X289" s="40" t="s">
        <v>156</v>
      </c>
      <c r="Y289" s="1"/>
      <c r="Z289" s="1"/>
      <c r="AA289" s="1"/>
      <c r="AB289" s="1"/>
      <c r="AC289" s="1"/>
      <c r="AD289" s="1"/>
    </row>
    <row r="290" spans="1:30" x14ac:dyDescent="0.25">
      <c r="A290" t="s">
        <v>1480</v>
      </c>
      <c r="B290" s="16" t="s">
        <v>132</v>
      </c>
      <c r="C290" s="21" t="s">
        <v>61</v>
      </c>
      <c r="D290" s="26" t="s">
        <v>32</v>
      </c>
      <c r="E290" s="31" t="s">
        <v>32</v>
      </c>
      <c r="F290" s="1" t="s">
        <v>1481</v>
      </c>
      <c r="G290" s="13" t="s">
        <v>1482</v>
      </c>
      <c r="H290" s="41" t="s">
        <v>1483</v>
      </c>
      <c r="I290" s="1" t="s">
        <v>27</v>
      </c>
      <c r="J290" s="1" t="s">
        <v>28</v>
      </c>
      <c r="K290" s="1" t="s">
        <v>1484</v>
      </c>
      <c r="L290" s="1"/>
      <c r="M290" s="1"/>
      <c r="N290" s="1" t="s">
        <v>32</v>
      </c>
      <c r="O290" s="1" t="s">
        <v>1485</v>
      </c>
      <c r="P290" s="38">
        <v>44383.763194444444</v>
      </c>
      <c r="Q290" s="38"/>
      <c r="R290" s="1" t="str">
        <f>IF(COUNTIF(O290,"*SS*"),"Studio Still","")</f>
        <v>Studio Still</v>
      </c>
      <c r="S290" s="1" t="str">
        <f>IF(COUNTIF(O290,"*DS*"),"Studio Digitale","")</f>
        <v>Studio Digitale</v>
      </c>
      <c r="T290" s="1" t="str">
        <f>IF(COUNTIF(O290,"*GS*"),"Studio Grafische","")</f>
        <v/>
      </c>
      <c r="U290" s="1" t="str">
        <f>IF(COUNTIF(O290,"*Studio Reclame*"),"Studio Reclame","")</f>
        <v/>
      </c>
      <c r="V290" s="1" t="str">
        <f>IF(COUNTIF(O290,"*B&amp;P*"),"B&amp;P","")</f>
        <v/>
      </c>
      <c r="W290" s="1" t="str">
        <f t="shared" si="9"/>
        <v/>
      </c>
      <c r="X290" s="39" t="s">
        <v>39</v>
      </c>
      <c r="Y290" s="1"/>
      <c r="Z290" s="1"/>
      <c r="AA290" s="1"/>
      <c r="AB290" s="1"/>
      <c r="AC290" s="1" t="s">
        <v>40</v>
      </c>
      <c r="AD290" s="1"/>
    </row>
    <row r="291" spans="1:30" x14ac:dyDescent="0.25">
      <c r="A291" s="1" t="s">
        <v>1486</v>
      </c>
      <c r="B291" s="16" t="s">
        <v>132</v>
      </c>
      <c r="C291" s="21" t="s">
        <v>61</v>
      </c>
      <c r="D291" s="26"/>
      <c r="E291" s="31"/>
      <c r="F291" s="1"/>
      <c r="G291" s="13"/>
      <c r="H291" s="6" t="s">
        <v>1487</v>
      </c>
      <c r="I291" s="1" t="s">
        <v>27</v>
      </c>
      <c r="J291" s="1" t="s">
        <v>28</v>
      </c>
      <c r="K291" s="5" t="s">
        <v>1484</v>
      </c>
      <c r="L291" s="2"/>
      <c r="M291" s="1"/>
      <c r="N291" s="1"/>
      <c r="O291" s="1"/>
      <c r="P291" s="1"/>
      <c r="Q291" s="1"/>
      <c r="R291" s="1"/>
      <c r="S291" s="1" t="s">
        <v>61</v>
      </c>
      <c r="T291" s="1"/>
      <c r="U291" s="1"/>
      <c r="V291" s="1"/>
      <c r="W291" s="1" t="str">
        <f t="shared" si="9"/>
        <v/>
      </c>
      <c r="X291" s="39" t="s">
        <v>73</v>
      </c>
      <c r="Y291" s="1"/>
      <c r="Z291" s="1"/>
      <c r="AA291" s="1"/>
      <c r="AB291" s="1"/>
      <c r="AC291" s="1"/>
      <c r="AD291" s="1"/>
    </row>
    <row r="292" spans="1:30" x14ac:dyDescent="0.25">
      <c r="A292" s="1" t="s">
        <v>1488</v>
      </c>
      <c r="B292" s="16"/>
      <c r="C292" s="21"/>
      <c r="D292" s="26" t="s">
        <v>23</v>
      </c>
      <c r="E292" s="31"/>
      <c r="F292" s="1" t="s">
        <v>1489</v>
      </c>
      <c r="G292" s="13" t="s">
        <v>1490</v>
      </c>
      <c r="H292" s="1" t="s">
        <v>1491</v>
      </c>
      <c r="I292" s="1" t="s">
        <v>27</v>
      </c>
      <c r="J292" s="1" t="s">
        <v>28</v>
      </c>
      <c r="K292" s="1" t="s">
        <v>1492</v>
      </c>
      <c r="L292" s="1"/>
      <c r="M292" s="1"/>
      <c r="N292" s="1"/>
      <c r="O292" s="1"/>
      <c r="P292" s="1"/>
      <c r="Q292" s="1"/>
      <c r="R292" s="1"/>
      <c r="S292" s="1"/>
      <c r="T292" s="1" t="s">
        <v>23</v>
      </c>
      <c r="U292" s="1"/>
      <c r="V292" s="1"/>
      <c r="W292" s="1" t="str">
        <f t="shared" si="9"/>
        <v/>
      </c>
      <c r="X292" s="39" t="s">
        <v>30</v>
      </c>
      <c r="Y292" s="1"/>
      <c r="Z292" s="1"/>
      <c r="AA292" s="1"/>
      <c r="AB292" s="1"/>
      <c r="AC292" s="1"/>
      <c r="AD292" s="1"/>
    </row>
    <row r="293" spans="1:30" x14ac:dyDescent="0.25">
      <c r="A293" t="s">
        <v>1493</v>
      </c>
      <c r="B293" s="16" t="s">
        <v>32</v>
      </c>
      <c r="C293" s="21" t="s">
        <v>61</v>
      </c>
      <c r="D293" s="26" t="s">
        <v>23</v>
      </c>
      <c r="E293" s="31" t="s">
        <v>32</v>
      </c>
      <c r="F293" s="1" t="s">
        <v>136</v>
      </c>
      <c r="G293" s="13" t="s">
        <v>1494</v>
      </c>
      <c r="H293" s="1" t="s">
        <v>1495</v>
      </c>
      <c r="I293" s="1" t="s">
        <v>58</v>
      </c>
      <c r="J293" s="1" t="s">
        <v>28</v>
      </c>
      <c r="K293" s="1" t="s">
        <v>1496</v>
      </c>
      <c r="L293" s="1"/>
      <c r="M293" s="1"/>
      <c r="N293" s="1" t="s">
        <v>32</v>
      </c>
      <c r="O293" s="1" t="s">
        <v>59</v>
      </c>
      <c r="P293" s="38">
        <v>44852.417361111111</v>
      </c>
      <c r="Q293" s="38"/>
      <c r="R293" s="1" t="str">
        <f>IF(COUNTIF(O293,"*SS*"),"Studio Still","")</f>
        <v/>
      </c>
      <c r="S293" s="1" t="str">
        <f>IF(COUNTIF(O293,"*DS*"),"Studio Digitale","")</f>
        <v/>
      </c>
      <c r="T293" s="1" t="str">
        <f>IF(COUNTIF(O293,"*GS*"),"Studio Grafische","")</f>
        <v>Studio Grafische</v>
      </c>
      <c r="U293" s="1" t="str">
        <f>IF(COUNTIF(O293,"*Studio Reclame*"),"Studio Reclame","")</f>
        <v/>
      </c>
      <c r="V293" s="1" t="str">
        <f>IF(COUNTIF(O293,"*B&amp;P*"),"B&amp;P","")</f>
        <v/>
      </c>
      <c r="W293" s="1" t="str">
        <f t="shared" si="9"/>
        <v/>
      </c>
      <c r="X293" s="40" t="s">
        <v>39</v>
      </c>
      <c r="Y293" s="1"/>
      <c r="Z293" s="1"/>
      <c r="AA293" s="1"/>
      <c r="AB293" s="1"/>
      <c r="AC293" s="1" t="s">
        <v>40</v>
      </c>
      <c r="AD293" s="1"/>
    </row>
    <row r="294" spans="1:30" x14ac:dyDescent="0.25">
      <c r="A294" s="1" t="s">
        <v>1497</v>
      </c>
      <c r="B294" s="16"/>
      <c r="C294" s="21" t="s">
        <v>61</v>
      </c>
      <c r="D294" s="26" t="s">
        <v>23</v>
      </c>
      <c r="E294" s="31"/>
      <c r="F294" s="1" t="s">
        <v>1498</v>
      </c>
      <c r="G294" s="13" t="s">
        <v>1499</v>
      </c>
      <c r="H294" s="6" t="s">
        <v>1500</v>
      </c>
      <c r="I294" s="1" t="s">
        <v>96</v>
      </c>
      <c r="J294" s="1" t="s">
        <v>28</v>
      </c>
      <c r="K294" s="5" t="s">
        <v>1501</v>
      </c>
      <c r="L294" s="2"/>
      <c r="M294" s="1"/>
      <c r="N294" s="1"/>
      <c r="O294" s="1"/>
      <c r="P294" s="1"/>
      <c r="Q294" s="1"/>
      <c r="R294" s="1"/>
      <c r="S294" s="1" t="s">
        <v>61</v>
      </c>
      <c r="T294" s="1"/>
      <c r="U294" s="1"/>
      <c r="V294" s="1"/>
      <c r="W294" s="1" t="str">
        <f t="shared" si="9"/>
        <v/>
      </c>
      <c r="X294" s="39" t="s">
        <v>73</v>
      </c>
      <c r="Y294" s="1"/>
      <c r="Z294" s="1"/>
      <c r="AA294" s="1"/>
      <c r="AB294" s="1"/>
      <c r="AC294" s="1"/>
      <c r="AD294" s="1"/>
    </row>
    <row r="295" spans="1:30" x14ac:dyDescent="0.25">
      <c r="A295" t="s">
        <v>1502</v>
      </c>
      <c r="B295" s="16"/>
      <c r="C295" s="21"/>
      <c r="D295" s="26"/>
      <c r="E295" s="31" t="s">
        <v>33</v>
      </c>
      <c r="F295" s="1"/>
      <c r="G295" s="13"/>
      <c r="H295" s="41" t="s">
        <v>1503</v>
      </c>
      <c r="I295" s="1" t="s">
        <v>96</v>
      </c>
      <c r="J295" s="1" t="s">
        <v>102</v>
      </c>
      <c r="K295" s="1" t="s">
        <v>1504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 t="str">
        <f t="shared" si="9"/>
        <v/>
      </c>
      <c r="X295" s="40"/>
      <c r="Y295" s="1"/>
      <c r="Z295" s="1"/>
      <c r="AA295" s="1"/>
      <c r="AB295" s="1"/>
      <c r="AC295" s="1"/>
      <c r="AD295" s="1"/>
    </row>
    <row r="296" spans="1:30" x14ac:dyDescent="0.25">
      <c r="A296" s="1" t="s">
        <v>1505</v>
      </c>
      <c r="B296" s="16" t="s">
        <v>132</v>
      </c>
      <c r="C296" s="21" t="s">
        <v>61</v>
      </c>
      <c r="D296" s="26"/>
      <c r="E296" s="31"/>
      <c r="F296" s="1" t="s">
        <v>647</v>
      </c>
      <c r="G296" s="13" t="s">
        <v>1506</v>
      </c>
      <c r="H296" s="1" t="s">
        <v>1507</v>
      </c>
      <c r="I296" s="1" t="s">
        <v>27</v>
      </c>
      <c r="J296" s="1" t="s">
        <v>28</v>
      </c>
      <c r="K296" s="2" t="s">
        <v>1508</v>
      </c>
      <c r="L296" s="2" t="s">
        <v>1509</v>
      </c>
      <c r="M296" s="1"/>
      <c r="N296" s="1"/>
      <c r="O296" s="1"/>
      <c r="P296" s="1"/>
      <c r="Q296" s="1"/>
      <c r="R296" s="1" t="s">
        <v>132</v>
      </c>
      <c r="S296" s="1"/>
      <c r="T296" s="1"/>
      <c r="U296" s="1"/>
      <c r="V296" s="1"/>
      <c r="W296" s="1" t="str">
        <f t="shared" si="9"/>
        <v/>
      </c>
      <c r="X296" s="39" t="s">
        <v>156</v>
      </c>
      <c r="Y296" s="1"/>
      <c r="Z296" s="1"/>
      <c r="AA296" s="1"/>
      <c r="AB296" s="1"/>
      <c r="AC296" s="1"/>
      <c r="AD296" s="1" t="s">
        <v>1510</v>
      </c>
    </row>
    <row r="297" spans="1:30" x14ac:dyDescent="0.25">
      <c r="A297" s="1" t="s">
        <v>1511</v>
      </c>
      <c r="B297" s="16" t="s">
        <v>132</v>
      </c>
      <c r="C297" s="21"/>
      <c r="D297" s="26"/>
      <c r="E297" s="31"/>
      <c r="F297" s="1" t="s">
        <v>1512</v>
      </c>
      <c r="G297" s="13" t="s">
        <v>1513</v>
      </c>
      <c r="H297" s="41" t="s">
        <v>1514</v>
      </c>
      <c r="I297" s="1" t="s">
        <v>27</v>
      </c>
      <c r="J297" s="1" t="s">
        <v>28</v>
      </c>
      <c r="K297" s="2" t="s">
        <v>1515</v>
      </c>
      <c r="L297" s="2"/>
      <c r="M297" s="1"/>
      <c r="N297" s="1"/>
      <c r="O297" s="1"/>
      <c r="P297" s="1"/>
      <c r="Q297" s="1"/>
      <c r="R297" s="1" t="s">
        <v>132</v>
      </c>
      <c r="S297" s="1"/>
      <c r="T297" s="1"/>
      <c r="U297" s="1"/>
      <c r="V297" s="1"/>
      <c r="W297" s="1" t="str">
        <f t="shared" si="9"/>
        <v/>
      </c>
      <c r="X297" s="40" t="s">
        <v>156</v>
      </c>
      <c r="Y297" s="1"/>
      <c r="Z297" s="1"/>
      <c r="AA297" s="1"/>
      <c r="AB297" s="1"/>
      <c r="AC297" s="1"/>
      <c r="AD297" s="1"/>
    </row>
    <row r="298" spans="1:30" x14ac:dyDescent="0.25">
      <c r="A298" t="s">
        <v>1516</v>
      </c>
      <c r="B298" s="16" t="s">
        <v>32</v>
      </c>
      <c r="C298" s="21" t="s">
        <v>32</v>
      </c>
      <c r="D298" s="26" t="s">
        <v>23</v>
      </c>
      <c r="E298" s="31" t="s">
        <v>32</v>
      </c>
      <c r="F298" s="1" t="s">
        <v>1264</v>
      </c>
      <c r="G298" s="13" t="s">
        <v>1517</v>
      </c>
      <c r="H298" s="1" t="s">
        <v>1518</v>
      </c>
      <c r="I298" s="1" t="s">
        <v>27</v>
      </c>
      <c r="J298" s="1" t="s">
        <v>28</v>
      </c>
      <c r="K298" s="1" t="s">
        <v>32</v>
      </c>
      <c r="L298" s="1"/>
      <c r="M298" s="1"/>
      <c r="N298" s="1" t="s">
        <v>125</v>
      </c>
      <c r="O298" s="1" t="s">
        <v>59</v>
      </c>
      <c r="P298" s="38">
        <v>44375.452777777777</v>
      </c>
      <c r="Q298" s="38"/>
      <c r="R298" s="1" t="str">
        <f>IF(COUNTIF(O298,"*SS*"),"Studio Still","")</f>
        <v/>
      </c>
      <c r="S298" s="1" t="str">
        <f>IF(COUNTIF(O298,"*DS*"),"Studio Digitale","")</f>
        <v/>
      </c>
      <c r="T298" s="1" t="str">
        <f>IF(COUNTIF(O298,"*GS*"),"Studio Grafische","")</f>
        <v>Studio Grafische</v>
      </c>
      <c r="U298" s="1" t="str">
        <f>IF(COUNTIF(O298,"*Studio Reclame*"),"Studio Reclame","")</f>
        <v/>
      </c>
      <c r="V298" s="1" t="str">
        <f>IF(COUNTIF(O298,"*B&amp;P*"),"B&amp;P","")</f>
        <v/>
      </c>
      <c r="W298" s="1" t="str">
        <f t="shared" si="9"/>
        <v/>
      </c>
      <c r="X298" s="40" t="s">
        <v>39</v>
      </c>
      <c r="Y298" s="1"/>
      <c r="Z298" s="1"/>
      <c r="AA298" s="1"/>
      <c r="AB298" s="1"/>
      <c r="AC298" s="1" t="s">
        <v>40</v>
      </c>
      <c r="AD298" s="1"/>
    </row>
    <row r="299" spans="1:30" x14ac:dyDescent="0.25">
      <c r="A299" s="1" t="s">
        <v>1519</v>
      </c>
      <c r="B299" s="16" t="s">
        <v>132</v>
      </c>
      <c r="C299" s="21"/>
      <c r="D299" s="26"/>
      <c r="E299" s="31"/>
      <c r="F299" s="1" t="s">
        <v>1520</v>
      </c>
      <c r="G299" s="13" t="s">
        <v>1521</v>
      </c>
      <c r="H299" s="1" t="s">
        <v>1522</v>
      </c>
      <c r="I299" s="1" t="s">
        <v>1523</v>
      </c>
      <c r="J299" s="1" t="s">
        <v>28</v>
      </c>
      <c r="K299" s="2" t="s">
        <v>1524</v>
      </c>
      <c r="L299" s="2" t="s">
        <v>32</v>
      </c>
      <c r="M299" s="1"/>
      <c r="N299" s="1"/>
      <c r="O299" s="1"/>
      <c r="P299" s="1"/>
      <c r="Q299" s="1"/>
      <c r="R299" s="1" t="s">
        <v>132</v>
      </c>
      <c r="S299" s="1"/>
      <c r="T299" s="1"/>
      <c r="U299" s="1"/>
      <c r="V299" s="1"/>
      <c r="W299" s="1" t="str">
        <f t="shared" si="9"/>
        <v/>
      </c>
      <c r="X299" s="39" t="s">
        <v>156</v>
      </c>
      <c r="Y299" s="1"/>
      <c r="Z299" s="1"/>
      <c r="AA299" s="1"/>
      <c r="AB299" s="1"/>
      <c r="AC299" s="1"/>
      <c r="AD299" s="1"/>
    </row>
    <row r="300" spans="1:30" x14ac:dyDescent="0.25">
      <c r="A300" t="s">
        <v>1525</v>
      </c>
      <c r="B300" s="16" t="s">
        <v>132</v>
      </c>
      <c r="C300" s="21" t="s">
        <v>32</v>
      </c>
      <c r="D300" s="26" t="s">
        <v>32</v>
      </c>
      <c r="E300" s="31" t="s">
        <v>32</v>
      </c>
      <c r="F300" s="1" t="s">
        <v>1100</v>
      </c>
      <c r="G300" s="13" t="s">
        <v>1101</v>
      </c>
      <c r="H300" s="1" t="s">
        <v>1102</v>
      </c>
      <c r="I300" s="1" t="s">
        <v>234</v>
      </c>
      <c r="J300" s="1" t="s">
        <v>28</v>
      </c>
      <c r="K300" s="1" t="s">
        <v>1526</v>
      </c>
      <c r="L300" s="1"/>
      <c r="M300" s="1"/>
      <c r="N300" s="1" t="s">
        <v>1527</v>
      </c>
      <c r="O300" s="1" t="s">
        <v>155</v>
      </c>
      <c r="P300" s="38">
        <v>44378.520138888889</v>
      </c>
      <c r="Q300" s="38"/>
      <c r="R300" s="1" t="str">
        <f>IF(COUNTIF(O300,"*SS*"),"Studio Still","")</f>
        <v>Studio Still</v>
      </c>
      <c r="S300" s="1" t="str">
        <f>IF(COUNTIF(O300,"*DS*"),"Studio Digitale","")</f>
        <v/>
      </c>
      <c r="T300" s="1" t="str">
        <f>IF(COUNTIF(O300,"*GS*"),"Studio Grafische","")</f>
        <v/>
      </c>
      <c r="U300" s="1" t="str">
        <f>IF(COUNTIF(O300,"*Studio Reclame*"),"Studio Reclame","")</f>
        <v/>
      </c>
      <c r="V300" s="1" t="str">
        <f>IF(COUNTIF(O300,"*B&amp;P*"),"B&amp;P","")</f>
        <v/>
      </c>
      <c r="W300" s="1" t="str">
        <f t="shared" si="9"/>
        <v/>
      </c>
      <c r="X300" s="40" t="s">
        <v>39</v>
      </c>
      <c r="Y300" s="1"/>
      <c r="Z300" s="1"/>
      <c r="AA300" s="1"/>
      <c r="AB300" s="1"/>
      <c r="AC300" s="1" t="s">
        <v>40</v>
      </c>
      <c r="AD300" s="1"/>
    </row>
    <row r="301" spans="1:30" x14ac:dyDescent="0.25">
      <c r="A301" t="s">
        <v>1528</v>
      </c>
      <c r="B301" s="16" t="s">
        <v>32</v>
      </c>
      <c r="C301" s="21" t="s">
        <v>32</v>
      </c>
      <c r="D301" s="26" t="s">
        <v>23</v>
      </c>
      <c r="E301" s="31" t="s">
        <v>32</v>
      </c>
      <c r="F301" s="1" t="s">
        <v>1529</v>
      </c>
      <c r="G301" s="13" t="s">
        <v>1530</v>
      </c>
      <c r="H301" s="1" t="s">
        <v>1531</v>
      </c>
      <c r="I301" s="1" t="s">
        <v>1532</v>
      </c>
      <c r="J301" s="1" t="s">
        <v>28</v>
      </c>
      <c r="K301" s="1" t="s">
        <v>1533</v>
      </c>
      <c r="L301" s="1"/>
      <c r="M301" s="1"/>
      <c r="N301" s="1" t="s">
        <v>219</v>
      </c>
      <c r="O301" s="1" t="s">
        <v>59</v>
      </c>
      <c r="P301" s="38">
        <v>45079.62777777778</v>
      </c>
      <c r="Q301" s="38"/>
      <c r="R301" s="1" t="str">
        <f>IF(COUNTIF(O301,"*SS*"),"Studio Still","")</f>
        <v/>
      </c>
      <c r="S301" s="1" t="str">
        <f>IF(COUNTIF(O301,"*DS*"),"Studio Digitale","")</f>
        <v/>
      </c>
      <c r="T301" s="1" t="str">
        <f>IF(COUNTIF(O301,"*GS*"),"Studio Grafische","")</f>
        <v>Studio Grafische</v>
      </c>
      <c r="U301" s="1" t="str">
        <f>IF(COUNTIF(O301,"*Studio Reclame*"),"Studio Reclame","")</f>
        <v/>
      </c>
      <c r="V301" s="1" t="str">
        <f>IF(COUNTIF(O301,"*B&amp;P*"),"B&amp;P","")</f>
        <v/>
      </c>
      <c r="W301" s="1" t="str">
        <f t="shared" si="9"/>
        <v/>
      </c>
      <c r="X301" s="39" t="s">
        <v>39</v>
      </c>
      <c r="Y301" s="1"/>
      <c r="Z301" s="1"/>
      <c r="AA301" s="1"/>
      <c r="AB301" s="1"/>
      <c r="AC301" s="1" t="s">
        <v>40</v>
      </c>
      <c r="AD301" s="1"/>
    </row>
    <row r="302" spans="1:30" x14ac:dyDescent="0.25">
      <c r="A302" s="1" t="s">
        <v>1534</v>
      </c>
      <c r="B302" s="16"/>
      <c r="C302" s="21"/>
      <c r="D302" s="26" t="s">
        <v>23</v>
      </c>
      <c r="E302" s="31"/>
      <c r="F302" s="1" t="s">
        <v>1535</v>
      </c>
      <c r="G302" s="13" t="s">
        <v>1536</v>
      </c>
      <c r="H302" s="1" t="s">
        <v>1537</v>
      </c>
      <c r="I302" s="1" t="s">
        <v>1538</v>
      </c>
      <c r="J302" s="1" t="s">
        <v>715</v>
      </c>
      <c r="K302" s="1" t="s">
        <v>1539</v>
      </c>
      <c r="L302" s="1"/>
      <c r="M302" s="1"/>
      <c r="N302" s="1"/>
      <c r="O302" s="1"/>
      <c r="P302" s="1"/>
      <c r="Q302" s="1"/>
      <c r="R302" s="1"/>
      <c r="S302" s="1"/>
      <c r="T302" s="1" t="s">
        <v>23</v>
      </c>
      <c r="U302" s="1"/>
      <c r="V302" s="1"/>
      <c r="W302" s="1" t="str">
        <f t="shared" si="9"/>
        <v/>
      </c>
      <c r="X302" s="40" t="s">
        <v>30</v>
      </c>
      <c r="Y302" s="1"/>
      <c r="Z302" s="1"/>
      <c r="AA302" s="1"/>
      <c r="AB302" s="1"/>
      <c r="AC302" s="1"/>
      <c r="AD302" s="1"/>
    </row>
    <row r="303" spans="1:30" x14ac:dyDescent="0.25">
      <c r="A303" t="s">
        <v>1540</v>
      </c>
      <c r="B303" s="16" t="s">
        <v>132</v>
      </c>
      <c r="C303" s="21" t="s">
        <v>32</v>
      </c>
      <c r="D303" s="26" t="s">
        <v>32</v>
      </c>
      <c r="E303" s="31" t="s">
        <v>32</v>
      </c>
      <c r="F303" s="1" t="s">
        <v>1541</v>
      </c>
      <c r="G303" s="13" t="s">
        <v>1542</v>
      </c>
      <c r="H303" s="41" t="s">
        <v>1543</v>
      </c>
      <c r="I303" s="1" t="s">
        <v>27</v>
      </c>
      <c r="J303" s="1" t="s">
        <v>32</v>
      </c>
      <c r="K303" s="1" t="s">
        <v>32</v>
      </c>
      <c r="L303" s="1"/>
      <c r="M303" s="1"/>
      <c r="N303" s="1" t="s">
        <v>32</v>
      </c>
      <c r="O303" s="1" t="s">
        <v>1544</v>
      </c>
      <c r="P303" s="38">
        <v>45476.618750000001</v>
      </c>
      <c r="Q303" s="38"/>
      <c r="R303" s="1" t="str">
        <f>IF(COUNTIF(O303,"*SS*"),"Studio Still","")</f>
        <v>Studio Still</v>
      </c>
      <c r="S303" s="1" t="str">
        <f>IF(COUNTIF(O303,"*DS*"),"Studio Digitale","")</f>
        <v/>
      </c>
      <c r="T303" s="1" t="str">
        <f>IF(COUNTIF(O303,"*GS*"),"Studio Grafische","")</f>
        <v/>
      </c>
      <c r="U303" s="1" t="str">
        <f>IF(COUNTIF(O303,"*Studio Reclame*"),"Studio Reclame","")</f>
        <v/>
      </c>
      <c r="V303" s="1" t="str">
        <f>IF(COUNTIF(O303,"*B&amp;P*"),"B&amp;P","")</f>
        <v/>
      </c>
      <c r="W303" s="1" t="str">
        <f t="shared" si="9"/>
        <v/>
      </c>
      <c r="X303" s="39" t="s">
        <v>39</v>
      </c>
      <c r="Y303" s="1"/>
      <c r="Z303" s="1"/>
      <c r="AA303" s="1"/>
      <c r="AB303" s="1"/>
      <c r="AC303" s="1" t="s">
        <v>32</v>
      </c>
      <c r="AD303" s="1"/>
    </row>
    <row r="304" spans="1:30" x14ac:dyDescent="0.25">
      <c r="A304" t="s">
        <v>1545</v>
      </c>
      <c r="B304" s="16" t="s">
        <v>32</v>
      </c>
      <c r="C304" s="21" t="s">
        <v>32</v>
      </c>
      <c r="D304" s="26" t="s">
        <v>32</v>
      </c>
      <c r="E304" s="31" t="s">
        <v>32</v>
      </c>
      <c r="F304" s="1" t="s">
        <v>32</v>
      </c>
      <c r="G304" s="13" t="s">
        <v>32</v>
      </c>
      <c r="H304" s="41" t="s">
        <v>1546</v>
      </c>
      <c r="I304" s="1" t="s">
        <v>27</v>
      </c>
      <c r="J304" s="1" t="s">
        <v>28</v>
      </c>
      <c r="K304" s="1" t="s">
        <v>1547</v>
      </c>
      <c r="L304" s="1"/>
      <c r="M304" s="1"/>
      <c r="N304" s="1" t="s">
        <v>154</v>
      </c>
      <c r="O304" s="1" t="s">
        <v>1047</v>
      </c>
      <c r="P304" s="38">
        <v>45103.582638888889</v>
      </c>
      <c r="Q304" s="38"/>
      <c r="R304" s="1" t="str">
        <f>IF(COUNTIF(O304,"*SS*"),"Studio Still","")</f>
        <v/>
      </c>
      <c r="S304" s="1" t="str">
        <f>IF(COUNTIF(O304,"*DS*"),"Studio Digitale","")</f>
        <v/>
      </c>
      <c r="T304" s="1" t="str">
        <f>IF(COUNTIF(O304,"*GS*"),"Studio Grafische","")</f>
        <v/>
      </c>
      <c r="U304" s="1" t="str">
        <f>IF(COUNTIF(O304,"*Studio Reclame*"),"Studio Reclame","")</f>
        <v/>
      </c>
      <c r="V304" s="1" t="str">
        <f>IF(COUNTIF(O304,"*B&amp;P*"),"B&amp;P","")</f>
        <v/>
      </c>
      <c r="W304" s="1" t="str">
        <f t="shared" si="9"/>
        <v>DFI</v>
      </c>
      <c r="X304" s="39" t="s">
        <v>39</v>
      </c>
      <c r="Y304" s="1"/>
      <c r="Z304" s="1"/>
      <c r="AA304" s="1"/>
      <c r="AB304" s="1"/>
      <c r="AC304" s="1" t="s">
        <v>40</v>
      </c>
      <c r="AD304" s="1" t="s">
        <v>1548</v>
      </c>
    </row>
    <row r="305" spans="1:30" x14ac:dyDescent="0.25">
      <c r="A305" s="1" t="s">
        <v>1549</v>
      </c>
      <c r="B305" s="16" t="s">
        <v>132</v>
      </c>
      <c r="C305" s="21"/>
      <c r="D305" s="26"/>
      <c r="E305" s="31"/>
      <c r="F305" s="1" t="s">
        <v>1294</v>
      </c>
      <c r="G305" s="13" t="s">
        <v>1295</v>
      </c>
      <c r="H305" s="1" t="s">
        <v>1550</v>
      </c>
      <c r="I305" s="1" t="s">
        <v>27</v>
      </c>
      <c r="J305" s="1" t="s">
        <v>28</v>
      </c>
      <c r="K305" s="2" t="s">
        <v>1551</v>
      </c>
      <c r="L305" s="2" t="s">
        <v>1552</v>
      </c>
      <c r="M305" s="1"/>
      <c r="N305" s="1"/>
      <c r="O305" s="1"/>
      <c r="P305" s="1"/>
      <c r="Q305" s="1"/>
      <c r="R305" s="1" t="s">
        <v>132</v>
      </c>
      <c r="S305" s="1"/>
      <c r="T305" s="1"/>
      <c r="U305" s="1"/>
      <c r="V305" s="1"/>
      <c r="W305" s="1" t="str">
        <f t="shared" si="9"/>
        <v/>
      </c>
      <c r="X305" s="40" t="s">
        <v>156</v>
      </c>
      <c r="Y305" s="1"/>
      <c r="Z305" s="1"/>
      <c r="AA305" s="1"/>
      <c r="AB305" s="1"/>
      <c r="AC305" s="1"/>
      <c r="AD305" s="1"/>
    </row>
    <row r="306" spans="1:30" x14ac:dyDescent="0.25">
      <c r="A306" s="1" t="s">
        <v>1553</v>
      </c>
      <c r="B306" s="16"/>
      <c r="C306" s="21" t="s">
        <v>61</v>
      </c>
      <c r="D306" s="26" t="s">
        <v>23</v>
      </c>
      <c r="E306" s="31"/>
      <c r="F306" s="1" t="s">
        <v>1554</v>
      </c>
      <c r="G306" s="13" t="s">
        <v>1555</v>
      </c>
      <c r="H306" s="1" t="s">
        <v>1556</v>
      </c>
      <c r="I306" s="1" t="s">
        <v>27</v>
      </c>
      <c r="J306" s="1" t="s">
        <v>28</v>
      </c>
      <c r="K306" s="5" t="s">
        <v>1557</v>
      </c>
      <c r="L306" s="2" t="s">
        <v>1558</v>
      </c>
      <c r="M306" s="1"/>
      <c r="N306" s="1"/>
      <c r="O306" s="1"/>
      <c r="P306" s="1"/>
      <c r="Q306" s="1"/>
      <c r="R306" s="1"/>
      <c r="S306" s="1" t="s">
        <v>61</v>
      </c>
      <c r="T306" s="1"/>
      <c r="U306" s="1"/>
      <c r="V306" s="1"/>
      <c r="W306" s="1" t="str">
        <f t="shared" si="9"/>
        <v/>
      </c>
      <c r="X306" s="39" t="s">
        <v>73</v>
      </c>
      <c r="Y306" s="1"/>
      <c r="Z306" s="1"/>
      <c r="AA306" s="1"/>
      <c r="AB306" s="1"/>
      <c r="AC306" s="1"/>
      <c r="AD306" s="1"/>
    </row>
    <row r="307" spans="1:30" x14ac:dyDescent="0.25">
      <c r="A307" s="1" t="s">
        <v>1559</v>
      </c>
      <c r="B307" s="16"/>
      <c r="C307" s="21" t="s">
        <v>61</v>
      </c>
      <c r="D307" s="26"/>
      <c r="E307" s="31"/>
      <c r="F307" s="1" t="s">
        <v>1560</v>
      </c>
      <c r="G307" s="13" t="s">
        <v>1561</v>
      </c>
      <c r="H307" s="1" t="s">
        <v>1562</v>
      </c>
      <c r="I307" s="1" t="s">
        <v>27</v>
      </c>
      <c r="J307" s="1" t="s">
        <v>28</v>
      </c>
      <c r="K307" s="5" t="s">
        <v>1563</v>
      </c>
      <c r="L307" s="2" t="s">
        <v>32</v>
      </c>
      <c r="M307" s="1"/>
      <c r="N307" s="1"/>
      <c r="O307" s="1"/>
      <c r="P307" s="1"/>
      <c r="Q307" s="1"/>
      <c r="R307" s="1"/>
      <c r="S307" s="1" t="s">
        <v>61</v>
      </c>
      <c r="T307" s="1"/>
      <c r="U307" s="1"/>
      <c r="V307" s="1"/>
      <c r="W307" s="1" t="str">
        <f t="shared" si="9"/>
        <v/>
      </c>
      <c r="X307" s="40" t="s">
        <v>73</v>
      </c>
      <c r="Y307" s="1"/>
      <c r="Z307" s="1"/>
      <c r="AA307" s="1"/>
      <c r="AB307" s="1"/>
      <c r="AC307" s="1"/>
      <c r="AD307" s="1"/>
    </row>
    <row r="308" spans="1:30" x14ac:dyDescent="0.25">
      <c r="A308" s="1" t="s">
        <v>1564</v>
      </c>
      <c r="B308" s="16"/>
      <c r="C308" s="21" t="s">
        <v>61</v>
      </c>
      <c r="D308" s="26"/>
      <c r="E308" s="31"/>
      <c r="F308" s="1" t="s">
        <v>1565</v>
      </c>
      <c r="G308" s="13" t="s">
        <v>1566</v>
      </c>
      <c r="H308" s="6" t="s">
        <v>1567</v>
      </c>
      <c r="I308" s="1" t="s">
        <v>1568</v>
      </c>
      <c r="J308" s="1" t="s">
        <v>28</v>
      </c>
      <c r="K308" s="5" t="s">
        <v>1569</v>
      </c>
      <c r="L308" s="2"/>
      <c r="M308" s="1"/>
      <c r="N308" s="1"/>
      <c r="O308" s="1"/>
      <c r="P308" s="1"/>
      <c r="Q308" s="1"/>
      <c r="R308" s="1"/>
      <c r="S308" s="1" t="s">
        <v>61</v>
      </c>
      <c r="T308" s="1"/>
      <c r="U308" s="1"/>
      <c r="V308" s="1"/>
      <c r="W308" s="1" t="str">
        <f t="shared" si="9"/>
        <v/>
      </c>
      <c r="X308" s="39" t="s">
        <v>73</v>
      </c>
      <c r="Y308" s="1"/>
      <c r="Z308" s="1"/>
      <c r="AA308" s="1"/>
      <c r="AB308" s="1"/>
      <c r="AC308" s="1"/>
      <c r="AD308" s="1"/>
    </row>
    <row r="309" spans="1:30" x14ac:dyDescent="0.25">
      <c r="A309" s="1" t="s">
        <v>1570</v>
      </c>
      <c r="B309" s="16"/>
      <c r="C309" s="21" t="s">
        <v>61</v>
      </c>
      <c r="D309" s="26"/>
      <c r="E309" s="31"/>
      <c r="F309" s="1" t="s">
        <v>1571</v>
      </c>
      <c r="G309" s="13" t="s">
        <v>1572</v>
      </c>
      <c r="H309" s="41" t="s">
        <v>1573</v>
      </c>
      <c r="I309" s="1" t="s">
        <v>78</v>
      </c>
      <c r="J309" s="1" t="s">
        <v>28</v>
      </c>
      <c r="K309" s="5" t="s">
        <v>1574</v>
      </c>
      <c r="L309" s="2" t="s">
        <v>1575</v>
      </c>
      <c r="M309" s="1"/>
      <c r="N309" s="1"/>
      <c r="O309" s="1"/>
      <c r="P309" s="1"/>
      <c r="Q309" s="1"/>
      <c r="R309" s="1"/>
      <c r="S309" s="1" t="s">
        <v>61</v>
      </c>
      <c r="T309" s="1"/>
      <c r="U309" s="1"/>
      <c r="V309" s="1"/>
      <c r="W309" s="1" t="str">
        <f t="shared" si="9"/>
        <v/>
      </c>
      <c r="X309" s="39" t="s">
        <v>73</v>
      </c>
      <c r="Y309" s="1"/>
      <c r="Z309" s="1"/>
      <c r="AA309" s="1"/>
      <c r="AB309" s="1"/>
      <c r="AC309" s="1"/>
      <c r="AD309" s="1"/>
    </row>
    <row r="310" spans="1:30" x14ac:dyDescent="0.25">
      <c r="A310" t="s">
        <v>1576</v>
      </c>
      <c r="B310" s="16"/>
      <c r="C310" s="21" t="s">
        <v>87</v>
      </c>
      <c r="D310" s="26"/>
      <c r="E310" s="31" t="s">
        <v>33</v>
      </c>
      <c r="F310" s="1"/>
      <c r="G310" s="13"/>
      <c r="H310" s="41" t="s">
        <v>1577</v>
      </c>
      <c r="I310" s="1" t="s">
        <v>263</v>
      </c>
      <c r="J310" s="1" t="s">
        <v>211</v>
      </c>
      <c r="K310" s="1" t="s">
        <v>1578</v>
      </c>
      <c r="L310" s="1"/>
      <c r="M310" s="1"/>
      <c r="N310" s="1"/>
      <c r="O310" s="1"/>
      <c r="P310" s="38"/>
      <c r="Q310" s="38"/>
      <c r="R310" s="1"/>
      <c r="S310" s="1"/>
      <c r="T310" s="1"/>
      <c r="U310" s="1"/>
      <c r="V310" s="1"/>
      <c r="W310" s="1" t="str">
        <f t="shared" si="9"/>
        <v/>
      </c>
      <c r="X310" s="40"/>
      <c r="Y310" s="1"/>
      <c r="Z310" s="1"/>
      <c r="AA310" s="1"/>
      <c r="AB310" s="1"/>
      <c r="AC310" s="1"/>
      <c r="AD310" s="1"/>
    </row>
    <row r="311" spans="1:30" x14ac:dyDescent="0.25">
      <c r="A311" s="3" t="s">
        <v>1579</v>
      </c>
      <c r="B311" s="16"/>
      <c r="C311" s="21"/>
      <c r="D311" s="26" t="s">
        <v>23</v>
      </c>
      <c r="E311" s="31"/>
      <c r="F311" s="1" t="s">
        <v>959</v>
      </c>
      <c r="G311" s="13" t="s">
        <v>1580</v>
      </c>
      <c r="H311" s="6" t="s">
        <v>1581</v>
      </c>
      <c r="I311" s="1" t="s">
        <v>374</v>
      </c>
      <c r="J311" s="1" t="s">
        <v>102</v>
      </c>
      <c r="K311" s="2">
        <v>484507073</v>
      </c>
      <c r="L311" s="2"/>
      <c r="M311" s="1"/>
      <c r="N311" s="1"/>
      <c r="O311" s="1"/>
      <c r="P311" s="1"/>
      <c r="Q311" s="1"/>
      <c r="R311" s="1"/>
      <c r="S311" s="1"/>
      <c r="T311" s="1" t="s">
        <v>23</v>
      </c>
      <c r="U311" s="1"/>
      <c r="V311" s="1"/>
      <c r="W311" s="1" t="str">
        <f t="shared" si="9"/>
        <v/>
      </c>
      <c r="X311" s="40" t="s">
        <v>30</v>
      </c>
      <c r="Y311" s="1"/>
      <c r="Z311" s="1"/>
      <c r="AA311" s="1"/>
      <c r="AB311" s="1"/>
      <c r="AC311" s="1"/>
      <c r="AD311" s="1"/>
    </row>
    <row r="312" spans="1:30" x14ac:dyDescent="0.25">
      <c r="A312" s="1" t="s">
        <v>1582</v>
      </c>
      <c r="B312" s="16"/>
      <c r="C312" s="21"/>
      <c r="D312" s="26" t="s">
        <v>23</v>
      </c>
      <c r="E312" s="31"/>
      <c r="F312" s="1"/>
      <c r="G312" s="13"/>
      <c r="H312" s="6" t="s">
        <v>1583</v>
      </c>
      <c r="I312" s="1" t="s">
        <v>45</v>
      </c>
      <c r="J312" s="1" t="s">
        <v>28</v>
      </c>
      <c r="K312" s="1" t="s">
        <v>1584</v>
      </c>
      <c r="L312" s="1"/>
      <c r="M312" s="1"/>
      <c r="N312" s="1"/>
      <c r="O312" s="1"/>
      <c r="P312" s="1"/>
      <c r="Q312" s="1"/>
      <c r="R312" s="1"/>
      <c r="S312" s="1"/>
      <c r="T312" s="1" t="s">
        <v>23</v>
      </c>
      <c r="U312" s="1"/>
      <c r="V312" s="1"/>
      <c r="W312" s="1" t="str">
        <f t="shared" si="9"/>
        <v/>
      </c>
      <c r="X312" s="39" t="s">
        <v>30</v>
      </c>
      <c r="Y312" s="1"/>
      <c r="Z312" s="1"/>
      <c r="AA312" s="1"/>
      <c r="AB312" s="1"/>
      <c r="AC312" s="1"/>
      <c r="AD312" s="1" t="s">
        <v>1585</v>
      </c>
    </row>
    <row r="313" spans="1:30" x14ac:dyDescent="0.25">
      <c r="A313" s="1" t="s">
        <v>1586</v>
      </c>
      <c r="B313" s="16"/>
      <c r="C313" s="21"/>
      <c r="D313" s="26" t="s">
        <v>23</v>
      </c>
      <c r="E313" s="31"/>
      <c r="F313" s="1" t="s">
        <v>511</v>
      </c>
      <c r="G313" s="13"/>
      <c r="H313" s="6" t="s">
        <v>1587</v>
      </c>
      <c r="I313" s="1" t="s">
        <v>27</v>
      </c>
      <c r="J313" s="1" t="s">
        <v>102</v>
      </c>
      <c r="K313" s="1" t="s">
        <v>1588</v>
      </c>
      <c r="L313" s="1"/>
      <c r="M313" s="1"/>
      <c r="N313" s="1"/>
      <c r="O313" s="1"/>
      <c r="P313" s="1"/>
      <c r="Q313" s="1"/>
      <c r="R313" s="1"/>
      <c r="S313" s="1"/>
      <c r="T313" s="1" t="s">
        <v>23</v>
      </c>
      <c r="U313" s="1"/>
      <c r="V313" s="1"/>
      <c r="W313" s="1" t="str">
        <f t="shared" si="9"/>
        <v/>
      </c>
      <c r="X313" s="40" t="s">
        <v>30</v>
      </c>
      <c r="Y313" s="1"/>
      <c r="Z313" s="1"/>
      <c r="AA313" s="1"/>
      <c r="AB313" s="1"/>
      <c r="AC313" s="1"/>
      <c r="AD313" s="1" t="s">
        <v>1589</v>
      </c>
    </row>
    <row r="314" spans="1:30" x14ac:dyDescent="0.25">
      <c r="A314" s="1" t="s">
        <v>1590</v>
      </c>
      <c r="B314" s="16"/>
      <c r="C314" s="21"/>
      <c r="D314" s="26" t="s">
        <v>23</v>
      </c>
      <c r="E314" s="31"/>
      <c r="F314" s="1" t="s">
        <v>1591</v>
      </c>
      <c r="G314" s="13" t="s">
        <v>1592</v>
      </c>
      <c r="H314" s="1" t="s">
        <v>1593</v>
      </c>
      <c r="I314" s="1" t="s">
        <v>51</v>
      </c>
      <c r="J314" s="1" t="s">
        <v>28</v>
      </c>
      <c r="K314" s="1" t="s">
        <v>1594</v>
      </c>
      <c r="L314" s="1"/>
      <c r="M314" s="1"/>
      <c r="N314" s="1"/>
      <c r="O314" s="1"/>
      <c r="P314" s="1"/>
      <c r="Q314" s="1"/>
      <c r="R314" s="1"/>
      <c r="S314" s="1"/>
      <c r="T314" s="1" t="s">
        <v>23</v>
      </c>
      <c r="U314" s="1"/>
      <c r="V314" s="1"/>
      <c r="W314" s="1" t="str">
        <f t="shared" si="9"/>
        <v/>
      </c>
      <c r="X314" s="39" t="s">
        <v>30</v>
      </c>
      <c r="Y314" s="1"/>
      <c r="Z314" s="1"/>
      <c r="AA314" s="1"/>
      <c r="AB314" s="1"/>
      <c r="AC314" s="1"/>
      <c r="AD314" s="1"/>
    </row>
    <row r="315" spans="1:30" x14ac:dyDescent="0.25">
      <c r="A315" s="1" t="s">
        <v>1595</v>
      </c>
      <c r="B315" s="16" t="s">
        <v>132</v>
      </c>
      <c r="C315" s="21"/>
      <c r="D315" s="26"/>
      <c r="E315" s="31"/>
      <c r="F315" s="1" t="s">
        <v>1596</v>
      </c>
      <c r="G315" s="13" t="s">
        <v>1597</v>
      </c>
      <c r="H315" s="6" t="s">
        <v>1598</v>
      </c>
      <c r="I315" s="1" t="s">
        <v>1599</v>
      </c>
      <c r="J315" s="1" t="s">
        <v>102</v>
      </c>
      <c r="K315" s="2" t="s">
        <v>1600</v>
      </c>
      <c r="L315" s="2"/>
      <c r="M315" s="1"/>
      <c r="N315" s="1"/>
      <c r="O315" s="1"/>
      <c r="P315" s="1"/>
      <c r="Q315" s="1"/>
      <c r="R315" s="1" t="s">
        <v>132</v>
      </c>
      <c r="S315" s="1"/>
      <c r="T315" s="1"/>
      <c r="U315" s="1"/>
      <c r="V315" s="1"/>
      <c r="W315" s="1" t="str">
        <f t="shared" si="9"/>
        <v/>
      </c>
      <c r="X315" s="40" t="s">
        <v>156</v>
      </c>
      <c r="Y315" s="1"/>
      <c r="Z315" s="1"/>
      <c r="AA315" s="1"/>
      <c r="AB315" s="1"/>
      <c r="AC315" s="1"/>
      <c r="AD315" s="1"/>
    </row>
    <row r="316" spans="1:30" x14ac:dyDescent="0.25">
      <c r="A316" s="1" t="s">
        <v>1601</v>
      </c>
      <c r="B316" s="16"/>
      <c r="C316" s="21"/>
      <c r="D316" s="26" t="s">
        <v>23</v>
      </c>
      <c r="E316" s="31"/>
      <c r="F316" s="1" t="s">
        <v>143</v>
      </c>
      <c r="G316" s="13" t="s">
        <v>144</v>
      </c>
      <c r="H316" s="41" t="s">
        <v>1602</v>
      </c>
      <c r="I316" s="1" t="s">
        <v>96</v>
      </c>
      <c r="J316" s="1" t="s">
        <v>28</v>
      </c>
      <c r="K316" s="1" t="s">
        <v>1603</v>
      </c>
      <c r="L316" s="1"/>
      <c r="M316" s="1"/>
      <c r="N316" s="1"/>
      <c r="O316" s="1"/>
      <c r="P316" s="1"/>
      <c r="Q316" s="1"/>
      <c r="R316" s="1"/>
      <c r="S316" s="1"/>
      <c r="T316" s="1" t="s">
        <v>23</v>
      </c>
      <c r="U316" s="1"/>
      <c r="V316" s="1"/>
      <c r="W316" s="1" t="str">
        <f t="shared" si="9"/>
        <v/>
      </c>
      <c r="X316" s="40" t="s">
        <v>30</v>
      </c>
      <c r="Y316" s="1"/>
      <c r="Z316" s="1"/>
      <c r="AA316" s="1"/>
      <c r="AB316" s="1"/>
      <c r="AC316" s="1"/>
      <c r="AD316" s="1"/>
    </row>
    <row r="317" spans="1:30" x14ac:dyDescent="0.25">
      <c r="A317" t="s">
        <v>1604</v>
      </c>
      <c r="B317" s="16" t="s">
        <v>32</v>
      </c>
      <c r="C317" s="21" t="s">
        <v>61</v>
      </c>
      <c r="D317" s="26" t="s">
        <v>23</v>
      </c>
      <c r="E317" s="31" t="s">
        <v>32</v>
      </c>
      <c r="F317" s="1" t="s">
        <v>1605</v>
      </c>
      <c r="G317" s="13" t="s">
        <v>32</v>
      </c>
      <c r="H317" s="1" t="s">
        <v>1606</v>
      </c>
      <c r="I317" s="1" t="s">
        <v>27</v>
      </c>
      <c r="J317" s="1" t="s">
        <v>90</v>
      </c>
      <c r="K317" s="1" t="s">
        <v>1607</v>
      </c>
      <c r="L317" s="1"/>
      <c r="M317" s="1"/>
      <c r="N317" s="1" t="s">
        <v>219</v>
      </c>
      <c r="O317" s="1" t="s">
        <v>384</v>
      </c>
      <c r="P317" s="38">
        <v>44860.675000000003</v>
      </c>
      <c r="Q317" s="38"/>
      <c r="R317" s="1" t="str">
        <f>IF(COUNTIF(O317,"*SS*"),"Studio Still","")</f>
        <v/>
      </c>
      <c r="S317" s="1" t="str">
        <f>IF(COUNTIF(O317,"*DS*"),"Studio Digitale","")</f>
        <v>Studio Digitale</v>
      </c>
      <c r="T317" s="1" t="str">
        <f>IF(COUNTIF(O317,"*GS*"),"Studio Grafische","")</f>
        <v>Studio Grafische</v>
      </c>
      <c r="U317" s="1" t="str">
        <f>IF(COUNTIF(O317,"*Studio Reclame*"),"Studio Reclame","")</f>
        <v/>
      </c>
      <c r="V317" s="1" t="str">
        <f>IF(COUNTIF(O317,"*B&amp;P*"),"B&amp;P","")</f>
        <v/>
      </c>
      <c r="W317" s="1" t="str">
        <f t="shared" si="9"/>
        <v/>
      </c>
      <c r="X317" s="40" t="s">
        <v>39</v>
      </c>
      <c r="Y317" s="1"/>
      <c r="Z317" s="1"/>
      <c r="AA317" s="1"/>
      <c r="AB317" s="1"/>
      <c r="AC317" s="1" t="s">
        <v>40</v>
      </c>
      <c r="AD317" s="1"/>
    </row>
    <row r="318" spans="1:30" x14ac:dyDescent="0.25">
      <c r="A318" s="1" t="s">
        <v>1608</v>
      </c>
      <c r="B318" s="16" t="s">
        <v>132</v>
      </c>
      <c r="C318" s="21"/>
      <c r="D318" s="26"/>
      <c r="E318" s="31"/>
      <c r="F318" s="1" t="s">
        <v>1609</v>
      </c>
      <c r="G318" s="13" t="s">
        <v>1610</v>
      </c>
      <c r="H318" s="1" t="s">
        <v>1611</v>
      </c>
      <c r="I318" s="1" t="s">
        <v>27</v>
      </c>
      <c r="J318" s="1" t="s">
        <v>28</v>
      </c>
      <c r="K318" s="2" t="s">
        <v>1612</v>
      </c>
      <c r="L318" s="2" t="s">
        <v>32</v>
      </c>
      <c r="M318" s="1"/>
      <c r="N318" s="1"/>
      <c r="O318" s="1"/>
      <c r="P318" s="1"/>
      <c r="Q318" s="1"/>
      <c r="R318" s="1" t="s">
        <v>132</v>
      </c>
      <c r="S318" s="1"/>
      <c r="T318" s="1"/>
      <c r="U318" s="1"/>
      <c r="V318" s="1"/>
      <c r="W318" s="1" t="str">
        <f t="shared" si="9"/>
        <v/>
      </c>
      <c r="X318" s="39" t="s">
        <v>156</v>
      </c>
      <c r="Y318" s="1"/>
      <c r="Z318" s="1"/>
      <c r="AA318" s="1"/>
      <c r="AB318" s="1"/>
      <c r="AC318" s="1"/>
      <c r="AD318" s="1"/>
    </row>
    <row r="319" spans="1:30" x14ac:dyDescent="0.25">
      <c r="A319" s="1" t="s">
        <v>1613</v>
      </c>
      <c r="B319" s="16"/>
      <c r="C319" s="21" t="s">
        <v>61</v>
      </c>
      <c r="D319" s="26"/>
      <c r="E319" s="31"/>
      <c r="F319" s="1" t="s">
        <v>1614</v>
      </c>
      <c r="G319" s="13" t="s">
        <v>1615</v>
      </c>
      <c r="H319" s="6" t="s">
        <v>1616</v>
      </c>
      <c r="I319" s="1" t="s">
        <v>45</v>
      </c>
      <c r="J319" s="1" t="s">
        <v>28</v>
      </c>
      <c r="K319" s="5">
        <v>3223463445</v>
      </c>
      <c r="L319" s="2"/>
      <c r="M319" s="1"/>
      <c r="N319" s="1"/>
      <c r="O319" s="1"/>
      <c r="P319" s="1"/>
      <c r="Q319" s="1"/>
      <c r="R319" s="1"/>
      <c r="S319" s="1" t="s">
        <v>61</v>
      </c>
      <c r="T319" s="1"/>
      <c r="U319" s="1"/>
      <c r="V319" s="1"/>
      <c r="W319" s="1" t="str">
        <f t="shared" si="9"/>
        <v/>
      </c>
      <c r="X319" s="40" t="s">
        <v>73</v>
      </c>
      <c r="Y319" s="1"/>
      <c r="Z319" s="1"/>
      <c r="AA319" s="1"/>
      <c r="AB319" s="1"/>
      <c r="AC319" s="1"/>
      <c r="AD319" s="1"/>
    </row>
    <row r="320" spans="1:30" x14ac:dyDescent="0.25">
      <c r="A320" t="s">
        <v>1617</v>
      </c>
      <c r="B320" s="16" t="s">
        <v>32</v>
      </c>
      <c r="C320" s="21" t="s">
        <v>32</v>
      </c>
      <c r="D320" s="26" t="s">
        <v>23</v>
      </c>
      <c r="E320" s="31" t="s">
        <v>32</v>
      </c>
      <c r="F320" s="1" t="s">
        <v>1618</v>
      </c>
      <c r="G320" s="13" t="s">
        <v>1619</v>
      </c>
      <c r="H320" s="1" t="s">
        <v>1620</v>
      </c>
      <c r="I320" s="1" t="s">
        <v>1459</v>
      </c>
      <c r="J320" s="1" t="s">
        <v>28</v>
      </c>
      <c r="K320" s="1" t="s">
        <v>1621</v>
      </c>
      <c r="L320" s="1"/>
      <c r="M320" s="1"/>
      <c r="N320" s="1" t="s">
        <v>125</v>
      </c>
      <c r="O320" s="1" t="s">
        <v>85</v>
      </c>
      <c r="P320" s="38">
        <v>45103.497916666667</v>
      </c>
      <c r="Q320" s="38"/>
      <c r="R320" s="1" t="str">
        <f>IF(COUNTIF(O320,"*SS*"),"Studio Still","")</f>
        <v/>
      </c>
      <c r="S320" s="1" t="str">
        <f>IF(COUNTIF(O320,"*DS*"),"Studio Digitale","")</f>
        <v/>
      </c>
      <c r="T320" s="1" t="str">
        <f>IF(COUNTIF(O320,"*GS*"),"Studio Grafische","")</f>
        <v/>
      </c>
      <c r="U320" s="1" t="str">
        <f>IF(COUNTIF(O320,"*Studio Reclame*"),"Studio Reclame","")</f>
        <v/>
      </c>
      <c r="V320" s="1" t="str">
        <f>IF(COUNTIF(O320,"*B&amp;P*"),"B&amp;P","")</f>
        <v>B&amp;P</v>
      </c>
      <c r="W320" s="1" t="str">
        <f t="shared" si="9"/>
        <v/>
      </c>
      <c r="X320" s="39" t="s">
        <v>39</v>
      </c>
      <c r="Y320" s="1"/>
      <c r="Z320" s="1"/>
      <c r="AA320" s="1"/>
      <c r="AB320" s="1"/>
      <c r="AC320" s="1" t="s">
        <v>40</v>
      </c>
      <c r="AD320" s="1"/>
    </row>
    <row r="321" spans="1:30" x14ac:dyDescent="0.25">
      <c r="A321" s="1" t="s">
        <v>1622</v>
      </c>
      <c r="B321" s="16"/>
      <c r="C321" s="21" t="s">
        <v>61</v>
      </c>
      <c r="D321" s="26"/>
      <c r="E321" s="31"/>
      <c r="F321" s="1" t="s">
        <v>1623</v>
      </c>
      <c r="G321" s="13" t="s">
        <v>1624</v>
      </c>
      <c r="H321" s="6" t="s">
        <v>1625</v>
      </c>
      <c r="I321" s="1" t="s">
        <v>27</v>
      </c>
      <c r="J321" s="1" t="s">
        <v>28</v>
      </c>
      <c r="K321" s="5" t="s">
        <v>1626</v>
      </c>
      <c r="L321" s="2"/>
      <c r="M321" s="1"/>
      <c r="N321" s="1"/>
      <c r="O321" s="1"/>
      <c r="P321" s="1"/>
      <c r="Q321" s="1"/>
      <c r="R321" s="1"/>
      <c r="S321" s="1" t="s">
        <v>61</v>
      </c>
      <c r="T321" s="1"/>
      <c r="U321" s="1"/>
      <c r="V321" s="1"/>
      <c r="W321" s="1" t="str">
        <f t="shared" si="9"/>
        <v/>
      </c>
      <c r="X321" s="39" t="s">
        <v>73</v>
      </c>
      <c r="Y321" s="1"/>
      <c r="Z321" s="1"/>
      <c r="AA321" s="1"/>
      <c r="AB321" s="1"/>
      <c r="AC321" s="1"/>
      <c r="AD321" s="1"/>
    </row>
    <row r="322" spans="1:30" x14ac:dyDescent="0.25">
      <c r="A322" t="s">
        <v>1627</v>
      </c>
      <c r="B322" s="16" t="s">
        <v>32</v>
      </c>
      <c r="C322" s="21" t="s">
        <v>32</v>
      </c>
      <c r="D322" s="26" t="s">
        <v>23</v>
      </c>
      <c r="E322" s="31" t="s">
        <v>33</v>
      </c>
      <c r="F322" s="1" t="s">
        <v>1628</v>
      </c>
      <c r="G322" s="13" t="s">
        <v>1629</v>
      </c>
      <c r="H322" s="1" t="s">
        <v>1630</v>
      </c>
      <c r="I322" s="1" t="s">
        <v>27</v>
      </c>
      <c r="J322" s="1" t="s">
        <v>28</v>
      </c>
      <c r="K322" s="1" t="s">
        <v>1631</v>
      </c>
      <c r="L322" s="1"/>
      <c r="M322" s="1"/>
      <c r="N322" s="1" t="s">
        <v>451</v>
      </c>
      <c r="O322" s="1" t="s">
        <v>312</v>
      </c>
      <c r="P322" s="38">
        <v>45104.375694444447</v>
      </c>
      <c r="Q322" s="38"/>
      <c r="R322" s="1" t="str">
        <f>IF(COUNTIF(O322,"*SS*"),"Studio Still","")</f>
        <v/>
      </c>
      <c r="S322" s="1" t="str">
        <f>IF(COUNTIF(O322,"*DS*"),"Studio Digitale","")</f>
        <v/>
      </c>
      <c r="T322" s="1" t="str">
        <f>IF(COUNTIF(O322,"*GS*"),"Studio Grafische","")</f>
        <v>Studio Grafische</v>
      </c>
      <c r="U322" s="1" t="str">
        <f>IF(COUNTIF(O322,"*Studio Reclame*"),"Studio Reclame","")</f>
        <v>Studio Reclame</v>
      </c>
      <c r="V322" s="1" t="str">
        <f>IF(COUNTIF(O322,"*B&amp;P*"),"B&amp;P","")</f>
        <v/>
      </c>
      <c r="W322" s="1" t="str">
        <f t="shared" ref="W322:W385" si="10">IF(COUNTIF(O322,"*DFI*"),"DFI","")</f>
        <v/>
      </c>
      <c r="X322" s="39" t="s">
        <v>39</v>
      </c>
      <c r="Y322" s="1"/>
      <c r="Z322" s="1"/>
      <c r="AA322" s="1"/>
      <c r="AB322" s="1"/>
      <c r="AC322" s="1" t="s">
        <v>40</v>
      </c>
      <c r="AD322" s="1"/>
    </row>
    <row r="323" spans="1:30" x14ac:dyDescent="0.25">
      <c r="A323" s="1" t="s">
        <v>1632</v>
      </c>
      <c r="B323" s="16"/>
      <c r="C323" s="21" t="s">
        <v>61</v>
      </c>
      <c r="D323" s="26"/>
      <c r="E323" s="31"/>
      <c r="F323" s="1" t="s">
        <v>1633</v>
      </c>
      <c r="G323" s="13" t="s">
        <v>1634</v>
      </c>
      <c r="H323" s="1" t="s">
        <v>1635</v>
      </c>
      <c r="I323" s="1" t="s">
        <v>1636</v>
      </c>
      <c r="J323" s="1" t="s">
        <v>28</v>
      </c>
      <c r="K323" s="5" t="s">
        <v>1637</v>
      </c>
      <c r="L323" s="2" t="s">
        <v>1638</v>
      </c>
      <c r="M323" s="1"/>
      <c r="N323" s="1"/>
      <c r="O323" s="1"/>
      <c r="P323" s="1"/>
      <c r="Q323" s="1"/>
      <c r="R323" s="1"/>
      <c r="S323" s="1" t="s">
        <v>61</v>
      </c>
      <c r="T323" s="1"/>
      <c r="U323" s="1"/>
      <c r="V323" s="1"/>
      <c r="W323" s="1" t="str">
        <f t="shared" si="10"/>
        <v/>
      </c>
      <c r="X323" s="40" t="s">
        <v>73</v>
      </c>
      <c r="Y323" s="1"/>
      <c r="Z323" s="1"/>
      <c r="AA323" s="1"/>
      <c r="AB323" s="1"/>
      <c r="AC323" s="1"/>
      <c r="AD323" s="1"/>
    </row>
    <row r="324" spans="1:30" x14ac:dyDescent="0.25">
      <c r="A324" s="1" t="s">
        <v>1639</v>
      </c>
      <c r="B324" s="16"/>
      <c r="C324" s="21"/>
      <c r="D324" s="26" t="s">
        <v>23</v>
      </c>
      <c r="E324" s="31"/>
      <c r="F324" s="1" t="s">
        <v>1640</v>
      </c>
      <c r="G324" s="13" t="s">
        <v>1641</v>
      </c>
      <c r="H324" s="6" t="s">
        <v>1642</v>
      </c>
      <c r="I324" s="1" t="s">
        <v>96</v>
      </c>
      <c r="J324" s="1" t="s">
        <v>28</v>
      </c>
      <c r="K324" s="1" t="s">
        <v>1643</v>
      </c>
      <c r="L324" s="1"/>
      <c r="M324" s="1"/>
      <c r="N324" s="1"/>
      <c r="O324" s="1"/>
      <c r="P324" s="1"/>
      <c r="Q324" s="1"/>
      <c r="R324" s="1"/>
      <c r="S324" s="1"/>
      <c r="T324" s="1" t="s">
        <v>23</v>
      </c>
      <c r="U324" s="1"/>
      <c r="V324" s="1"/>
      <c r="W324" s="1" t="str">
        <f t="shared" si="10"/>
        <v/>
      </c>
      <c r="X324" s="39" t="s">
        <v>30</v>
      </c>
      <c r="Y324" s="1"/>
      <c r="Z324" s="1"/>
      <c r="AA324" s="1"/>
      <c r="AB324" s="1"/>
      <c r="AC324" s="1"/>
      <c r="AD324" s="1"/>
    </row>
    <row r="325" spans="1:30" x14ac:dyDescent="0.25">
      <c r="A325" t="s">
        <v>1644</v>
      </c>
      <c r="B325" s="16"/>
      <c r="C325" s="21" t="s">
        <v>61</v>
      </c>
      <c r="D325" s="26"/>
      <c r="E325" s="31" t="s">
        <v>33</v>
      </c>
      <c r="F325" s="1" t="s">
        <v>1645</v>
      </c>
      <c r="G325" s="13" t="s">
        <v>1646</v>
      </c>
      <c r="H325" s="1" t="s">
        <v>1647</v>
      </c>
      <c r="I325" s="1" t="s">
        <v>1459</v>
      </c>
      <c r="J325" s="1" t="s">
        <v>28</v>
      </c>
      <c r="K325" s="1" t="s">
        <v>1648</v>
      </c>
      <c r="L325" s="1" t="s">
        <v>1649</v>
      </c>
      <c r="M325" s="1"/>
      <c r="N325" s="1"/>
      <c r="O325" s="1"/>
      <c r="P325" s="1"/>
      <c r="Q325" s="1"/>
      <c r="R325" s="1"/>
      <c r="S325" s="1"/>
      <c r="T325" s="1"/>
      <c r="U325" s="1" t="s">
        <v>33</v>
      </c>
      <c r="V325" s="1"/>
      <c r="W325" s="1" t="str">
        <f t="shared" si="10"/>
        <v/>
      </c>
      <c r="X325" s="39" t="s">
        <v>115</v>
      </c>
      <c r="Y325" s="1"/>
      <c r="Z325" s="1"/>
      <c r="AA325" s="1"/>
      <c r="AB325" s="1"/>
      <c r="AC325" s="1"/>
      <c r="AD325" s="1"/>
    </row>
    <row r="326" spans="1:30" x14ac:dyDescent="0.25">
      <c r="A326" s="1" t="s">
        <v>1650</v>
      </c>
      <c r="B326" s="16"/>
      <c r="C326" s="21" t="s">
        <v>61</v>
      </c>
      <c r="D326" s="26"/>
      <c r="E326" s="31"/>
      <c r="F326" s="1" t="s">
        <v>1651</v>
      </c>
      <c r="G326" s="13" t="s">
        <v>1652</v>
      </c>
      <c r="H326" s="1" t="s">
        <v>1653</v>
      </c>
      <c r="I326" s="1" t="s">
        <v>1459</v>
      </c>
      <c r="J326" s="1" t="s">
        <v>28</v>
      </c>
      <c r="K326" s="5" t="s">
        <v>1654</v>
      </c>
      <c r="L326" s="2" t="s">
        <v>1655</v>
      </c>
      <c r="M326" s="1"/>
      <c r="N326" s="1"/>
      <c r="O326" s="1"/>
      <c r="P326" s="1"/>
      <c r="Q326" s="1"/>
      <c r="R326" s="1"/>
      <c r="S326" s="1" t="s">
        <v>61</v>
      </c>
      <c r="T326" s="1"/>
      <c r="U326" s="1"/>
      <c r="V326" s="1"/>
      <c r="W326" s="1" t="str">
        <f t="shared" si="10"/>
        <v/>
      </c>
      <c r="X326" s="40" t="s">
        <v>73</v>
      </c>
      <c r="Y326" s="1"/>
      <c r="Z326" s="1"/>
      <c r="AA326" s="1"/>
      <c r="AB326" s="1"/>
      <c r="AC326" s="1"/>
      <c r="AD326" s="1"/>
    </row>
    <row r="327" spans="1:30" x14ac:dyDescent="0.25">
      <c r="A327" t="s">
        <v>1656</v>
      </c>
      <c r="B327" s="16" t="s">
        <v>32</v>
      </c>
      <c r="C327" s="21" t="s">
        <v>32</v>
      </c>
      <c r="D327" s="26" t="s">
        <v>23</v>
      </c>
      <c r="E327" s="31" t="s">
        <v>33</v>
      </c>
      <c r="F327" s="1"/>
      <c r="G327" s="13"/>
      <c r="H327" s="41" t="s">
        <v>1657</v>
      </c>
      <c r="I327" s="1" t="s">
        <v>1328</v>
      </c>
      <c r="J327" s="1" t="s">
        <v>28</v>
      </c>
      <c r="K327" s="1" t="s">
        <v>1658</v>
      </c>
      <c r="L327" s="1"/>
      <c r="M327" s="1"/>
      <c r="N327" s="1" t="s">
        <v>154</v>
      </c>
      <c r="O327" s="1" t="s">
        <v>1659</v>
      </c>
      <c r="P327" s="38">
        <v>45099.509027777778</v>
      </c>
      <c r="Q327" s="38"/>
      <c r="R327" s="1" t="str">
        <f>IF(COUNTIF(O327,"*SS*"),"Studio Still","")</f>
        <v/>
      </c>
      <c r="S327" s="1" t="str">
        <f>IF(COUNTIF(O327,"*DS*"),"Studio Digitale","")</f>
        <v/>
      </c>
      <c r="T327" s="1" t="str">
        <f>IF(COUNTIF(O327,"*GS*"),"Studio Grafische","")</f>
        <v>Studio Grafische</v>
      </c>
      <c r="U327" s="1" t="str">
        <f>IF(COUNTIF(O327,"*Studio Reclame*"),"Studio Reclame","")</f>
        <v>Studio Reclame</v>
      </c>
      <c r="V327" s="1" t="str">
        <f>IF(COUNTIF(O327,"*B&amp;P*"),"B&amp;P","")</f>
        <v/>
      </c>
      <c r="W327" s="1" t="str">
        <f t="shared" si="10"/>
        <v>DFI</v>
      </c>
      <c r="X327" s="40" t="s">
        <v>39</v>
      </c>
      <c r="Y327" s="1"/>
      <c r="Z327" s="1"/>
      <c r="AA327" s="1"/>
      <c r="AB327" s="1"/>
      <c r="AC327" s="1" t="s">
        <v>40</v>
      </c>
      <c r="AD327" s="1" t="s">
        <v>1660</v>
      </c>
    </row>
    <row r="328" spans="1:30" x14ac:dyDescent="0.25">
      <c r="A328" s="9" t="s">
        <v>1661</v>
      </c>
      <c r="B328" s="16" t="s">
        <v>32</v>
      </c>
      <c r="C328" s="21" t="s">
        <v>61</v>
      </c>
      <c r="D328" s="26" t="s">
        <v>23</v>
      </c>
      <c r="E328" s="31" t="s">
        <v>33</v>
      </c>
      <c r="F328" s="1" t="s">
        <v>1662</v>
      </c>
      <c r="G328" s="13" t="s">
        <v>1663</v>
      </c>
      <c r="H328" s="1" t="s">
        <v>1664</v>
      </c>
      <c r="I328" s="1" t="s">
        <v>263</v>
      </c>
      <c r="J328" s="1" t="s">
        <v>211</v>
      </c>
      <c r="K328" s="1" t="s">
        <v>1665</v>
      </c>
      <c r="L328" s="1"/>
      <c r="M328" s="1"/>
      <c r="N328" s="1" t="s">
        <v>32</v>
      </c>
      <c r="O328" s="1" t="s">
        <v>1666</v>
      </c>
      <c r="P328" s="38">
        <v>45099.543055555558</v>
      </c>
      <c r="Q328" s="38"/>
      <c r="R328" s="1" t="str">
        <f>IF(COUNTIF(O328,"*SS*"),"Studio Still","")</f>
        <v/>
      </c>
      <c r="S328" s="1" t="str">
        <f>IF(COUNTIF(O328,"*DS*"),"Studio Digitale","")</f>
        <v>Studio Digitale</v>
      </c>
      <c r="T328" s="1" t="str">
        <f>IF(COUNTIF(O328,"*GS*"),"Studio Grafische","")</f>
        <v>Studio Grafische</v>
      </c>
      <c r="U328" s="1" t="str">
        <f>IF(COUNTIF(O328,"*Studio Reclame*"),"Studio Reclame","")</f>
        <v>Studio Reclame</v>
      </c>
      <c r="V328" s="1" t="str">
        <f>IF(COUNTIF(O328,"*B&amp;P*"),"B&amp;P","")</f>
        <v/>
      </c>
      <c r="W328" s="1" t="str">
        <f t="shared" si="10"/>
        <v>DFI</v>
      </c>
      <c r="X328" s="39" t="s">
        <v>39</v>
      </c>
      <c r="Y328" s="1"/>
      <c r="Z328" s="1"/>
      <c r="AA328" s="1"/>
      <c r="AB328" s="1"/>
      <c r="AC328" s="1" t="s">
        <v>40</v>
      </c>
      <c r="AD328" s="1"/>
    </row>
    <row r="329" spans="1:30" x14ac:dyDescent="0.25">
      <c r="A329" t="s">
        <v>1667</v>
      </c>
      <c r="B329" s="16"/>
      <c r="C329" s="21"/>
      <c r="D329" s="26"/>
      <c r="E329" s="31" t="s">
        <v>33</v>
      </c>
      <c r="F329" s="1" t="s">
        <v>1668</v>
      </c>
      <c r="G329" s="13" t="s">
        <v>1669</v>
      </c>
      <c r="H329" s="1" t="s">
        <v>1670</v>
      </c>
      <c r="I329" s="1" t="s">
        <v>96</v>
      </c>
      <c r="J329" s="1" t="s">
        <v>28</v>
      </c>
      <c r="K329" s="1" t="s">
        <v>1671</v>
      </c>
      <c r="L329" s="1" t="s">
        <v>32</v>
      </c>
      <c r="M329" s="1"/>
      <c r="N329" s="1"/>
      <c r="O329" s="1"/>
      <c r="P329" s="1"/>
      <c r="Q329" s="1"/>
      <c r="R329" s="1"/>
      <c r="S329" s="1"/>
      <c r="T329" s="1"/>
      <c r="U329" s="1" t="s">
        <v>33</v>
      </c>
      <c r="V329" s="1"/>
      <c r="W329" s="1" t="str">
        <f t="shared" si="10"/>
        <v/>
      </c>
      <c r="X329" s="40" t="s">
        <v>115</v>
      </c>
      <c r="Y329" s="1"/>
      <c r="Z329" s="1"/>
      <c r="AA329" s="1"/>
      <c r="AB329" s="1"/>
      <c r="AC329" s="1"/>
      <c r="AD329" s="1"/>
    </row>
    <row r="330" spans="1:30" x14ac:dyDescent="0.25">
      <c r="A330" s="1" t="s">
        <v>1672</v>
      </c>
      <c r="B330" s="16"/>
      <c r="C330" s="21" t="s">
        <v>61</v>
      </c>
      <c r="D330" s="26" t="s">
        <v>23</v>
      </c>
      <c r="E330" s="31"/>
      <c r="F330" s="1" t="s">
        <v>1673</v>
      </c>
      <c r="G330" s="13" t="s">
        <v>1674</v>
      </c>
      <c r="H330" s="43" t="s">
        <v>1675</v>
      </c>
      <c r="I330" s="1" t="s">
        <v>1676</v>
      </c>
      <c r="J330" s="1" t="s">
        <v>28</v>
      </c>
      <c r="K330" s="6" t="s">
        <v>1677</v>
      </c>
      <c r="L330" s="6"/>
      <c r="M330" s="1"/>
      <c r="N330" s="1"/>
      <c r="O330" s="1"/>
      <c r="P330" s="1"/>
      <c r="Q330" s="1"/>
      <c r="R330" s="1"/>
      <c r="S330" s="1"/>
      <c r="T330" s="1" t="s">
        <v>23</v>
      </c>
      <c r="U330" s="1"/>
      <c r="V330" s="1"/>
      <c r="W330" s="1" t="str">
        <f t="shared" si="10"/>
        <v/>
      </c>
      <c r="X330" s="40" t="s">
        <v>30</v>
      </c>
      <c r="Y330" s="1"/>
      <c r="Z330" s="1"/>
      <c r="AA330" s="1"/>
      <c r="AB330" s="1"/>
      <c r="AC330" s="1"/>
      <c r="AD330" s="1" t="s">
        <v>1678</v>
      </c>
    </row>
    <row r="331" spans="1:30" x14ac:dyDescent="0.25">
      <c r="A331" t="s">
        <v>1679</v>
      </c>
      <c r="B331" s="16"/>
      <c r="C331" s="21"/>
      <c r="D331" s="26"/>
      <c r="E331" s="31" t="s">
        <v>33</v>
      </c>
      <c r="F331" s="1"/>
      <c r="G331" s="13"/>
      <c r="H331" s="6" t="s">
        <v>1680</v>
      </c>
      <c r="I331" s="1" t="s">
        <v>1681</v>
      </c>
      <c r="J331" s="1" t="s">
        <v>28</v>
      </c>
      <c r="K331" s="1" t="s">
        <v>1682</v>
      </c>
      <c r="L331" s="1"/>
      <c r="M331" s="1"/>
      <c r="N331" s="1"/>
      <c r="O331" s="1"/>
      <c r="P331" s="1"/>
      <c r="Q331" s="1"/>
      <c r="R331" s="1"/>
      <c r="S331" s="1"/>
      <c r="T331" s="1"/>
      <c r="U331" s="1" t="s">
        <v>33</v>
      </c>
      <c r="V331" s="1"/>
      <c r="W331" s="1" t="str">
        <f t="shared" si="10"/>
        <v/>
      </c>
      <c r="X331" s="39" t="s">
        <v>115</v>
      </c>
      <c r="Y331" s="1"/>
      <c r="Z331" s="1"/>
      <c r="AA331" s="1"/>
      <c r="AB331" s="1"/>
      <c r="AC331" s="1"/>
      <c r="AD331" s="1"/>
    </row>
    <row r="332" spans="1:30" x14ac:dyDescent="0.25">
      <c r="A332" t="s">
        <v>1683</v>
      </c>
      <c r="B332" s="16"/>
      <c r="C332" s="21"/>
      <c r="D332" s="26" t="s">
        <v>191</v>
      </c>
      <c r="E332" s="31"/>
      <c r="F332" s="1" t="s">
        <v>1684</v>
      </c>
      <c r="G332" s="13" t="s">
        <v>1685</v>
      </c>
      <c r="H332" s="41" t="s">
        <v>1686</v>
      </c>
      <c r="I332" s="1" t="s">
        <v>1687</v>
      </c>
      <c r="J332" s="1" t="s">
        <v>1688</v>
      </c>
      <c r="K332" s="1">
        <v>4917684524907</v>
      </c>
      <c r="L332" s="1"/>
      <c r="M332" s="1" t="s">
        <v>1689</v>
      </c>
      <c r="N332" s="1"/>
      <c r="O332" s="1"/>
      <c r="P332" s="38"/>
      <c r="Q332" s="38"/>
      <c r="R332" s="1"/>
      <c r="S332" s="1"/>
      <c r="T332" s="1"/>
      <c r="U332" s="1"/>
      <c r="V332" s="1"/>
      <c r="W332" s="1" t="str">
        <f t="shared" si="10"/>
        <v/>
      </c>
      <c r="X332" s="40"/>
      <c r="Y332" s="1"/>
      <c r="Z332" s="1"/>
      <c r="AA332" s="1"/>
      <c r="AB332" s="1"/>
      <c r="AC332" s="1"/>
      <c r="AD332" s="1"/>
    </row>
    <row r="333" spans="1:30" x14ac:dyDescent="0.25">
      <c r="A333" s="1" t="s">
        <v>1690</v>
      </c>
      <c r="B333" s="16"/>
      <c r="C333" s="21"/>
      <c r="D333" s="26" t="s">
        <v>23</v>
      </c>
      <c r="E333" s="31"/>
      <c r="F333" s="1" t="s">
        <v>1662</v>
      </c>
      <c r="G333" s="13" t="s">
        <v>1691</v>
      </c>
      <c r="H333" s="1" t="s">
        <v>1692</v>
      </c>
      <c r="I333" s="1" t="s">
        <v>195</v>
      </c>
      <c r="J333" s="1" t="s">
        <v>28</v>
      </c>
      <c r="K333" s="1" t="s">
        <v>1693</v>
      </c>
      <c r="L333" s="1"/>
      <c r="M333" s="1"/>
      <c r="N333" s="1"/>
      <c r="O333" s="1"/>
      <c r="P333" s="1"/>
      <c r="Q333" s="1"/>
      <c r="R333" s="1"/>
      <c r="S333" s="1"/>
      <c r="T333" s="1" t="s">
        <v>23</v>
      </c>
      <c r="U333" s="1"/>
      <c r="V333" s="1"/>
      <c r="W333" s="1" t="str">
        <f t="shared" si="10"/>
        <v/>
      </c>
      <c r="X333" s="39" t="s">
        <v>30</v>
      </c>
      <c r="Y333" s="1"/>
      <c r="Z333" s="1"/>
      <c r="AA333" s="1"/>
      <c r="AB333" s="1"/>
      <c r="AC333" s="1"/>
      <c r="AD333" s="1"/>
    </row>
    <row r="334" spans="1:30" x14ac:dyDescent="0.25">
      <c r="A334" t="s">
        <v>1694</v>
      </c>
      <c r="B334" s="16" t="s">
        <v>32</v>
      </c>
      <c r="C334" s="21" t="s">
        <v>32</v>
      </c>
      <c r="D334" s="26" t="s">
        <v>23</v>
      </c>
      <c r="E334" s="31" t="s">
        <v>32</v>
      </c>
      <c r="F334" s="1" t="s">
        <v>1662</v>
      </c>
      <c r="G334" s="13" t="s">
        <v>1691</v>
      </c>
      <c r="H334" s="1" t="s">
        <v>1692</v>
      </c>
      <c r="I334" s="1" t="s">
        <v>195</v>
      </c>
      <c r="J334" s="1" t="s">
        <v>28</v>
      </c>
      <c r="K334" s="1" t="s">
        <v>1693</v>
      </c>
      <c r="L334" s="1"/>
      <c r="M334" s="1"/>
      <c r="N334" s="1" t="s">
        <v>219</v>
      </c>
      <c r="O334" s="1" t="s">
        <v>59</v>
      </c>
      <c r="P334" s="38">
        <v>45079.591666666667</v>
      </c>
      <c r="Q334" s="38"/>
      <c r="R334" s="1" t="str">
        <f>IF(COUNTIF(O334,"*SS*"),"Studio Still","")</f>
        <v/>
      </c>
      <c r="S334" s="1" t="str">
        <f>IF(COUNTIF(O334,"*DS*"),"Studio Digitale","")</f>
        <v/>
      </c>
      <c r="T334" s="1" t="str">
        <f>IF(COUNTIF(O334,"*GS*"),"Studio Grafische","")</f>
        <v>Studio Grafische</v>
      </c>
      <c r="U334" s="1" t="str">
        <f>IF(COUNTIF(O334,"*Studio Reclame*"),"Studio Reclame","")</f>
        <v/>
      </c>
      <c r="V334" s="1" t="str">
        <f>IF(COUNTIF(O334,"*B&amp;P*"),"B&amp;P","")</f>
        <v/>
      </c>
      <c r="W334" s="1" t="str">
        <f t="shared" si="10"/>
        <v/>
      </c>
      <c r="X334" s="40" t="s">
        <v>39</v>
      </c>
      <c r="Y334" s="1"/>
      <c r="Z334" s="1"/>
      <c r="AA334" s="1"/>
      <c r="AB334" s="1"/>
      <c r="AC334" s="1" t="s">
        <v>40</v>
      </c>
      <c r="AD334" s="1"/>
    </row>
    <row r="335" spans="1:30" x14ac:dyDescent="0.25">
      <c r="A335" t="s">
        <v>1695</v>
      </c>
      <c r="B335" s="16" t="s">
        <v>32</v>
      </c>
      <c r="C335" s="21" t="s">
        <v>32</v>
      </c>
      <c r="D335" s="26" t="s">
        <v>23</v>
      </c>
      <c r="E335" s="31" t="s">
        <v>32</v>
      </c>
      <c r="F335" s="1" t="s">
        <v>1696</v>
      </c>
      <c r="G335" s="13" t="s">
        <v>1697</v>
      </c>
      <c r="H335" s="1" t="s">
        <v>1698</v>
      </c>
      <c r="I335" s="1" t="s">
        <v>234</v>
      </c>
      <c r="J335" s="1" t="s">
        <v>28</v>
      </c>
      <c r="K335" s="1" t="s">
        <v>1699</v>
      </c>
      <c r="L335" s="1"/>
      <c r="M335" s="1"/>
      <c r="N335" s="1" t="s">
        <v>219</v>
      </c>
      <c r="O335" s="1" t="s">
        <v>59</v>
      </c>
      <c r="P335" s="38">
        <v>45079.622916666667</v>
      </c>
      <c r="Q335" s="38"/>
      <c r="R335" s="1" t="str">
        <f>IF(COUNTIF(O335,"*SS*"),"Studio Still","")</f>
        <v/>
      </c>
      <c r="S335" s="1" t="str">
        <f>IF(COUNTIF(O335,"*DS*"),"Studio Digitale","")</f>
        <v/>
      </c>
      <c r="T335" s="1" t="str">
        <f>IF(COUNTIF(O335,"*GS*"),"Studio Grafische","")</f>
        <v>Studio Grafische</v>
      </c>
      <c r="U335" s="1" t="str">
        <f>IF(COUNTIF(O335,"*Studio Reclame*"),"Studio Reclame","")</f>
        <v/>
      </c>
      <c r="V335" s="1" t="str">
        <f>IF(COUNTIF(O335,"*B&amp;P*"),"B&amp;P","")</f>
        <v/>
      </c>
      <c r="W335" s="1" t="str">
        <f t="shared" si="10"/>
        <v/>
      </c>
      <c r="X335" s="40" t="s">
        <v>39</v>
      </c>
      <c r="Y335" s="1"/>
      <c r="Z335" s="1"/>
      <c r="AA335" s="1"/>
      <c r="AB335" s="1"/>
      <c r="AC335" s="1" t="s">
        <v>40</v>
      </c>
      <c r="AD335" s="1"/>
    </row>
    <row r="336" spans="1:30" x14ac:dyDescent="0.25">
      <c r="A336" t="s">
        <v>1700</v>
      </c>
      <c r="B336" s="16" t="s">
        <v>32</v>
      </c>
      <c r="C336" s="21"/>
      <c r="D336" s="26" t="s">
        <v>191</v>
      </c>
      <c r="E336" s="31" t="s">
        <v>32</v>
      </c>
      <c r="F336" s="1" t="s">
        <v>1701</v>
      </c>
      <c r="G336" s="13" t="s">
        <v>1702</v>
      </c>
      <c r="H336" s="1"/>
      <c r="I336" s="1" t="s">
        <v>27</v>
      </c>
      <c r="J336" s="1" t="s">
        <v>28</v>
      </c>
      <c r="K336" s="1" t="s">
        <v>1703</v>
      </c>
      <c r="L336" s="1"/>
      <c r="M336" s="1"/>
      <c r="N336" s="1" t="s">
        <v>125</v>
      </c>
      <c r="O336" s="1" t="s">
        <v>1047</v>
      </c>
      <c r="P336" s="38">
        <v>44264.695833333331</v>
      </c>
      <c r="Q336" s="38"/>
      <c r="R336" s="1" t="str">
        <f>IF(COUNTIF(O336,"*SS*"),"Studio Still","")</f>
        <v/>
      </c>
      <c r="S336" s="1" t="str">
        <f>IF(COUNTIF(O336,"*DS*"),"Studio Digitale","")</f>
        <v/>
      </c>
      <c r="T336" s="1" t="str">
        <f>IF(COUNTIF(O336,"*GS*"),"Studio Grafische","")</f>
        <v/>
      </c>
      <c r="U336" s="1" t="str">
        <f>IF(COUNTIF(O336,"*Studio Reclame*"),"Studio Reclame","")</f>
        <v/>
      </c>
      <c r="V336" s="1" t="str">
        <f>IF(COUNTIF(O336,"*B&amp;P*"),"B&amp;P","")</f>
        <v/>
      </c>
      <c r="W336" s="1" t="str">
        <f t="shared" si="10"/>
        <v>DFI</v>
      </c>
      <c r="X336" s="40" t="s">
        <v>39</v>
      </c>
      <c r="Y336" s="1"/>
      <c r="Z336" s="1"/>
      <c r="AA336" s="1"/>
      <c r="AB336" s="1"/>
      <c r="AC336" s="1" t="s">
        <v>40</v>
      </c>
      <c r="AD336" s="1"/>
    </row>
    <row r="337" spans="1:30" x14ac:dyDescent="0.25">
      <c r="A337" s="1" t="s">
        <v>1704</v>
      </c>
      <c r="B337" s="16" t="s">
        <v>132</v>
      </c>
      <c r="C337" s="21"/>
      <c r="D337" s="26"/>
      <c r="E337" s="31"/>
      <c r="F337" s="1" t="s">
        <v>1705</v>
      </c>
      <c r="G337" s="13" t="s">
        <v>1312</v>
      </c>
      <c r="H337" s="6" t="s">
        <v>1313</v>
      </c>
      <c r="I337" s="1" t="s">
        <v>1706</v>
      </c>
      <c r="J337" s="1" t="s">
        <v>102</v>
      </c>
      <c r="K337" s="2" t="s">
        <v>1707</v>
      </c>
      <c r="L337" s="2"/>
      <c r="M337" s="1"/>
      <c r="N337" s="1"/>
      <c r="O337" s="1"/>
      <c r="P337" s="1"/>
      <c r="Q337" s="1"/>
      <c r="R337" s="1" t="s">
        <v>132</v>
      </c>
      <c r="S337" s="1"/>
      <c r="T337" s="1"/>
      <c r="U337" s="1"/>
      <c r="V337" s="1"/>
      <c r="W337" s="1" t="str">
        <f t="shared" si="10"/>
        <v/>
      </c>
      <c r="X337" s="39" t="s">
        <v>156</v>
      </c>
      <c r="Y337" s="1"/>
      <c r="Z337" s="1"/>
      <c r="AA337" s="1"/>
      <c r="AB337" s="1"/>
      <c r="AC337" s="1"/>
      <c r="AD337" s="1"/>
    </row>
    <row r="338" spans="1:30" x14ac:dyDescent="0.25">
      <c r="A338" s="3" t="s">
        <v>1708</v>
      </c>
      <c r="B338" s="16"/>
      <c r="C338" s="21"/>
      <c r="D338" s="26" t="s">
        <v>23</v>
      </c>
      <c r="E338" s="31"/>
      <c r="F338" s="1" t="s">
        <v>1709</v>
      </c>
      <c r="G338" s="13" t="s">
        <v>1710</v>
      </c>
      <c r="H338" s="6" t="s">
        <v>1711</v>
      </c>
      <c r="I338" s="1" t="s">
        <v>27</v>
      </c>
      <c r="J338" s="1" t="s">
        <v>102</v>
      </c>
      <c r="K338" s="2">
        <v>475914012</v>
      </c>
      <c r="L338" s="2"/>
      <c r="M338" s="1"/>
      <c r="N338" s="1"/>
      <c r="O338" s="1"/>
      <c r="P338" s="1"/>
      <c r="Q338" s="1"/>
      <c r="R338" s="1"/>
      <c r="S338" s="1"/>
      <c r="T338" s="1" t="s">
        <v>23</v>
      </c>
      <c r="U338" s="1"/>
      <c r="V338" s="1"/>
      <c r="W338" s="1" t="str">
        <f t="shared" si="10"/>
        <v/>
      </c>
      <c r="X338" s="39" t="s">
        <v>30</v>
      </c>
      <c r="Y338" s="1"/>
      <c r="Z338" s="1"/>
      <c r="AA338" s="1"/>
      <c r="AB338" s="1"/>
      <c r="AC338" s="1"/>
      <c r="AD338" s="1" t="s">
        <v>1712</v>
      </c>
    </row>
    <row r="339" spans="1:30" x14ac:dyDescent="0.25">
      <c r="A339" s="1" t="s">
        <v>1713</v>
      </c>
      <c r="B339" s="16"/>
      <c r="C339" s="21"/>
      <c r="D339" s="26" t="s">
        <v>23</v>
      </c>
      <c r="E339" s="31"/>
      <c r="F339" s="1" t="s">
        <v>1219</v>
      </c>
      <c r="G339" s="13" t="s">
        <v>1714</v>
      </c>
      <c r="H339" s="1" t="s">
        <v>1715</v>
      </c>
      <c r="I339" s="1" t="s">
        <v>27</v>
      </c>
      <c r="J339" s="1" t="s">
        <v>28</v>
      </c>
      <c r="K339" s="1" t="s">
        <v>1716</v>
      </c>
      <c r="L339" s="1"/>
      <c r="M339" s="1"/>
      <c r="N339" s="1"/>
      <c r="O339" s="1"/>
      <c r="P339" s="1"/>
      <c r="Q339" s="1"/>
      <c r="R339" s="1"/>
      <c r="S339" s="1"/>
      <c r="T339" s="1" t="s">
        <v>23</v>
      </c>
      <c r="U339" s="1"/>
      <c r="V339" s="1"/>
      <c r="W339" s="1" t="str">
        <f t="shared" si="10"/>
        <v/>
      </c>
      <c r="X339" s="40" t="s">
        <v>30</v>
      </c>
      <c r="Y339" s="1"/>
      <c r="Z339" s="1"/>
      <c r="AA339" s="1"/>
      <c r="AB339" s="1"/>
      <c r="AC339" s="1"/>
      <c r="AD339" s="1"/>
    </row>
    <row r="340" spans="1:30" x14ac:dyDescent="0.25">
      <c r="A340" t="s">
        <v>1717</v>
      </c>
      <c r="B340" s="16" t="s">
        <v>32</v>
      </c>
      <c r="C340" s="21" t="s">
        <v>32</v>
      </c>
      <c r="D340" s="26" t="s">
        <v>23</v>
      </c>
      <c r="E340" s="31" t="s">
        <v>33</v>
      </c>
      <c r="F340" s="1" t="s">
        <v>1718</v>
      </c>
      <c r="G340" s="13" t="s">
        <v>1719</v>
      </c>
      <c r="H340" s="41" t="s">
        <v>1720</v>
      </c>
      <c r="I340" s="1" t="s">
        <v>1721</v>
      </c>
      <c r="J340" s="1" t="s">
        <v>28</v>
      </c>
      <c r="K340" s="1" t="s">
        <v>1722</v>
      </c>
      <c r="L340" s="1"/>
      <c r="M340" s="1"/>
      <c r="N340" s="1" t="s">
        <v>32</v>
      </c>
      <c r="O340" s="1" t="s">
        <v>85</v>
      </c>
      <c r="P340" s="38">
        <v>44383.852083333331</v>
      </c>
      <c r="Q340" s="38"/>
      <c r="R340" s="1" t="str">
        <f>IF(COUNTIF(O340,"*SS*"),"Studio Still","")</f>
        <v/>
      </c>
      <c r="S340" s="1" t="str">
        <f>IF(COUNTIF(O340,"*DS*"),"Studio Digitale","")</f>
        <v/>
      </c>
      <c r="T340" s="1" t="str">
        <f>IF(COUNTIF(O340,"*GS*"),"Studio Grafische","")</f>
        <v/>
      </c>
      <c r="U340" s="1" t="str">
        <f>IF(COUNTIF(O340,"*Studio Reclame*"),"Studio Reclame","")</f>
        <v/>
      </c>
      <c r="V340" s="1" t="str">
        <f>IF(COUNTIF(O340,"*B&amp;P*"),"B&amp;P","")</f>
        <v>B&amp;P</v>
      </c>
      <c r="W340" s="1" t="str">
        <f t="shared" si="10"/>
        <v/>
      </c>
      <c r="X340" s="39" t="s">
        <v>39</v>
      </c>
      <c r="Y340" s="1"/>
      <c r="Z340" s="1"/>
      <c r="AA340" s="1"/>
      <c r="AB340" s="1"/>
      <c r="AC340" s="1" t="s">
        <v>40</v>
      </c>
      <c r="AD340" s="1"/>
    </row>
    <row r="341" spans="1:30" x14ac:dyDescent="0.25">
      <c r="A341" s="3" t="s">
        <v>1723</v>
      </c>
      <c r="B341" s="16"/>
      <c r="C341" s="21"/>
      <c r="D341" s="26" t="s">
        <v>23</v>
      </c>
      <c r="E341" s="31"/>
      <c r="F341" s="1" t="s">
        <v>481</v>
      </c>
      <c r="G341" s="13" t="s">
        <v>1724</v>
      </c>
      <c r="H341" s="6" t="s">
        <v>1725</v>
      </c>
      <c r="I341" s="1" t="s">
        <v>27</v>
      </c>
      <c r="J341" s="1" t="s">
        <v>102</v>
      </c>
      <c r="K341" s="2">
        <v>484836857</v>
      </c>
      <c r="L341" s="2"/>
      <c r="M341" s="1"/>
      <c r="N341" s="1"/>
      <c r="O341" s="1"/>
      <c r="P341" s="1"/>
      <c r="Q341" s="1"/>
      <c r="R341" s="1"/>
      <c r="S341" s="1"/>
      <c r="T341" s="1" t="s">
        <v>23</v>
      </c>
      <c r="U341" s="1"/>
      <c r="V341" s="1"/>
      <c r="W341" s="1" t="str">
        <f t="shared" si="10"/>
        <v/>
      </c>
      <c r="X341" s="39" t="s">
        <v>30</v>
      </c>
      <c r="Y341" s="1"/>
      <c r="Z341" s="1"/>
      <c r="AA341" s="1"/>
      <c r="AB341" s="1"/>
      <c r="AC341" s="1"/>
      <c r="AD341" s="1"/>
    </row>
    <row r="342" spans="1:30" x14ac:dyDescent="0.25">
      <c r="A342" t="s">
        <v>1726</v>
      </c>
      <c r="B342" s="16" t="s">
        <v>32</v>
      </c>
      <c r="C342" s="21" t="s">
        <v>61</v>
      </c>
      <c r="D342" s="26" t="s">
        <v>32</v>
      </c>
      <c r="E342" s="31" t="s">
        <v>33</v>
      </c>
      <c r="F342" s="1" t="s">
        <v>1727</v>
      </c>
      <c r="G342" s="13" t="s">
        <v>1728</v>
      </c>
      <c r="H342" s="41" t="s">
        <v>1729</v>
      </c>
      <c r="I342" s="1" t="s">
        <v>234</v>
      </c>
      <c r="J342" s="1" t="s">
        <v>28</v>
      </c>
      <c r="K342" s="1" t="s">
        <v>1730</v>
      </c>
      <c r="L342" s="1"/>
      <c r="M342" s="1"/>
      <c r="N342" s="1" t="s">
        <v>451</v>
      </c>
      <c r="O342" s="1" t="s">
        <v>67</v>
      </c>
      <c r="P342" s="38">
        <v>45446.715277777781</v>
      </c>
      <c r="Q342" s="38"/>
      <c r="R342" s="1" t="str">
        <f>IF(COUNTIF(O342,"*SS*"),"Studio Still","")</f>
        <v/>
      </c>
      <c r="S342" s="1" t="str">
        <f>IF(COUNTIF(O342,"*DS*"),"Studio Digitale","")</f>
        <v>Studio Digitale</v>
      </c>
      <c r="T342" s="1" t="str">
        <f>IF(COUNTIF(O342,"*GS*"),"Studio Grafische","")</f>
        <v/>
      </c>
      <c r="U342" s="1" t="str">
        <f>IF(COUNTIF(O342,"*Studio Reclame*"),"Studio Reclame","")</f>
        <v/>
      </c>
      <c r="V342" s="1" t="str">
        <f>IF(COUNTIF(O342,"*B&amp;P*"),"B&amp;P","")</f>
        <v/>
      </c>
      <c r="W342" s="1" t="str">
        <f t="shared" si="10"/>
        <v/>
      </c>
      <c r="X342" s="40" t="s">
        <v>39</v>
      </c>
      <c r="Y342" s="1"/>
      <c r="Z342" s="1"/>
      <c r="AA342" s="1"/>
      <c r="AB342" s="1"/>
      <c r="AC342" s="1" t="s">
        <v>32</v>
      </c>
      <c r="AD342" s="1"/>
    </row>
    <row r="343" spans="1:30" x14ac:dyDescent="0.25">
      <c r="A343" s="1" t="s">
        <v>1731</v>
      </c>
      <c r="B343" s="16"/>
      <c r="C343" s="21" t="s">
        <v>61</v>
      </c>
      <c r="D343" s="26"/>
      <c r="E343" s="31"/>
      <c r="F343" s="1" t="s">
        <v>32</v>
      </c>
      <c r="G343" s="13" t="s">
        <v>32</v>
      </c>
      <c r="H343" s="1" t="s">
        <v>1732</v>
      </c>
      <c r="I343" s="1" t="s">
        <v>27</v>
      </c>
      <c r="J343" s="1" t="s">
        <v>28</v>
      </c>
      <c r="K343" s="5" t="s">
        <v>1733</v>
      </c>
      <c r="L343" s="2" t="s">
        <v>32</v>
      </c>
      <c r="M343" s="1"/>
      <c r="N343" s="1"/>
      <c r="O343" s="1"/>
      <c r="P343" s="1"/>
      <c r="Q343" s="1"/>
      <c r="R343" s="1"/>
      <c r="S343" s="1" t="s">
        <v>61</v>
      </c>
      <c r="T343" s="1"/>
      <c r="U343" s="1"/>
      <c r="V343" s="1"/>
      <c r="W343" s="1" t="str">
        <f t="shared" si="10"/>
        <v/>
      </c>
      <c r="X343" s="40" t="s">
        <v>73</v>
      </c>
      <c r="Y343" s="1"/>
      <c r="Z343" s="1"/>
      <c r="AA343" s="1"/>
      <c r="AB343" s="1"/>
      <c r="AC343" s="1"/>
      <c r="AD343" s="1" t="s">
        <v>1734</v>
      </c>
    </row>
    <row r="344" spans="1:30" x14ac:dyDescent="0.25">
      <c r="A344" t="s">
        <v>1735</v>
      </c>
      <c r="B344" s="16"/>
      <c r="C344" s="21"/>
      <c r="D344" s="26"/>
      <c r="E344" s="31" t="s">
        <v>33</v>
      </c>
      <c r="F344" s="1"/>
      <c r="G344" s="13"/>
      <c r="H344" s="1"/>
      <c r="I344" s="1" t="s">
        <v>129</v>
      </c>
      <c r="J344" s="1" t="s">
        <v>28</v>
      </c>
      <c r="K344" s="1" t="s">
        <v>1736</v>
      </c>
      <c r="L344" s="1" t="s">
        <v>1737</v>
      </c>
      <c r="M344" s="1"/>
      <c r="N344" s="1"/>
      <c r="O344" s="1"/>
      <c r="P344" s="1"/>
      <c r="Q344" s="1"/>
      <c r="R344" s="1"/>
      <c r="S344" s="1"/>
      <c r="T344" s="1"/>
      <c r="U344" s="1" t="s">
        <v>33</v>
      </c>
      <c r="V344" s="1"/>
      <c r="W344" s="1" t="str">
        <f t="shared" si="10"/>
        <v/>
      </c>
      <c r="X344" s="39" t="s">
        <v>115</v>
      </c>
      <c r="Y344" s="1"/>
      <c r="Z344" s="1"/>
      <c r="AA344" s="1"/>
      <c r="AB344" s="1"/>
      <c r="AC344" s="1"/>
      <c r="AD344" s="1"/>
    </row>
    <row r="345" spans="1:30" x14ac:dyDescent="0.25">
      <c r="A345" t="s">
        <v>1738</v>
      </c>
      <c r="B345" s="16" t="s">
        <v>32</v>
      </c>
      <c r="C345" s="21" t="s">
        <v>32</v>
      </c>
      <c r="D345" s="26" t="s">
        <v>23</v>
      </c>
      <c r="E345" s="31" t="s">
        <v>32</v>
      </c>
      <c r="F345" s="1" t="s">
        <v>1739</v>
      </c>
      <c r="G345" s="13" t="s">
        <v>1740</v>
      </c>
      <c r="H345" s="1" t="s">
        <v>1741</v>
      </c>
      <c r="I345" s="1" t="s">
        <v>129</v>
      </c>
      <c r="J345" s="1" t="s">
        <v>28</v>
      </c>
      <c r="K345" s="1" t="s">
        <v>1742</v>
      </c>
      <c r="L345" s="1"/>
      <c r="M345" s="1"/>
      <c r="N345" s="1" t="s">
        <v>154</v>
      </c>
      <c r="O345" s="1" t="s">
        <v>59</v>
      </c>
      <c r="P345" s="38">
        <v>45103.570833333331</v>
      </c>
      <c r="Q345" s="38"/>
      <c r="R345" s="1" t="str">
        <f>IF(COUNTIF(O345,"*SS*"),"Studio Still","")</f>
        <v/>
      </c>
      <c r="S345" s="1" t="str">
        <f>IF(COUNTIF(O345,"*DS*"),"Studio Digitale","")</f>
        <v/>
      </c>
      <c r="T345" s="1" t="str">
        <f>IF(COUNTIF(O345,"*GS*"),"Studio Grafische","")</f>
        <v>Studio Grafische</v>
      </c>
      <c r="U345" s="1" t="str">
        <f>IF(COUNTIF(O345,"*Studio Reclame*"),"Studio Reclame","")</f>
        <v/>
      </c>
      <c r="V345" s="1" t="str">
        <f>IF(COUNTIF(O345,"*B&amp;P*"),"B&amp;P","")</f>
        <v/>
      </c>
      <c r="W345" s="1" t="str">
        <f t="shared" si="10"/>
        <v/>
      </c>
      <c r="X345" s="40" t="s">
        <v>39</v>
      </c>
      <c r="Y345" s="1"/>
      <c r="Z345" s="1"/>
      <c r="AA345" s="1"/>
      <c r="AB345" s="1"/>
      <c r="AC345" s="1" t="s">
        <v>40</v>
      </c>
      <c r="AD345" s="1"/>
    </row>
    <row r="346" spans="1:30" x14ac:dyDescent="0.25">
      <c r="A346" t="s">
        <v>1743</v>
      </c>
      <c r="B346" s="16" t="s">
        <v>32</v>
      </c>
      <c r="C346" s="21" t="s">
        <v>61</v>
      </c>
      <c r="D346" s="26" t="s">
        <v>32</v>
      </c>
      <c r="E346" s="31" t="s">
        <v>32</v>
      </c>
      <c r="F346" s="1" t="s">
        <v>889</v>
      </c>
      <c r="G346" s="13" t="s">
        <v>1744</v>
      </c>
      <c r="H346" s="1" t="s">
        <v>1745</v>
      </c>
      <c r="I346" s="1" t="s">
        <v>27</v>
      </c>
      <c r="J346" s="1" t="s">
        <v>28</v>
      </c>
      <c r="K346" s="1" t="s">
        <v>32</v>
      </c>
      <c r="L346" s="1"/>
      <c r="M346" s="48" t="s">
        <v>1746</v>
      </c>
      <c r="N346" s="1" t="s">
        <v>125</v>
      </c>
      <c r="O346" s="1" t="s">
        <v>67</v>
      </c>
      <c r="P346" s="38">
        <v>44342.479166666664</v>
      </c>
      <c r="Q346" s="38"/>
      <c r="R346" s="1" t="str">
        <f>IF(COUNTIF(O346,"*SS*"),"Studio Still","")</f>
        <v/>
      </c>
      <c r="S346" s="1" t="str">
        <f>IF(COUNTIF(O346,"*DS*"),"Studio Digitale","")</f>
        <v>Studio Digitale</v>
      </c>
      <c r="T346" s="1" t="str">
        <f>IF(COUNTIF(O346,"*GS*"),"Studio Grafische","")</f>
        <v/>
      </c>
      <c r="U346" s="1" t="str">
        <f>IF(COUNTIF(O346,"*Studio Reclame*"),"Studio Reclame","")</f>
        <v/>
      </c>
      <c r="V346" s="1" t="str">
        <f>IF(COUNTIF(O346,"*B&amp;P*"),"B&amp;P","")</f>
        <v/>
      </c>
      <c r="W346" s="1" t="str">
        <f t="shared" si="10"/>
        <v/>
      </c>
      <c r="X346" s="40" t="s">
        <v>39</v>
      </c>
      <c r="Y346" s="1"/>
      <c r="Z346" s="1"/>
      <c r="AA346" s="1"/>
      <c r="AB346" s="1"/>
      <c r="AC346" s="1" t="s">
        <v>40</v>
      </c>
      <c r="AD346" s="1" t="s">
        <v>1747</v>
      </c>
    </row>
    <row r="347" spans="1:30" x14ac:dyDescent="0.25">
      <c r="A347" s="3" t="s">
        <v>1748</v>
      </c>
      <c r="B347" s="16"/>
      <c r="C347" s="21"/>
      <c r="D347" s="26" t="s">
        <v>23</v>
      </c>
      <c r="E347" s="31"/>
      <c r="F347" s="1" t="s">
        <v>62</v>
      </c>
      <c r="G347" s="13" t="s">
        <v>1749</v>
      </c>
      <c r="H347" s="6" t="s">
        <v>1750</v>
      </c>
      <c r="I347" s="1" t="s">
        <v>96</v>
      </c>
      <c r="J347" s="1" t="s">
        <v>102</v>
      </c>
      <c r="K347" s="1" t="s">
        <v>1751</v>
      </c>
      <c r="L347" s="1"/>
      <c r="M347" s="1"/>
      <c r="N347" s="1"/>
      <c r="O347" s="1"/>
      <c r="P347" s="1"/>
      <c r="Q347" s="1"/>
      <c r="R347" s="1"/>
      <c r="S347" s="1"/>
      <c r="T347" s="1" t="s">
        <v>23</v>
      </c>
      <c r="U347" s="1"/>
      <c r="V347" s="1"/>
      <c r="W347" s="1" t="str">
        <f t="shared" si="10"/>
        <v/>
      </c>
      <c r="X347" s="40" t="s">
        <v>30</v>
      </c>
      <c r="Y347" s="1"/>
      <c r="Z347" s="1"/>
      <c r="AA347" s="1"/>
      <c r="AB347" s="1"/>
      <c r="AC347" s="1"/>
      <c r="AD347" s="1"/>
    </row>
    <row r="348" spans="1:30" x14ac:dyDescent="0.25">
      <c r="A348" s="1" t="s">
        <v>1752</v>
      </c>
      <c r="B348" s="16"/>
      <c r="C348" s="21"/>
      <c r="D348" s="26" t="s">
        <v>23</v>
      </c>
      <c r="E348" s="31"/>
      <c r="F348" s="1" t="s">
        <v>1085</v>
      </c>
      <c r="G348" s="13" t="s">
        <v>1753</v>
      </c>
      <c r="H348" s="41" t="s">
        <v>1754</v>
      </c>
      <c r="I348" s="1" t="s">
        <v>1755</v>
      </c>
      <c r="J348" s="1" t="s">
        <v>28</v>
      </c>
      <c r="K348" s="1" t="s">
        <v>1756</v>
      </c>
      <c r="L348" s="1"/>
      <c r="M348" s="1"/>
      <c r="N348" s="1"/>
      <c r="O348" s="1"/>
      <c r="P348" s="1"/>
      <c r="Q348" s="1"/>
      <c r="R348" s="1"/>
      <c r="S348" s="1"/>
      <c r="T348" s="1" t="s">
        <v>23</v>
      </c>
      <c r="U348" s="1"/>
      <c r="V348" s="1"/>
      <c r="W348" s="1" t="str">
        <f t="shared" si="10"/>
        <v/>
      </c>
      <c r="X348" s="39" t="s">
        <v>30</v>
      </c>
      <c r="Y348" s="1"/>
      <c r="Z348" s="1"/>
      <c r="AA348" s="1"/>
      <c r="AB348" s="1"/>
      <c r="AC348" s="1"/>
      <c r="AD348" s="1"/>
    </row>
    <row r="349" spans="1:30" x14ac:dyDescent="0.25">
      <c r="A349" s="1" t="s">
        <v>1757</v>
      </c>
      <c r="B349" s="16"/>
      <c r="C349" s="21"/>
      <c r="D349" s="26" t="s">
        <v>23</v>
      </c>
      <c r="E349" s="31"/>
      <c r="F349" s="1" t="s">
        <v>423</v>
      </c>
      <c r="G349" s="13" t="s">
        <v>1758</v>
      </c>
      <c r="H349" s="6" t="s">
        <v>1759</v>
      </c>
      <c r="I349" s="1" t="s">
        <v>1760</v>
      </c>
      <c r="J349" s="1" t="s">
        <v>102</v>
      </c>
      <c r="K349" s="1">
        <v>497439996</v>
      </c>
      <c r="L349" s="1"/>
      <c r="M349" s="1"/>
      <c r="N349" s="1"/>
      <c r="O349" s="1"/>
      <c r="P349" s="1"/>
      <c r="Q349" s="1"/>
      <c r="R349" s="1"/>
      <c r="S349" s="1"/>
      <c r="T349" s="1" t="s">
        <v>23</v>
      </c>
      <c r="U349" s="1"/>
      <c r="V349" s="1"/>
      <c r="W349" s="1" t="str">
        <f t="shared" si="10"/>
        <v/>
      </c>
      <c r="X349" s="40" t="s">
        <v>30</v>
      </c>
      <c r="Y349" s="1"/>
      <c r="Z349" s="1"/>
      <c r="AA349" s="1"/>
      <c r="AB349" s="1"/>
      <c r="AC349" s="1"/>
      <c r="AD349" s="1" t="s">
        <v>1761</v>
      </c>
    </row>
    <row r="350" spans="1:30" x14ac:dyDescent="0.25">
      <c r="A350" s="1" t="s">
        <v>1762</v>
      </c>
      <c r="B350" s="16"/>
      <c r="C350" s="21" t="s">
        <v>61</v>
      </c>
      <c r="D350" s="26"/>
      <c r="E350" s="31"/>
      <c r="F350" s="1" t="s">
        <v>1416</v>
      </c>
      <c r="G350" s="13" t="s">
        <v>1763</v>
      </c>
      <c r="H350" s="1" t="s">
        <v>1764</v>
      </c>
      <c r="I350" s="1" t="s">
        <v>89</v>
      </c>
      <c r="J350" s="1" t="s">
        <v>28</v>
      </c>
      <c r="K350" s="5" t="s">
        <v>1765</v>
      </c>
      <c r="L350" s="2" t="s">
        <v>1766</v>
      </c>
      <c r="M350" s="1"/>
      <c r="N350" s="1"/>
      <c r="O350" s="1"/>
      <c r="P350" s="1"/>
      <c r="Q350" s="1"/>
      <c r="R350" s="1"/>
      <c r="S350" s="1" t="s">
        <v>61</v>
      </c>
      <c r="T350" s="1"/>
      <c r="U350" s="1"/>
      <c r="V350" s="1"/>
      <c r="W350" s="1" t="str">
        <f t="shared" si="10"/>
        <v/>
      </c>
      <c r="X350" s="40" t="s">
        <v>73</v>
      </c>
      <c r="Y350" s="1"/>
      <c r="Z350" s="1"/>
      <c r="AA350" s="1"/>
      <c r="AB350" s="1"/>
      <c r="AC350" s="1"/>
      <c r="AD350" s="1"/>
    </row>
    <row r="351" spans="1:30" x14ac:dyDescent="0.25">
      <c r="A351" s="1" t="s">
        <v>1767</v>
      </c>
      <c r="B351" s="16"/>
      <c r="C351" s="21" t="s">
        <v>61</v>
      </c>
      <c r="D351" s="26" t="s">
        <v>23</v>
      </c>
      <c r="E351" s="31" t="s">
        <v>33</v>
      </c>
      <c r="F351" s="1" t="s">
        <v>32</v>
      </c>
      <c r="G351" s="13" t="s">
        <v>498</v>
      </c>
      <c r="H351" s="6" t="s">
        <v>1768</v>
      </c>
      <c r="I351" s="1"/>
      <c r="J351" s="1" t="s">
        <v>28</v>
      </c>
      <c r="K351" s="1" t="s">
        <v>32</v>
      </c>
      <c r="L351" s="1"/>
      <c r="M351" s="1"/>
      <c r="N351" s="1"/>
      <c r="O351" s="1"/>
      <c r="P351" s="1"/>
      <c r="Q351" s="1"/>
      <c r="R351" s="1"/>
      <c r="S351" s="1"/>
      <c r="T351" s="1" t="s">
        <v>23</v>
      </c>
      <c r="U351" s="1"/>
      <c r="V351" s="1"/>
      <c r="W351" s="1" t="str">
        <f t="shared" si="10"/>
        <v/>
      </c>
      <c r="X351" s="39" t="s">
        <v>30</v>
      </c>
      <c r="Y351" s="1"/>
      <c r="Z351" s="1"/>
      <c r="AA351" s="1"/>
      <c r="AB351" s="1"/>
      <c r="AC351" s="1"/>
      <c r="AD351" s="1"/>
    </row>
    <row r="352" spans="1:30" x14ac:dyDescent="0.25">
      <c r="A352" s="1" t="s">
        <v>1769</v>
      </c>
      <c r="B352" s="16"/>
      <c r="C352" s="21"/>
      <c r="D352" s="26" t="s">
        <v>23</v>
      </c>
      <c r="E352" s="31"/>
      <c r="F352" s="1" t="s">
        <v>32</v>
      </c>
      <c r="G352" s="13" t="s">
        <v>32</v>
      </c>
      <c r="H352" s="1" t="s">
        <v>1770</v>
      </c>
      <c r="I352" s="1" t="s">
        <v>1771</v>
      </c>
      <c r="J352" s="1" t="s">
        <v>28</v>
      </c>
      <c r="K352" s="1" t="s">
        <v>1772</v>
      </c>
      <c r="L352" s="1"/>
      <c r="M352" s="1"/>
      <c r="N352" s="1"/>
      <c r="O352" s="1"/>
      <c r="P352" s="1"/>
      <c r="Q352" s="1"/>
      <c r="R352" s="1"/>
      <c r="S352" s="1"/>
      <c r="T352" s="1" t="s">
        <v>23</v>
      </c>
      <c r="U352" s="1"/>
      <c r="V352" s="1"/>
      <c r="W352" s="1" t="str">
        <f t="shared" si="10"/>
        <v/>
      </c>
      <c r="X352" s="40" t="s">
        <v>30</v>
      </c>
      <c r="Y352" s="1"/>
      <c r="Z352" s="1"/>
      <c r="AA352" s="1"/>
      <c r="AB352" s="1"/>
      <c r="AC352" s="1"/>
      <c r="AD352" s="1"/>
    </row>
    <row r="353" spans="1:30" x14ac:dyDescent="0.25">
      <c r="A353" t="s">
        <v>1773</v>
      </c>
      <c r="B353" s="16" t="s">
        <v>32</v>
      </c>
      <c r="C353" s="21" t="s">
        <v>32</v>
      </c>
      <c r="D353" s="26" t="s">
        <v>23</v>
      </c>
      <c r="E353" s="35" t="s">
        <v>33</v>
      </c>
      <c r="F353" s="1"/>
      <c r="G353" s="13"/>
      <c r="H353" s="41" t="s">
        <v>1774</v>
      </c>
      <c r="I353" s="1" t="s">
        <v>1775</v>
      </c>
      <c r="J353" s="1" t="s">
        <v>28</v>
      </c>
      <c r="K353" s="1" t="s">
        <v>1776</v>
      </c>
      <c r="L353" s="1"/>
      <c r="M353" s="1"/>
      <c r="N353" s="1" t="s">
        <v>32</v>
      </c>
      <c r="O353" s="1" t="s">
        <v>59</v>
      </c>
      <c r="P353" s="38">
        <v>44383.763194444444</v>
      </c>
      <c r="Q353" s="38"/>
      <c r="R353" s="1" t="str">
        <f>IF(COUNTIF(O353,"*SS*"),"Studio Still","")</f>
        <v/>
      </c>
      <c r="S353" s="1" t="str">
        <f>IF(COUNTIF(O353,"*DS*"),"Studio Digitale","")</f>
        <v/>
      </c>
      <c r="T353" s="1" t="str">
        <f>IF(COUNTIF(O353,"*GS*"),"Studio Grafische","")</f>
        <v>Studio Grafische</v>
      </c>
      <c r="U353" s="1" t="str">
        <f>IF(COUNTIF(O353,"*Studio Reclame*"),"Studio Reclame","")</f>
        <v/>
      </c>
      <c r="V353" s="1" t="str">
        <f>IF(COUNTIF(O353,"*B&amp;P*"),"B&amp;P","")</f>
        <v/>
      </c>
      <c r="W353" s="1" t="str">
        <f t="shared" si="10"/>
        <v/>
      </c>
      <c r="X353" s="40" t="s">
        <v>39</v>
      </c>
      <c r="Y353" s="1"/>
      <c r="Z353" s="1"/>
      <c r="AA353" s="1"/>
      <c r="AB353" s="1"/>
      <c r="AC353" s="1" t="s">
        <v>40</v>
      </c>
      <c r="AD353" s="1" t="s">
        <v>1777</v>
      </c>
    </row>
    <row r="354" spans="1:30" x14ac:dyDescent="0.25">
      <c r="A354" s="1" t="s">
        <v>1778</v>
      </c>
      <c r="B354" s="16"/>
      <c r="C354" s="21" t="s">
        <v>61</v>
      </c>
      <c r="D354" s="26" t="s">
        <v>23</v>
      </c>
      <c r="E354" s="31"/>
      <c r="F354" s="1" t="s">
        <v>1779</v>
      </c>
      <c r="G354" s="13" t="s">
        <v>1780</v>
      </c>
      <c r="H354" s="41" t="s">
        <v>1781</v>
      </c>
      <c r="I354" s="1" t="s">
        <v>1782</v>
      </c>
      <c r="J354" s="1" t="s">
        <v>28</v>
      </c>
      <c r="K354" s="5" t="s">
        <v>1783</v>
      </c>
      <c r="L354" s="2" t="s">
        <v>1784</v>
      </c>
      <c r="M354" s="1"/>
      <c r="N354" s="1"/>
      <c r="O354" s="1"/>
      <c r="P354" s="1"/>
      <c r="Q354" s="1"/>
      <c r="R354" s="1"/>
      <c r="S354" s="1" t="s">
        <v>61</v>
      </c>
      <c r="T354" s="1"/>
      <c r="U354" s="1"/>
      <c r="V354" s="1"/>
      <c r="W354" s="1" t="str">
        <f t="shared" si="10"/>
        <v/>
      </c>
      <c r="X354" s="39" t="s">
        <v>73</v>
      </c>
      <c r="Y354" s="1"/>
      <c r="Z354" s="1"/>
      <c r="AA354" s="1"/>
      <c r="AB354" s="1"/>
      <c r="AC354" s="1"/>
      <c r="AD354" s="1"/>
    </row>
    <row r="355" spans="1:30" x14ac:dyDescent="0.25">
      <c r="A355" t="s">
        <v>1785</v>
      </c>
      <c r="B355" s="16"/>
      <c r="C355" s="21" t="s">
        <v>61</v>
      </c>
      <c r="D355" s="26"/>
      <c r="E355" s="31"/>
      <c r="F355" s="1"/>
      <c r="G355" s="13"/>
      <c r="H355" s="41" t="s">
        <v>1786</v>
      </c>
      <c r="I355" s="1" t="s">
        <v>234</v>
      </c>
      <c r="J355" s="1" t="s">
        <v>102</v>
      </c>
      <c r="K355" s="1"/>
      <c r="L355" s="1"/>
      <c r="M355" s="1"/>
      <c r="N355" s="1"/>
      <c r="O355" s="1"/>
      <c r="P355" s="38"/>
      <c r="Q355" s="38"/>
      <c r="R355" s="1"/>
      <c r="S355" s="1"/>
      <c r="T355" s="1"/>
      <c r="U355" s="1"/>
      <c r="V355" s="1"/>
      <c r="W355" s="1" t="str">
        <f t="shared" si="10"/>
        <v/>
      </c>
      <c r="X355" s="40"/>
      <c r="Y355" s="1"/>
      <c r="Z355" s="1"/>
      <c r="AA355" s="1"/>
      <c r="AB355" s="1"/>
      <c r="AC355" s="1"/>
      <c r="AD355" s="1"/>
    </row>
    <row r="356" spans="1:30" x14ac:dyDescent="0.25">
      <c r="A356" t="s">
        <v>1787</v>
      </c>
      <c r="B356" s="16" t="s">
        <v>32</v>
      </c>
      <c r="C356" s="21" t="s">
        <v>61</v>
      </c>
      <c r="D356" s="26" t="s">
        <v>32</v>
      </c>
      <c r="E356" s="31" t="s">
        <v>32</v>
      </c>
      <c r="F356" s="1" t="s">
        <v>1788</v>
      </c>
      <c r="G356" s="13" t="s">
        <v>1789</v>
      </c>
      <c r="H356" s="1" t="s">
        <v>1790</v>
      </c>
      <c r="I356" s="1" t="s">
        <v>947</v>
      </c>
      <c r="J356" s="1" t="s">
        <v>28</v>
      </c>
      <c r="K356" s="1" t="s">
        <v>1791</v>
      </c>
      <c r="L356" s="1"/>
      <c r="M356" s="1"/>
      <c r="N356" s="1" t="s">
        <v>219</v>
      </c>
      <c r="O356" s="1" t="s">
        <v>1792</v>
      </c>
      <c r="P356" s="38">
        <v>45082.589583333334</v>
      </c>
      <c r="Q356" s="38"/>
      <c r="R356" s="1" t="str">
        <f>IF(COUNTIF(O356,"*SS*"),"Studio Still","")</f>
        <v/>
      </c>
      <c r="S356" s="1" t="str">
        <f>IF(COUNTIF(O356,"*DS*"),"Studio Digitale","")</f>
        <v>Studio Digitale</v>
      </c>
      <c r="T356" s="1" t="str">
        <f>IF(COUNTIF(O356,"*GS*"),"Studio Grafische","")</f>
        <v/>
      </c>
      <c r="U356" s="1" t="str">
        <f>IF(COUNTIF(O356,"*Studio Reclame*"),"Studio Reclame","")</f>
        <v/>
      </c>
      <c r="V356" s="1" t="str">
        <f>IF(COUNTIF(O356,"*B&amp;P*"),"B&amp;P","")</f>
        <v/>
      </c>
      <c r="W356" s="1" t="str">
        <f t="shared" si="10"/>
        <v>DFI</v>
      </c>
      <c r="X356" s="39" t="s">
        <v>39</v>
      </c>
      <c r="Y356" s="1"/>
      <c r="Z356" s="1"/>
      <c r="AA356" s="1"/>
      <c r="AB356" s="1"/>
      <c r="AC356" s="1" t="s">
        <v>40</v>
      </c>
      <c r="AD356" s="1"/>
    </row>
    <row r="357" spans="1:30" x14ac:dyDescent="0.25">
      <c r="A357" s="1" t="s">
        <v>1793</v>
      </c>
      <c r="B357" s="16"/>
      <c r="C357" s="21" t="s">
        <v>61</v>
      </c>
      <c r="D357" s="26" t="s">
        <v>23</v>
      </c>
      <c r="E357" s="31"/>
      <c r="F357" s="1" t="s">
        <v>1788</v>
      </c>
      <c r="G357" s="13" t="s">
        <v>1789</v>
      </c>
      <c r="H357" s="1" t="s">
        <v>1790</v>
      </c>
      <c r="I357" s="1" t="s">
        <v>27</v>
      </c>
      <c r="J357" s="1" t="s">
        <v>28</v>
      </c>
      <c r="K357" s="5">
        <v>32468071833</v>
      </c>
      <c r="L357" s="2" t="s">
        <v>32</v>
      </c>
      <c r="M357" s="1"/>
      <c r="N357" s="1"/>
      <c r="O357" s="1"/>
      <c r="P357" s="1"/>
      <c r="Q357" s="1"/>
      <c r="R357" s="1"/>
      <c r="S357" s="1" t="s">
        <v>61</v>
      </c>
      <c r="T357" s="1"/>
      <c r="U357" s="1"/>
      <c r="V357" s="1"/>
      <c r="W357" s="1" t="str">
        <f t="shared" si="10"/>
        <v/>
      </c>
      <c r="X357" s="39" t="s">
        <v>73</v>
      </c>
      <c r="Y357" s="1"/>
      <c r="Z357" s="1"/>
      <c r="AA357" s="1"/>
      <c r="AB357" s="1"/>
      <c r="AC357" s="1"/>
      <c r="AD357" s="1"/>
    </row>
    <row r="358" spans="1:30" x14ac:dyDescent="0.25">
      <c r="A358" s="1" t="s">
        <v>1794</v>
      </c>
      <c r="B358" s="16"/>
      <c r="C358" s="21"/>
      <c r="D358" s="26" t="s">
        <v>23</v>
      </c>
      <c r="E358" s="31"/>
      <c r="F358" s="1" t="s">
        <v>32</v>
      </c>
      <c r="G358" s="13" t="s">
        <v>1795</v>
      </c>
      <c r="H358" s="1" t="s">
        <v>1796</v>
      </c>
      <c r="I358" s="1" t="s">
        <v>27</v>
      </c>
      <c r="J358" s="1" t="s">
        <v>102</v>
      </c>
      <c r="K358" s="1" t="s">
        <v>32</v>
      </c>
      <c r="L358" s="1"/>
      <c r="M358" s="1"/>
      <c r="N358" s="1"/>
      <c r="O358" s="1"/>
      <c r="P358" s="1"/>
      <c r="Q358" s="1"/>
      <c r="R358" s="1"/>
      <c r="S358" s="1"/>
      <c r="T358" s="1" t="s">
        <v>23</v>
      </c>
      <c r="U358" s="1"/>
      <c r="V358" s="1"/>
      <c r="W358" s="1" t="str">
        <f t="shared" si="10"/>
        <v/>
      </c>
      <c r="X358" s="40" t="s">
        <v>30</v>
      </c>
      <c r="Y358" s="1"/>
      <c r="Z358" s="1"/>
      <c r="AA358" s="1"/>
      <c r="AB358" s="1"/>
      <c r="AC358" s="1"/>
      <c r="AD358" s="1" t="s">
        <v>1797</v>
      </c>
    </row>
    <row r="359" spans="1:30" x14ac:dyDescent="0.25">
      <c r="A359" s="1" t="s">
        <v>1798</v>
      </c>
      <c r="B359" s="16" t="s">
        <v>132</v>
      </c>
      <c r="C359" s="21"/>
      <c r="D359" s="26"/>
      <c r="E359" s="31"/>
      <c r="F359" s="1" t="s">
        <v>1219</v>
      </c>
      <c r="G359" s="13" t="s">
        <v>1799</v>
      </c>
      <c r="H359" s="1" t="s">
        <v>1800</v>
      </c>
      <c r="I359" s="1" t="s">
        <v>27</v>
      </c>
      <c r="J359" s="1" t="s">
        <v>102</v>
      </c>
      <c r="K359" s="2" t="s">
        <v>1801</v>
      </c>
      <c r="L359" s="2" t="s">
        <v>32</v>
      </c>
      <c r="M359" s="1"/>
      <c r="N359" s="1"/>
      <c r="O359" s="1"/>
      <c r="P359" s="1"/>
      <c r="Q359" s="1"/>
      <c r="R359" s="1" t="s">
        <v>132</v>
      </c>
      <c r="S359" s="1"/>
      <c r="T359" s="1"/>
      <c r="U359" s="1"/>
      <c r="V359" s="1"/>
      <c r="W359" s="1" t="str">
        <f t="shared" si="10"/>
        <v/>
      </c>
      <c r="X359" s="39" t="s">
        <v>156</v>
      </c>
      <c r="Y359" s="1"/>
      <c r="Z359" s="1"/>
      <c r="AA359" s="1"/>
      <c r="AB359" s="1"/>
      <c r="AC359" s="1"/>
      <c r="AD359" s="1"/>
    </row>
    <row r="360" spans="1:30" x14ac:dyDescent="0.25">
      <c r="A360" s="1" t="s">
        <v>1802</v>
      </c>
      <c r="B360" s="16" t="s">
        <v>132</v>
      </c>
      <c r="C360" s="21"/>
      <c r="D360" s="26"/>
      <c r="E360" s="31"/>
      <c r="F360" s="1" t="s">
        <v>1803</v>
      </c>
      <c r="G360" s="13" t="s">
        <v>1804</v>
      </c>
      <c r="H360" s="1" t="s">
        <v>1805</v>
      </c>
      <c r="I360" s="1" t="s">
        <v>506</v>
      </c>
      <c r="J360" s="1" t="s">
        <v>507</v>
      </c>
      <c r="K360" s="2" t="s">
        <v>1806</v>
      </c>
      <c r="L360" s="2" t="s">
        <v>1807</v>
      </c>
      <c r="M360" s="1"/>
      <c r="N360" s="1"/>
      <c r="O360" s="1"/>
      <c r="P360" s="1"/>
      <c r="Q360" s="1"/>
      <c r="R360" s="1" t="s">
        <v>132</v>
      </c>
      <c r="S360" s="1"/>
      <c r="T360" s="1"/>
      <c r="U360" s="1"/>
      <c r="V360" s="1"/>
      <c r="W360" s="1" t="str">
        <f t="shared" si="10"/>
        <v/>
      </c>
      <c r="X360" s="40" t="s">
        <v>156</v>
      </c>
      <c r="Y360" s="1"/>
      <c r="Z360" s="1"/>
      <c r="AA360" s="1"/>
      <c r="AB360" s="1"/>
      <c r="AC360" s="1"/>
      <c r="AD360" s="1"/>
    </row>
    <row r="361" spans="1:30" ht="19.5" customHeight="1" x14ac:dyDescent="0.25">
      <c r="A361" t="s">
        <v>1808</v>
      </c>
      <c r="B361" s="16" t="s">
        <v>132</v>
      </c>
      <c r="C361" s="21" t="s">
        <v>87</v>
      </c>
      <c r="D361" s="26" t="s">
        <v>23</v>
      </c>
      <c r="E361" s="31"/>
      <c r="F361" s="1"/>
      <c r="G361" s="13"/>
      <c r="H361" s="41" t="s">
        <v>1809</v>
      </c>
      <c r="I361" s="1" t="s">
        <v>1810</v>
      </c>
      <c r="J361" s="1" t="s">
        <v>1811</v>
      </c>
      <c r="K361" s="49" t="s">
        <v>1812</v>
      </c>
      <c r="L361" s="1"/>
      <c r="M361" s="1"/>
      <c r="N361" s="1"/>
      <c r="O361" s="1"/>
      <c r="P361" s="38"/>
      <c r="Q361" s="38"/>
      <c r="R361" s="1"/>
      <c r="S361" s="1"/>
      <c r="T361" s="1"/>
      <c r="U361" s="1"/>
      <c r="V361" s="1"/>
      <c r="W361" s="1" t="str">
        <f t="shared" si="10"/>
        <v/>
      </c>
      <c r="X361" s="40"/>
      <c r="Y361" s="1"/>
      <c r="Z361" s="1"/>
      <c r="AA361" s="1"/>
      <c r="AB361" s="1"/>
      <c r="AC361" s="1"/>
      <c r="AD361" s="1"/>
    </row>
    <row r="362" spans="1:30" x14ac:dyDescent="0.25">
      <c r="A362" s="1" t="s">
        <v>1813</v>
      </c>
      <c r="B362" s="16"/>
      <c r="C362" s="21"/>
      <c r="D362" s="26" t="s">
        <v>23</v>
      </c>
      <c r="E362" s="31"/>
      <c r="F362" s="1" t="s">
        <v>1219</v>
      </c>
      <c r="G362" s="13" t="s">
        <v>1814</v>
      </c>
      <c r="H362" s="1" t="s">
        <v>1815</v>
      </c>
      <c r="I362" s="1" t="s">
        <v>96</v>
      </c>
      <c r="J362" s="1" t="s">
        <v>28</v>
      </c>
      <c r="K362" s="1" t="s">
        <v>1816</v>
      </c>
      <c r="L362" s="1"/>
      <c r="M362" s="1"/>
      <c r="N362" s="1"/>
      <c r="O362" s="1"/>
      <c r="P362" s="1"/>
      <c r="Q362" s="1"/>
      <c r="R362" s="1"/>
      <c r="S362" s="1"/>
      <c r="T362" s="1" t="s">
        <v>23</v>
      </c>
      <c r="U362" s="1"/>
      <c r="V362" s="1"/>
      <c r="W362" s="1" t="str">
        <f t="shared" si="10"/>
        <v/>
      </c>
      <c r="X362" s="39" t="s">
        <v>30</v>
      </c>
      <c r="Y362" s="1"/>
      <c r="Z362" s="1"/>
      <c r="AA362" s="1"/>
      <c r="AB362" s="1"/>
      <c r="AC362" s="1"/>
      <c r="AD362" s="1"/>
    </row>
    <row r="363" spans="1:30" x14ac:dyDescent="0.25">
      <c r="A363" t="s">
        <v>1817</v>
      </c>
      <c r="B363" s="16" t="s">
        <v>32</v>
      </c>
      <c r="C363" s="21" t="s">
        <v>32</v>
      </c>
      <c r="D363" s="26" t="s">
        <v>191</v>
      </c>
      <c r="E363" s="31" t="s">
        <v>32</v>
      </c>
      <c r="F363" s="1"/>
      <c r="G363" s="13"/>
      <c r="H363" s="41" t="s">
        <v>1818</v>
      </c>
      <c r="I363" s="1" t="s">
        <v>1819</v>
      </c>
      <c r="J363" s="1" t="s">
        <v>264</v>
      </c>
      <c r="K363" s="1" t="s">
        <v>1820</v>
      </c>
      <c r="L363" s="1"/>
      <c r="M363" s="1"/>
      <c r="N363" s="1" t="s">
        <v>32</v>
      </c>
      <c r="O363" s="1" t="s">
        <v>32</v>
      </c>
      <c r="P363" s="38">
        <v>44851.710416666669</v>
      </c>
      <c r="Q363" s="38"/>
      <c r="R363" s="1" t="str">
        <f>IF(COUNTIF(O363,"*SS*"),"Studio Still","")</f>
        <v/>
      </c>
      <c r="S363" s="1" t="str">
        <f>IF(COUNTIF(O363,"*DS*"),"Studio Digitale","")</f>
        <v/>
      </c>
      <c r="T363" s="1" t="str">
        <f>IF(COUNTIF(O363,"*GS*"),"Studio Grafische","")</f>
        <v/>
      </c>
      <c r="U363" s="1" t="str">
        <f>IF(COUNTIF(O363,"*Studio Reclame*"),"Studio Reclame","")</f>
        <v/>
      </c>
      <c r="V363" s="1" t="str">
        <f>IF(COUNTIF(O363,"*B&amp;P*"),"B&amp;P","")</f>
        <v/>
      </c>
      <c r="W363" s="1" t="str">
        <f t="shared" si="10"/>
        <v/>
      </c>
      <c r="X363" s="40" t="s">
        <v>39</v>
      </c>
      <c r="Y363" s="1"/>
      <c r="Z363" s="1"/>
      <c r="AA363" s="1"/>
      <c r="AB363" s="1"/>
      <c r="AC363" s="1" t="s">
        <v>40</v>
      </c>
      <c r="AD363" s="1"/>
    </row>
    <row r="364" spans="1:30" x14ac:dyDescent="0.25">
      <c r="A364" t="s">
        <v>1821</v>
      </c>
      <c r="B364" s="16" t="s">
        <v>32</v>
      </c>
      <c r="C364" s="21" t="s">
        <v>61</v>
      </c>
      <c r="D364" s="26" t="s">
        <v>32</v>
      </c>
      <c r="E364" s="31" t="s">
        <v>32</v>
      </c>
      <c r="F364" s="1"/>
      <c r="G364" s="13"/>
      <c r="H364" s="41" t="s">
        <v>1822</v>
      </c>
      <c r="I364" s="1" t="s">
        <v>27</v>
      </c>
      <c r="J364" s="1" t="s">
        <v>28</v>
      </c>
      <c r="K364" s="1" t="s">
        <v>1823</v>
      </c>
      <c r="L364" s="1"/>
      <c r="M364" s="1"/>
      <c r="N364" s="1" t="s">
        <v>32</v>
      </c>
      <c r="O364" s="1" t="s">
        <v>67</v>
      </c>
      <c r="P364" s="38">
        <v>44356.62222222222</v>
      </c>
      <c r="Q364" s="38"/>
      <c r="R364" s="1" t="str">
        <f>IF(COUNTIF(O364,"*SS*"),"Studio Still","")</f>
        <v/>
      </c>
      <c r="S364" s="1" t="str">
        <f>IF(COUNTIF(O364,"*DS*"),"Studio Digitale","")</f>
        <v>Studio Digitale</v>
      </c>
      <c r="T364" s="1" t="str">
        <f>IF(COUNTIF(O364,"*GS*"),"Studio Grafische","")</f>
        <v/>
      </c>
      <c r="U364" s="1" t="str">
        <f>IF(COUNTIF(O364,"*Studio Reclame*"),"Studio Reclame","")</f>
        <v/>
      </c>
      <c r="V364" s="1" t="str">
        <f>IF(COUNTIF(O364,"*B&amp;P*"),"B&amp;P","")</f>
        <v/>
      </c>
      <c r="W364" s="1" t="str">
        <f t="shared" si="10"/>
        <v/>
      </c>
      <c r="X364" s="39" t="s">
        <v>39</v>
      </c>
      <c r="Y364" s="1"/>
      <c r="Z364" s="1"/>
      <c r="AA364" s="1"/>
      <c r="AB364" s="1"/>
      <c r="AC364" s="1" t="s">
        <v>40</v>
      </c>
      <c r="AD364" s="1"/>
    </row>
    <row r="365" spans="1:30" x14ac:dyDescent="0.25">
      <c r="A365" t="s">
        <v>1824</v>
      </c>
      <c r="B365" s="16" t="s">
        <v>32</v>
      </c>
      <c r="C365" s="21" t="s">
        <v>61</v>
      </c>
      <c r="D365" s="26" t="s">
        <v>23</v>
      </c>
      <c r="E365" s="31" t="s">
        <v>32</v>
      </c>
      <c r="F365" s="1" t="s">
        <v>1825</v>
      </c>
      <c r="G365" s="13" t="s">
        <v>1826</v>
      </c>
      <c r="H365" s="41" t="s">
        <v>1827</v>
      </c>
      <c r="I365" s="1" t="s">
        <v>1828</v>
      </c>
      <c r="J365" s="1" t="s">
        <v>28</v>
      </c>
      <c r="K365" s="1" t="s">
        <v>1829</v>
      </c>
      <c r="L365" s="1"/>
      <c r="M365" s="1"/>
      <c r="N365" s="1" t="s">
        <v>154</v>
      </c>
      <c r="O365" s="1" t="s">
        <v>1830</v>
      </c>
      <c r="P365" s="38">
        <v>45100.487500000003</v>
      </c>
      <c r="Q365" s="38"/>
      <c r="R365" s="1" t="str">
        <f>IF(COUNTIF(O365,"*SS*"),"Studio Still","")</f>
        <v/>
      </c>
      <c r="S365" s="1" t="str">
        <f>IF(COUNTIF(O365,"*DS*"),"Studio Digitale","")</f>
        <v>Studio Digitale</v>
      </c>
      <c r="T365" s="1" t="str">
        <f>IF(COUNTIF(O365,"*GS*"),"Studio Grafische","")</f>
        <v>Studio Grafische</v>
      </c>
      <c r="U365" s="1" t="str">
        <f>IF(COUNTIF(O365,"*Studio Reclame*"),"Studio Reclame","")</f>
        <v/>
      </c>
      <c r="V365" s="1" t="str">
        <f>IF(COUNTIF(O365,"*B&amp;P*"),"B&amp;P","")</f>
        <v/>
      </c>
      <c r="W365" s="1" t="str">
        <f t="shared" si="10"/>
        <v>DFI</v>
      </c>
      <c r="X365" s="39" t="s">
        <v>39</v>
      </c>
      <c r="Y365" s="1"/>
      <c r="Z365" s="1"/>
      <c r="AA365" s="1"/>
      <c r="AB365" s="1"/>
      <c r="AC365" s="1" t="s">
        <v>40</v>
      </c>
      <c r="AD365" s="1"/>
    </row>
    <row r="366" spans="1:30" x14ac:dyDescent="0.25">
      <c r="A366" s="1" t="s">
        <v>1831</v>
      </c>
      <c r="B366" s="16"/>
      <c r="C366" s="21"/>
      <c r="D366" s="26" t="s">
        <v>23</v>
      </c>
      <c r="E366" s="31"/>
      <c r="F366" s="1" t="s">
        <v>1219</v>
      </c>
      <c r="G366" s="13" t="s">
        <v>198</v>
      </c>
      <c r="H366" s="1" t="s">
        <v>1832</v>
      </c>
      <c r="I366" s="1" t="s">
        <v>27</v>
      </c>
      <c r="J366" s="1" t="s">
        <v>28</v>
      </c>
      <c r="K366" s="1" t="s">
        <v>1833</v>
      </c>
      <c r="L366" s="1"/>
      <c r="M366" s="1"/>
      <c r="N366" s="1"/>
      <c r="O366" s="1"/>
      <c r="P366" s="1"/>
      <c r="Q366" s="1"/>
      <c r="R366" s="1"/>
      <c r="S366" s="1"/>
      <c r="T366" s="1" t="s">
        <v>23</v>
      </c>
      <c r="U366" s="1"/>
      <c r="V366" s="1"/>
      <c r="W366" s="1" t="str">
        <f t="shared" si="10"/>
        <v/>
      </c>
      <c r="X366" s="39" t="s">
        <v>30</v>
      </c>
      <c r="Y366" s="1"/>
      <c r="Z366" s="1"/>
      <c r="AA366" s="1"/>
      <c r="AB366" s="1"/>
      <c r="AC366" s="1"/>
      <c r="AD366" s="1"/>
    </row>
    <row r="367" spans="1:30" x14ac:dyDescent="0.25">
      <c r="A367" s="1" t="s">
        <v>1834</v>
      </c>
      <c r="B367" s="16"/>
      <c r="C367" s="21" t="s">
        <v>61</v>
      </c>
      <c r="D367" s="26"/>
      <c r="E367" s="31"/>
      <c r="F367" s="1" t="s">
        <v>1701</v>
      </c>
      <c r="G367" s="13" t="s">
        <v>1835</v>
      </c>
      <c r="H367" s="1" t="s">
        <v>1836</v>
      </c>
      <c r="I367" s="1" t="s">
        <v>1837</v>
      </c>
      <c r="J367" s="1" t="s">
        <v>28</v>
      </c>
      <c r="K367" s="5" t="s">
        <v>1838</v>
      </c>
      <c r="L367" s="2" t="s">
        <v>32</v>
      </c>
      <c r="M367" s="1"/>
      <c r="N367" s="1"/>
      <c r="O367" s="1"/>
      <c r="P367" s="1"/>
      <c r="Q367" s="1"/>
      <c r="R367" s="1"/>
      <c r="S367" s="1" t="s">
        <v>61</v>
      </c>
      <c r="T367" s="1"/>
      <c r="U367" s="1"/>
      <c r="V367" s="1"/>
      <c r="W367" s="1" t="str">
        <f t="shared" si="10"/>
        <v/>
      </c>
      <c r="X367" s="39" t="s">
        <v>73</v>
      </c>
      <c r="Y367" s="1"/>
      <c r="Z367" s="1"/>
      <c r="AA367" s="1"/>
      <c r="AB367" s="1"/>
      <c r="AC367" s="1"/>
      <c r="AD367" s="1"/>
    </row>
    <row r="368" spans="1:30" x14ac:dyDescent="0.25">
      <c r="A368" s="1" t="s">
        <v>1839</v>
      </c>
      <c r="B368" s="16"/>
      <c r="C368" s="21" t="s">
        <v>61</v>
      </c>
      <c r="D368" s="26"/>
      <c r="E368" s="31"/>
      <c r="F368" s="1" t="s">
        <v>1840</v>
      </c>
      <c r="G368" s="13" t="s">
        <v>1841</v>
      </c>
      <c r="H368" s="1" t="s">
        <v>1842</v>
      </c>
      <c r="I368" s="1" t="s">
        <v>1843</v>
      </c>
      <c r="J368" s="1" t="s">
        <v>28</v>
      </c>
      <c r="K368" s="5" t="s">
        <v>1844</v>
      </c>
      <c r="L368" s="2" t="s">
        <v>1845</v>
      </c>
      <c r="M368" s="1"/>
      <c r="N368" s="1"/>
      <c r="O368" s="1"/>
      <c r="P368" s="1"/>
      <c r="Q368" s="1"/>
      <c r="R368" s="1"/>
      <c r="S368" s="1" t="s">
        <v>61</v>
      </c>
      <c r="T368" s="1"/>
      <c r="U368" s="1"/>
      <c r="V368" s="1"/>
      <c r="W368" s="1" t="str">
        <f t="shared" si="10"/>
        <v/>
      </c>
      <c r="X368" s="40" t="s">
        <v>73</v>
      </c>
      <c r="Y368" s="1"/>
      <c r="Z368" s="1"/>
      <c r="AA368" s="1"/>
      <c r="AB368" s="1"/>
      <c r="AC368" s="1"/>
      <c r="AD368" s="1"/>
    </row>
    <row r="369" spans="1:30" x14ac:dyDescent="0.25">
      <c r="A369" s="1" t="s">
        <v>1846</v>
      </c>
      <c r="B369" s="16"/>
      <c r="C369" s="21"/>
      <c r="D369" s="26" t="s">
        <v>23</v>
      </c>
      <c r="E369" s="31"/>
      <c r="F369" s="1"/>
      <c r="G369" s="13"/>
      <c r="H369" s="6" t="s">
        <v>1847</v>
      </c>
      <c r="I369" s="1" t="s">
        <v>1848</v>
      </c>
      <c r="J369" s="1" t="s">
        <v>28</v>
      </c>
      <c r="K369" s="1" t="s">
        <v>1849</v>
      </c>
      <c r="L369" s="1"/>
      <c r="M369" s="1"/>
      <c r="N369" s="1"/>
      <c r="O369" s="1"/>
      <c r="P369" s="1"/>
      <c r="Q369" s="1"/>
      <c r="R369" s="1"/>
      <c r="S369" s="1"/>
      <c r="T369" s="1" t="s">
        <v>23</v>
      </c>
      <c r="U369" s="1"/>
      <c r="V369" s="1"/>
      <c r="W369" s="1" t="str">
        <f t="shared" si="10"/>
        <v/>
      </c>
      <c r="X369" s="39" t="s">
        <v>30</v>
      </c>
      <c r="Y369" s="1"/>
      <c r="Z369" s="1"/>
      <c r="AA369" s="1"/>
      <c r="AB369" s="1"/>
      <c r="AC369" s="1"/>
      <c r="AD369" s="1"/>
    </row>
    <row r="370" spans="1:30" x14ac:dyDescent="0.25">
      <c r="A370" t="s">
        <v>1850</v>
      </c>
      <c r="B370" s="16"/>
      <c r="C370" s="21"/>
      <c r="D370" s="26"/>
      <c r="E370" s="31" t="s">
        <v>33</v>
      </c>
      <c r="F370" s="1" t="s">
        <v>1851</v>
      </c>
      <c r="G370" s="13" t="s">
        <v>1852</v>
      </c>
      <c r="H370" s="1" t="s">
        <v>1853</v>
      </c>
      <c r="I370" s="1" t="s">
        <v>1854</v>
      </c>
      <c r="J370" s="1" t="s">
        <v>28</v>
      </c>
      <c r="K370" s="1" t="s">
        <v>1855</v>
      </c>
      <c r="L370" s="1" t="s">
        <v>32</v>
      </c>
      <c r="M370" s="1"/>
      <c r="N370" s="1"/>
      <c r="O370" s="1"/>
      <c r="P370" s="1"/>
      <c r="Q370" s="1"/>
      <c r="R370" s="1"/>
      <c r="S370" s="1"/>
      <c r="T370" s="1"/>
      <c r="U370" s="1" t="s">
        <v>33</v>
      </c>
      <c r="V370" s="1"/>
      <c r="W370" s="1" t="str">
        <f t="shared" si="10"/>
        <v/>
      </c>
      <c r="X370" s="40" t="s">
        <v>115</v>
      </c>
      <c r="Y370" s="1"/>
      <c r="Z370" s="1"/>
      <c r="AA370" s="1"/>
      <c r="AB370" s="1"/>
      <c r="AC370" s="1"/>
      <c r="AD370" s="1"/>
    </row>
    <row r="371" spans="1:30" x14ac:dyDescent="0.25">
      <c r="A371" s="1" t="s">
        <v>1856</v>
      </c>
      <c r="B371" s="16"/>
      <c r="C371" s="21" t="s">
        <v>61</v>
      </c>
      <c r="D371" s="26" t="s">
        <v>23</v>
      </c>
      <c r="E371" s="31"/>
      <c r="F371" s="1" t="s">
        <v>32</v>
      </c>
      <c r="G371" s="13" t="s">
        <v>32</v>
      </c>
      <c r="H371" s="1" t="s">
        <v>1857</v>
      </c>
      <c r="I371" s="1" t="s">
        <v>27</v>
      </c>
      <c r="J371" s="1" t="s">
        <v>28</v>
      </c>
      <c r="K371" s="5" t="s">
        <v>1858</v>
      </c>
      <c r="L371" s="2" t="s">
        <v>32</v>
      </c>
      <c r="M371" s="1"/>
      <c r="N371" s="1"/>
      <c r="O371" s="1"/>
      <c r="P371" s="1"/>
      <c r="Q371" s="1"/>
      <c r="R371" s="1"/>
      <c r="S371" s="1" t="s">
        <v>61</v>
      </c>
      <c r="T371" s="1"/>
      <c r="U371" s="1"/>
      <c r="V371" s="1"/>
      <c r="W371" s="1" t="str">
        <f t="shared" si="10"/>
        <v/>
      </c>
      <c r="X371" s="39" t="s">
        <v>73</v>
      </c>
      <c r="Y371" s="1"/>
      <c r="Z371" s="1"/>
      <c r="AA371" s="1"/>
      <c r="AB371" s="1"/>
      <c r="AC371" s="1"/>
      <c r="AD371" s="1"/>
    </row>
    <row r="372" spans="1:30" x14ac:dyDescent="0.25">
      <c r="A372" t="s">
        <v>1859</v>
      </c>
      <c r="B372" s="16"/>
      <c r="C372" s="21" t="s">
        <v>61</v>
      </c>
      <c r="D372" s="26" t="s">
        <v>23</v>
      </c>
      <c r="E372" s="31"/>
      <c r="F372" s="1"/>
      <c r="G372" s="13"/>
      <c r="H372" s="41" t="s">
        <v>1857</v>
      </c>
      <c r="I372" s="1" t="s">
        <v>27</v>
      </c>
      <c r="J372" s="1" t="s">
        <v>90</v>
      </c>
      <c r="K372" s="1" t="s">
        <v>1858</v>
      </c>
      <c r="L372" s="1"/>
      <c r="M372" s="1"/>
      <c r="N372" s="1"/>
      <c r="O372" s="1"/>
      <c r="P372" s="38"/>
      <c r="Q372" s="38"/>
      <c r="R372" s="1"/>
      <c r="S372" s="1"/>
      <c r="T372" s="1"/>
      <c r="U372" s="1"/>
      <c r="V372" s="1"/>
      <c r="W372" s="1" t="str">
        <f t="shared" si="10"/>
        <v/>
      </c>
      <c r="X372" s="40"/>
      <c r="Y372" s="1"/>
      <c r="Z372" s="1"/>
      <c r="AA372" s="1"/>
      <c r="AB372" s="1"/>
      <c r="AC372" s="1"/>
      <c r="AD372" s="1"/>
    </row>
    <row r="373" spans="1:30" x14ac:dyDescent="0.25">
      <c r="A373" s="1" t="s">
        <v>1860</v>
      </c>
      <c r="B373" s="16"/>
      <c r="C373" s="21" t="s">
        <v>61</v>
      </c>
      <c r="D373" s="26" t="s">
        <v>23</v>
      </c>
      <c r="E373" s="31"/>
      <c r="F373" s="1" t="s">
        <v>1861</v>
      </c>
      <c r="G373" s="13" t="s">
        <v>1862</v>
      </c>
      <c r="H373" s="1" t="s">
        <v>1863</v>
      </c>
      <c r="I373" s="1" t="s">
        <v>1305</v>
      </c>
      <c r="J373" s="1" t="s">
        <v>28</v>
      </c>
      <c r="K373" s="1" t="s">
        <v>1864</v>
      </c>
      <c r="L373" s="1"/>
      <c r="M373" s="1"/>
      <c r="N373" s="1"/>
      <c r="O373" s="1"/>
      <c r="P373" s="1"/>
      <c r="Q373" s="1"/>
      <c r="R373" s="1"/>
      <c r="S373" s="1"/>
      <c r="T373" s="1" t="s">
        <v>23</v>
      </c>
      <c r="U373" s="1"/>
      <c r="V373" s="1"/>
      <c r="W373" s="1" t="str">
        <f t="shared" si="10"/>
        <v/>
      </c>
      <c r="X373" s="39" t="s">
        <v>30</v>
      </c>
      <c r="Y373" s="1"/>
      <c r="Z373" s="1"/>
      <c r="AA373" s="1"/>
      <c r="AB373" s="1"/>
      <c r="AC373" s="1"/>
      <c r="AD373" s="1"/>
    </row>
    <row r="374" spans="1:30" x14ac:dyDescent="0.25">
      <c r="A374" s="1" t="s">
        <v>1865</v>
      </c>
      <c r="B374" s="16"/>
      <c r="C374" s="21"/>
      <c r="D374" s="26" t="s">
        <v>23</v>
      </c>
      <c r="E374" s="31"/>
      <c r="F374" s="1"/>
      <c r="G374" s="13"/>
      <c r="H374" s="6" t="s">
        <v>1866</v>
      </c>
      <c r="I374" s="1" t="s">
        <v>702</v>
      </c>
      <c r="J374" s="1" t="s">
        <v>28</v>
      </c>
      <c r="K374" s="1" t="s">
        <v>1867</v>
      </c>
      <c r="L374" s="1"/>
      <c r="M374" s="1"/>
      <c r="N374" s="1"/>
      <c r="O374" s="1"/>
      <c r="P374" s="1"/>
      <c r="Q374" s="1"/>
      <c r="R374" s="1"/>
      <c r="S374" s="1"/>
      <c r="T374" s="1" t="s">
        <v>23</v>
      </c>
      <c r="U374" s="1"/>
      <c r="V374" s="1"/>
      <c r="W374" s="1" t="str">
        <f t="shared" si="10"/>
        <v/>
      </c>
      <c r="X374" s="40" t="s">
        <v>30</v>
      </c>
      <c r="Y374" s="1"/>
      <c r="Z374" s="1"/>
      <c r="AA374" s="1"/>
      <c r="AB374" s="1"/>
      <c r="AC374" s="1"/>
      <c r="AD374" s="1"/>
    </row>
    <row r="375" spans="1:30" x14ac:dyDescent="0.25">
      <c r="A375" s="1" t="s">
        <v>1868</v>
      </c>
      <c r="B375" s="16"/>
      <c r="C375" s="21" t="s">
        <v>61</v>
      </c>
      <c r="D375" s="26"/>
      <c r="E375" s="31" t="s">
        <v>33</v>
      </c>
      <c r="F375" s="1" t="s">
        <v>1085</v>
      </c>
      <c r="G375" s="13" t="s">
        <v>1869</v>
      </c>
      <c r="H375" s="1" t="s">
        <v>1870</v>
      </c>
      <c r="I375" s="1" t="s">
        <v>234</v>
      </c>
      <c r="J375" s="1" t="s">
        <v>28</v>
      </c>
      <c r="K375" s="5" t="s">
        <v>1871</v>
      </c>
      <c r="L375" s="2" t="s">
        <v>1872</v>
      </c>
      <c r="M375" s="1"/>
      <c r="N375" s="1"/>
      <c r="O375" s="1"/>
      <c r="P375" s="1"/>
      <c r="Q375" s="1"/>
      <c r="R375" s="1"/>
      <c r="S375" s="1" t="s">
        <v>61</v>
      </c>
      <c r="T375" s="1"/>
      <c r="U375" s="1"/>
      <c r="V375" s="1"/>
      <c r="W375" s="1" t="str">
        <f t="shared" si="10"/>
        <v/>
      </c>
      <c r="X375" s="39" t="s">
        <v>73</v>
      </c>
      <c r="Y375" s="1"/>
      <c r="Z375" s="1"/>
      <c r="AA375" s="1"/>
      <c r="AB375" s="1"/>
      <c r="AC375" s="1"/>
      <c r="AD375" s="1"/>
    </row>
    <row r="376" spans="1:30" x14ac:dyDescent="0.25">
      <c r="A376" t="s">
        <v>1873</v>
      </c>
      <c r="B376" s="16" t="s">
        <v>32</v>
      </c>
      <c r="C376" s="21" t="s">
        <v>32</v>
      </c>
      <c r="D376" s="26" t="s">
        <v>23</v>
      </c>
      <c r="E376" s="31" t="s">
        <v>32</v>
      </c>
      <c r="F376" s="1" t="s">
        <v>1825</v>
      </c>
      <c r="G376" s="13" t="s">
        <v>1874</v>
      </c>
      <c r="H376" s="1" t="s">
        <v>1875</v>
      </c>
      <c r="I376" s="1" t="s">
        <v>1876</v>
      </c>
      <c r="J376" s="1" t="s">
        <v>211</v>
      </c>
      <c r="K376" s="1" t="s">
        <v>1877</v>
      </c>
      <c r="L376" s="1"/>
      <c r="M376" s="1"/>
      <c r="N376" s="1" t="s">
        <v>32</v>
      </c>
      <c r="O376" s="1" t="s">
        <v>85</v>
      </c>
      <c r="P376" s="38">
        <v>44383.852083333331</v>
      </c>
      <c r="Q376" s="38"/>
      <c r="R376" s="1" t="str">
        <f>IF(COUNTIF(O376,"*SS*"),"Studio Still","")</f>
        <v/>
      </c>
      <c r="S376" s="1" t="str">
        <f>IF(COUNTIF(O376,"*DS*"),"Studio Digitale","")</f>
        <v/>
      </c>
      <c r="T376" s="1" t="str">
        <f>IF(COUNTIF(O376,"*GS*"),"Studio Grafische","")</f>
        <v/>
      </c>
      <c r="U376" s="1" t="str">
        <f>IF(COUNTIF(O376,"*Studio Reclame*"),"Studio Reclame","")</f>
        <v/>
      </c>
      <c r="V376" s="1" t="str">
        <f>IF(COUNTIF(O376,"*B&amp;P*"),"B&amp;P","")</f>
        <v>B&amp;P</v>
      </c>
      <c r="W376" s="1" t="str">
        <f t="shared" si="10"/>
        <v/>
      </c>
      <c r="X376" s="40" t="s">
        <v>39</v>
      </c>
      <c r="Y376" s="1"/>
      <c r="Z376" s="1"/>
      <c r="AA376" s="1"/>
      <c r="AB376" s="1"/>
      <c r="AC376" s="1" t="s">
        <v>40</v>
      </c>
      <c r="AD376" s="1"/>
    </row>
    <row r="377" spans="1:30" x14ac:dyDescent="0.25">
      <c r="A377" t="s">
        <v>1878</v>
      </c>
      <c r="B377" s="16"/>
      <c r="C377" s="21"/>
      <c r="D377" s="26"/>
      <c r="E377" s="31" t="s">
        <v>33</v>
      </c>
      <c r="F377" s="1"/>
      <c r="G377" s="13"/>
      <c r="H377" s="41" t="s">
        <v>1879</v>
      </c>
      <c r="I377" s="1" t="s">
        <v>129</v>
      </c>
      <c r="J377" s="1" t="s">
        <v>28</v>
      </c>
      <c r="K377" s="1" t="s">
        <v>1880</v>
      </c>
      <c r="L377" s="1" t="s">
        <v>1881</v>
      </c>
      <c r="M377" s="1"/>
      <c r="N377" s="1"/>
      <c r="O377" s="1"/>
      <c r="P377" s="1"/>
      <c r="Q377" s="1"/>
      <c r="R377" s="1"/>
      <c r="S377" s="1"/>
      <c r="T377" s="1"/>
      <c r="U377" s="1" t="s">
        <v>33</v>
      </c>
      <c r="V377" s="1"/>
      <c r="W377" s="1" t="str">
        <f t="shared" si="10"/>
        <v/>
      </c>
      <c r="X377" s="40" t="s">
        <v>115</v>
      </c>
      <c r="Y377" s="1"/>
      <c r="Z377" s="1"/>
      <c r="AA377" s="1"/>
      <c r="AB377" s="1"/>
      <c r="AC377" s="1"/>
      <c r="AD377" s="1"/>
    </row>
    <row r="378" spans="1:30" x14ac:dyDescent="0.25">
      <c r="A378" s="1" t="s">
        <v>1882</v>
      </c>
      <c r="B378" s="16" t="s">
        <v>132</v>
      </c>
      <c r="C378" s="21"/>
      <c r="D378" s="26" t="s">
        <v>23</v>
      </c>
      <c r="E378" s="31"/>
      <c r="F378" s="1" t="s">
        <v>1883</v>
      </c>
      <c r="G378" s="13" t="s">
        <v>1884</v>
      </c>
      <c r="H378" s="1" t="s">
        <v>1885</v>
      </c>
      <c r="I378" s="1" t="s">
        <v>96</v>
      </c>
      <c r="J378" s="1" t="s">
        <v>28</v>
      </c>
      <c r="K378" s="1" t="s">
        <v>1886</v>
      </c>
      <c r="L378" s="1"/>
      <c r="M378" s="1"/>
      <c r="N378" s="1"/>
      <c r="O378" s="1"/>
      <c r="P378" s="1"/>
      <c r="Q378" s="1"/>
      <c r="R378" s="1"/>
      <c r="S378" s="1"/>
      <c r="T378" s="1" t="s">
        <v>23</v>
      </c>
      <c r="U378" s="1"/>
      <c r="V378" s="1"/>
      <c r="W378" s="1" t="str">
        <f t="shared" si="10"/>
        <v/>
      </c>
      <c r="X378" s="39" t="s">
        <v>30</v>
      </c>
      <c r="Y378" s="1"/>
      <c r="Z378" s="1"/>
      <c r="AA378" s="1"/>
      <c r="AB378" s="1"/>
      <c r="AC378" s="1"/>
      <c r="AD378" s="1"/>
    </row>
    <row r="379" spans="1:30" x14ac:dyDescent="0.25">
      <c r="A379" t="s">
        <v>1887</v>
      </c>
      <c r="B379" s="16" t="s">
        <v>32</v>
      </c>
      <c r="C379" s="21" t="s">
        <v>32</v>
      </c>
      <c r="D379" s="26" t="s">
        <v>32</v>
      </c>
      <c r="E379" s="31" t="s">
        <v>32</v>
      </c>
      <c r="F379" s="1" t="s">
        <v>530</v>
      </c>
      <c r="G379" s="13" t="s">
        <v>1888</v>
      </c>
      <c r="H379" s="1" t="s">
        <v>1889</v>
      </c>
      <c r="I379" s="1" t="s">
        <v>27</v>
      </c>
      <c r="J379" s="1" t="s">
        <v>28</v>
      </c>
      <c r="K379" s="1" t="s">
        <v>32</v>
      </c>
      <c r="L379" s="1"/>
      <c r="M379" s="1"/>
      <c r="N379" s="1" t="s">
        <v>32</v>
      </c>
      <c r="O379" s="1" t="s">
        <v>85</v>
      </c>
      <c r="P379" s="38">
        <v>44383.852083333331</v>
      </c>
      <c r="Q379" s="38"/>
      <c r="R379" s="1" t="str">
        <f>IF(COUNTIF(O379,"*SS*"),"Studio Still","")</f>
        <v/>
      </c>
      <c r="S379" s="1" t="str">
        <f>IF(COUNTIF(O379,"*DS*"),"Studio Digitale","")</f>
        <v/>
      </c>
      <c r="T379" s="1" t="str">
        <f>IF(COUNTIF(O379,"*GS*"),"Studio Grafische","")</f>
        <v/>
      </c>
      <c r="U379" s="1" t="str">
        <f>IF(COUNTIF(O379,"*Studio Reclame*"),"Studio Reclame","")</f>
        <v/>
      </c>
      <c r="V379" s="1" t="str">
        <f>IF(COUNTIF(O379,"*B&amp;P*"),"B&amp;P","")</f>
        <v>B&amp;P</v>
      </c>
      <c r="W379" s="1" t="str">
        <f t="shared" si="10"/>
        <v/>
      </c>
      <c r="X379" s="40" t="s">
        <v>39</v>
      </c>
      <c r="Y379" s="1"/>
      <c r="Z379" s="1"/>
      <c r="AA379" s="1"/>
      <c r="AB379" s="1"/>
      <c r="AC379" s="1" t="s">
        <v>40</v>
      </c>
      <c r="AD379" s="1"/>
    </row>
    <row r="380" spans="1:30" x14ac:dyDescent="0.25">
      <c r="A380" t="s">
        <v>1890</v>
      </c>
      <c r="B380" s="16" t="s">
        <v>32</v>
      </c>
      <c r="C380" s="21" t="s">
        <v>32</v>
      </c>
      <c r="D380" s="26" t="s">
        <v>32</v>
      </c>
      <c r="E380" s="31" t="s">
        <v>32</v>
      </c>
      <c r="F380" s="1" t="s">
        <v>718</v>
      </c>
      <c r="G380" s="13" t="s">
        <v>1891</v>
      </c>
      <c r="H380" s="1" t="s">
        <v>1892</v>
      </c>
      <c r="I380" s="1" t="s">
        <v>1893</v>
      </c>
      <c r="J380" s="1" t="s">
        <v>28</v>
      </c>
      <c r="K380" s="1" t="s">
        <v>1894</v>
      </c>
      <c r="L380" s="1"/>
      <c r="M380" s="1"/>
      <c r="N380" s="1" t="s">
        <v>32</v>
      </c>
      <c r="O380" s="1" t="s">
        <v>85</v>
      </c>
      <c r="P380" s="38">
        <v>44356.643750000003</v>
      </c>
      <c r="Q380" s="38"/>
      <c r="R380" s="1" t="str">
        <f>IF(COUNTIF(O380,"*SS*"),"Studio Still","")</f>
        <v/>
      </c>
      <c r="S380" s="1" t="str">
        <f>IF(COUNTIF(O380,"*DS*"),"Studio Digitale","")</f>
        <v/>
      </c>
      <c r="T380" s="1" t="str">
        <f>IF(COUNTIF(O380,"*GS*"),"Studio Grafische","")</f>
        <v/>
      </c>
      <c r="U380" s="1" t="str">
        <f>IF(COUNTIF(O380,"*Studio Reclame*"),"Studio Reclame","")</f>
        <v/>
      </c>
      <c r="V380" s="1" t="str">
        <f>IF(COUNTIF(O380,"*B&amp;P*"),"B&amp;P","")</f>
        <v>B&amp;P</v>
      </c>
      <c r="W380" s="1" t="str">
        <f t="shared" si="10"/>
        <v/>
      </c>
      <c r="X380" s="40" t="s">
        <v>39</v>
      </c>
      <c r="Y380" s="1"/>
      <c r="Z380" s="1"/>
      <c r="AA380" s="1"/>
      <c r="AB380" s="1"/>
      <c r="AC380" s="1" t="s">
        <v>40</v>
      </c>
      <c r="AD380" s="1"/>
    </row>
    <row r="381" spans="1:30" x14ac:dyDescent="0.25">
      <c r="A381" t="s">
        <v>1895</v>
      </c>
      <c r="B381" s="16"/>
      <c r="C381" s="21"/>
      <c r="D381" s="26" t="s">
        <v>23</v>
      </c>
      <c r="E381" s="31" t="s">
        <v>33</v>
      </c>
      <c r="F381" s="1" t="s">
        <v>32</v>
      </c>
      <c r="G381" s="13"/>
      <c r="H381" s="41" t="s">
        <v>1896</v>
      </c>
      <c r="I381" s="1" t="s">
        <v>1897</v>
      </c>
      <c r="J381" s="1" t="s">
        <v>715</v>
      </c>
      <c r="K381" s="1" t="s">
        <v>1898</v>
      </c>
      <c r="L381" s="1" t="s">
        <v>1899</v>
      </c>
      <c r="M381" s="1"/>
      <c r="N381" s="1"/>
      <c r="O381" s="1"/>
      <c r="P381" s="1"/>
      <c r="Q381" s="1"/>
      <c r="R381" s="1"/>
      <c r="S381" s="1"/>
      <c r="T381" s="1"/>
      <c r="U381" s="1" t="s">
        <v>33</v>
      </c>
      <c r="V381" s="1"/>
      <c r="W381" s="1" t="str">
        <f t="shared" si="10"/>
        <v/>
      </c>
      <c r="X381" s="39" t="s">
        <v>115</v>
      </c>
      <c r="Y381" s="1"/>
      <c r="Z381" s="1"/>
      <c r="AA381" s="1"/>
      <c r="AB381" s="1"/>
      <c r="AC381" s="1"/>
      <c r="AD381" s="1"/>
    </row>
    <row r="382" spans="1:30" x14ac:dyDescent="0.25">
      <c r="A382" s="1" t="s">
        <v>1900</v>
      </c>
      <c r="B382" s="16"/>
      <c r="C382" s="21"/>
      <c r="D382" s="26" t="s">
        <v>23</v>
      </c>
      <c r="E382" s="31"/>
      <c r="F382" s="1" t="s">
        <v>1901</v>
      </c>
      <c r="G382" s="13" t="s">
        <v>1902</v>
      </c>
      <c r="H382" s="6" t="s">
        <v>1903</v>
      </c>
      <c r="I382" s="1" t="s">
        <v>1532</v>
      </c>
      <c r="J382" s="1" t="s">
        <v>102</v>
      </c>
      <c r="K382" s="1" t="s">
        <v>1904</v>
      </c>
      <c r="L382" s="1"/>
      <c r="M382" s="1"/>
      <c r="N382" s="1"/>
      <c r="O382" s="1"/>
      <c r="P382" s="1"/>
      <c r="Q382" s="1"/>
      <c r="R382" s="1"/>
      <c r="S382" s="1"/>
      <c r="T382" s="1" t="s">
        <v>23</v>
      </c>
      <c r="U382" s="1"/>
      <c r="V382" s="1"/>
      <c r="W382" s="1" t="str">
        <f t="shared" si="10"/>
        <v/>
      </c>
      <c r="X382" s="39" t="s">
        <v>30</v>
      </c>
      <c r="Y382" s="1"/>
      <c r="Z382" s="1"/>
      <c r="AA382" s="1"/>
      <c r="AB382" s="1"/>
      <c r="AC382" s="1"/>
      <c r="AD382" s="1"/>
    </row>
    <row r="383" spans="1:30" x14ac:dyDescent="0.25">
      <c r="A383" t="s">
        <v>1905</v>
      </c>
      <c r="B383" s="16" t="s">
        <v>32</v>
      </c>
      <c r="C383" s="21" t="s">
        <v>32</v>
      </c>
      <c r="D383" s="26" t="s">
        <v>23</v>
      </c>
      <c r="E383" s="31" t="s">
        <v>32</v>
      </c>
      <c r="F383" s="1" t="s">
        <v>1906</v>
      </c>
      <c r="G383" s="13" t="s">
        <v>1907</v>
      </c>
      <c r="H383" s="1" t="s">
        <v>1908</v>
      </c>
      <c r="I383" s="1" t="s">
        <v>1909</v>
      </c>
      <c r="J383" s="1" t="s">
        <v>28</v>
      </c>
      <c r="K383" s="1" t="s">
        <v>1910</v>
      </c>
      <c r="L383" s="1" t="s">
        <v>1911</v>
      </c>
      <c r="M383" s="1"/>
      <c r="N383" s="1" t="s">
        <v>32</v>
      </c>
      <c r="O383" s="1" t="s">
        <v>85</v>
      </c>
      <c r="P383" s="38">
        <v>44383.852083333331</v>
      </c>
      <c r="Q383" s="38"/>
      <c r="R383" s="1" t="str">
        <f>IF(COUNTIF(O383,"*SS*"),"Studio Still","")</f>
        <v/>
      </c>
      <c r="S383" s="1" t="str">
        <f>IF(COUNTIF(O383,"*DS*"),"Studio Digitale","")</f>
        <v/>
      </c>
      <c r="T383" s="1" t="str">
        <f>IF(COUNTIF(O383,"*GS*"),"Studio Grafische","")</f>
        <v/>
      </c>
      <c r="U383" s="1" t="str">
        <f>IF(COUNTIF(O383,"*Studio Reclame*"),"Studio Reclame","")</f>
        <v/>
      </c>
      <c r="V383" s="1" t="str">
        <f>IF(COUNTIF(O383,"*B&amp;P*"),"B&amp;P","")</f>
        <v>B&amp;P</v>
      </c>
      <c r="W383" s="1" t="str">
        <f t="shared" si="10"/>
        <v/>
      </c>
      <c r="X383" s="39" t="s">
        <v>39</v>
      </c>
      <c r="Y383" s="1"/>
      <c r="Z383" s="1"/>
      <c r="AA383" s="1"/>
      <c r="AB383" s="1"/>
      <c r="AC383" s="1" t="s">
        <v>40</v>
      </c>
      <c r="AD383" s="1"/>
    </row>
    <row r="384" spans="1:30" x14ac:dyDescent="0.25">
      <c r="A384" t="s">
        <v>1912</v>
      </c>
      <c r="B384" s="16" t="s">
        <v>132</v>
      </c>
      <c r="C384" s="21" t="s">
        <v>32</v>
      </c>
      <c r="D384" s="26" t="s">
        <v>32</v>
      </c>
      <c r="E384" s="31" t="s">
        <v>32</v>
      </c>
      <c r="F384" s="1" t="s">
        <v>390</v>
      </c>
      <c r="G384" s="13" t="s">
        <v>1641</v>
      </c>
      <c r="H384" s="1" t="s">
        <v>1913</v>
      </c>
      <c r="I384" s="1" t="s">
        <v>234</v>
      </c>
      <c r="J384" s="1" t="s">
        <v>28</v>
      </c>
      <c r="K384" s="1" t="s">
        <v>1914</v>
      </c>
      <c r="L384" s="1"/>
      <c r="M384" s="41" t="s">
        <v>1915</v>
      </c>
      <c r="N384" s="1" t="s">
        <v>154</v>
      </c>
      <c r="O384" s="1" t="s">
        <v>155</v>
      </c>
      <c r="P384" s="38">
        <v>45103.691666666666</v>
      </c>
      <c r="Q384" s="38"/>
      <c r="R384" s="1" t="str">
        <f>IF(COUNTIF(O384,"*SS*"),"Studio Still","")</f>
        <v>Studio Still</v>
      </c>
      <c r="S384" s="1" t="str">
        <f>IF(COUNTIF(O384,"*DS*"),"Studio Digitale","")</f>
        <v/>
      </c>
      <c r="T384" s="1" t="str">
        <f>IF(COUNTIF(O384,"*GS*"),"Studio Grafische","")</f>
        <v/>
      </c>
      <c r="U384" s="1" t="str">
        <f>IF(COUNTIF(O384,"*Studio Reclame*"),"Studio Reclame","")</f>
        <v/>
      </c>
      <c r="V384" s="1" t="str">
        <f>IF(COUNTIF(O384,"*B&amp;P*"),"B&amp;P","")</f>
        <v/>
      </c>
      <c r="W384" s="1" t="str">
        <f t="shared" si="10"/>
        <v/>
      </c>
      <c r="X384" s="40" t="s">
        <v>39</v>
      </c>
      <c r="Y384" s="1"/>
      <c r="Z384" s="1"/>
      <c r="AA384" s="1"/>
      <c r="AB384" s="1"/>
      <c r="AC384" s="1" t="s">
        <v>40</v>
      </c>
      <c r="AD384" s="1"/>
    </row>
    <row r="385" spans="1:30" x14ac:dyDescent="0.25">
      <c r="A385" t="s">
        <v>1916</v>
      </c>
      <c r="B385" s="16" t="s">
        <v>32</v>
      </c>
      <c r="C385" s="21" t="s">
        <v>61</v>
      </c>
      <c r="D385" s="26" t="s">
        <v>23</v>
      </c>
      <c r="E385" s="31" t="s">
        <v>32</v>
      </c>
      <c r="F385" s="1" t="s">
        <v>1416</v>
      </c>
      <c r="G385" s="13" t="s">
        <v>1917</v>
      </c>
      <c r="H385" s="41" t="s">
        <v>1918</v>
      </c>
      <c r="I385" s="1" t="s">
        <v>1919</v>
      </c>
      <c r="J385" s="1" t="s">
        <v>28</v>
      </c>
      <c r="K385" s="1" t="s">
        <v>1920</v>
      </c>
      <c r="L385" s="1"/>
      <c r="M385" s="1"/>
      <c r="N385" s="1" t="s">
        <v>32</v>
      </c>
      <c r="O385" s="1" t="s">
        <v>59</v>
      </c>
      <c r="P385" s="38">
        <v>44356.649305555555</v>
      </c>
      <c r="Q385" s="38"/>
      <c r="R385" s="1" t="str">
        <f>IF(COUNTIF(O385,"*SS*"),"Studio Still","")</f>
        <v/>
      </c>
      <c r="S385" s="1" t="str">
        <f>IF(COUNTIF(O385,"*DS*"),"Studio Digitale","")</f>
        <v/>
      </c>
      <c r="T385" s="1" t="str">
        <f>IF(COUNTIF(O385,"*GS*"),"Studio Grafische","")</f>
        <v>Studio Grafische</v>
      </c>
      <c r="U385" s="1" t="str">
        <f>IF(COUNTIF(O385,"*Studio Reclame*"),"Studio Reclame","")</f>
        <v/>
      </c>
      <c r="V385" s="1" t="str">
        <f>IF(COUNTIF(O385,"*B&amp;P*"),"B&amp;P","")</f>
        <v/>
      </c>
      <c r="W385" s="1" t="str">
        <f t="shared" si="10"/>
        <v/>
      </c>
      <c r="X385" s="40" t="s">
        <v>39</v>
      </c>
      <c r="Y385" s="1"/>
      <c r="Z385" s="1"/>
      <c r="AA385" s="1"/>
      <c r="AB385" s="1"/>
      <c r="AC385" s="1" t="s">
        <v>40</v>
      </c>
      <c r="AD385" s="1"/>
    </row>
    <row r="386" spans="1:30" x14ac:dyDescent="0.25">
      <c r="A386" s="1" t="s">
        <v>1921</v>
      </c>
      <c r="B386" s="16" t="s">
        <v>132</v>
      </c>
      <c r="C386" s="21"/>
      <c r="D386" s="26"/>
      <c r="E386" s="31"/>
      <c r="F386" s="1" t="s">
        <v>1922</v>
      </c>
      <c r="G386" s="13" t="s">
        <v>1923</v>
      </c>
      <c r="H386" s="1" t="s">
        <v>1924</v>
      </c>
      <c r="I386" s="1" t="s">
        <v>27</v>
      </c>
      <c r="J386" s="1" t="s">
        <v>28</v>
      </c>
      <c r="K386" s="2" t="s">
        <v>1925</v>
      </c>
      <c r="L386" s="2" t="s">
        <v>32</v>
      </c>
      <c r="M386" s="1"/>
      <c r="N386" s="1"/>
      <c r="O386" s="1"/>
      <c r="P386" s="1"/>
      <c r="Q386" s="1"/>
      <c r="R386" s="1" t="s">
        <v>132</v>
      </c>
      <c r="S386" s="1"/>
      <c r="T386" s="1"/>
      <c r="U386" s="1"/>
      <c r="V386" s="1"/>
      <c r="W386" s="1" t="str">
        <f t="shared" ref="W386:W449" si="11">IF(COUNTIF(O386,"*DFI*"),"DFI","")</f>
        <v/>
      </c>
      <c r="X386" s="39" t="s">
        <v>156</v>
      </c>
      <c r="Y386" s="1"/>
      <c r="Z386" s="1"/>
      <c r="AA386" s="1"/>
      <c r="AB386" s="1"/>
      <c r="AC386" s="1"/>
      <c r="AD386" s="1"/>
    </row>
    <row r="387" spans="1:30" x14ac:dyDescent="0.25">
      <c r="A387" t="s">
        <v>1926</v>
      </c>
      <c r="B387" s="16" t="s">
        <v>32</v>
      </c>
      <c r="C387" s="21" t="s">
        <v>32</v>
      </c>
      <c r="D387" s="26" t="s">
        <v>23</v>
      </c>
      <c r="E387" s="31" t="s">
        <v>32</v>
      </c>
      <c r="F387" s="1" t="s">
        <v>1927</v>
      </c>
      <c r="G387" s="13" t="s">
        <v>1928</v>
      </c>
      <c r="H387" s="1" t="s">
        <v>1929</v>
      </c>
      <c r="I387" s="1" t="s">
        <v>1061</v>
      </c>
      <c r="J387" s="1" t="s">
        <v>264</v>
      </c>
      <c r="K387" s="1" t="s">
        <v>1930</v>
      </c>
      <c r="L387" s="1"/>
      <c r="M387" s="1"/>
      <c r="N387" s="1" t="s">
        <v>32</v>
      </c>
      <c r="O387" s="1" t="s">
        <v>32</v>
      </c>
      <c r="P387" s="38">
        <v>44851.710416666669</v>
      </c>
      <c r="Q387" s="38"/>
      <c r="R387" s="1" t="str">
        <f>IF(COUNTIF(O387,"*SS*"),"Studio Still","")</f>
        <v/>
      </c>
      <c r="S387" s="1" t="str">
        <f>IF(COUNTIF(O387,"*DS*"),"Studio Digitale","")</f>
        <v/>
      </c>
      <c r="T387" s="1" t="str">
        <f>IF(COUNTIF(O387,"*GS*"),"Studio Grafische","")</f>
        <v/>
      </c>
      <c r="U387" s="1" t="str">
        <f>IF(COUNTIF(O387,"*Studio Reclame*"),"Studio Reclame","")</f>
        <v/>
      </c>
      <c r="V387" s="1" t="str">
        <f>IF(COUNTIF(O387,"*B&amp;P*"),"B&amp;P","")</f>
        <v/>
      </c>
      <c r="W387" s="1" t="str">
        <f t="shared" si="11"/>
        <v/>
      </c>
      <c r="X387" s="39" t="s">
        <v>39</v>
      </c>
      <c r="Y387" s="1"/>
      <c r="Z387" s="1"/>
      <c r="AA387" s="1"/>
      <c r="AB387" s="1"/>
      <c r="AC387" s="1" t="s">
        <v>40</v>
      </c>
      <c r="AD387" s="1" t="s">
        <v>1931</v>
      </c>
    </row>
    <row r="388" spans="1:30" x14ac:dyDescent="0.25">
      <c r="A388" t="s">
        <v>1932</v>
      </c>
      <c r="B388" s="16" t="s">
        <v>32</v>
      </c>
      <c r="C388" s="21" t="s">
        <v>61</v>
      </c>
      <c r="D388" s="26" t="s">
        <v>23</v>
      </c>
      <c r="E388" s="31" t="s">
        <v>33</v>
      </c>
      <c r="F388" s="1" t="s">
        <v>242</v>
      </c>
      <c r="G388" s="13" t="s">
        <v>1022</v>
      </c>
      <c r="H388" s="1" t="s">
        <v>1933</v>
      </c>
      <c r="I388" s="1" t="s">
        <v>1934</v>
      </c>
      <c r="J388" s="1" t="s">
        <v>28</v>
      </c>
      <c r="K388" s="1" t="s">
        <v>1935</v>
      </c>
      <c r="L388" s="1"/>
      <c r="M388" s="1"/>
      <c r="N388" s="1" t="s">
        <v>32</v>
      </c>
      <c r="O388" s="1" t="s">
        <v>32</v>
      </c>
      <c r="P388" s="38">
        <v>44356.669444444444</v>
      </c>
      <c r="Q388" s="38"/>
      <c r="R388" s="1" t="str">
        <f>IF(COUNTIF(O388,"*SS*"),"Studio Still","")</f>
        <v/>
      </c>
      <c r="S388" s="1" t="str">
        <f>IF(COUNTIF(O388,"*DS*"),"Studio Digitale","")</f>
        <v/>
      </c>
      <c r="T388" s="1" t="str">
        <f>IF(COUNTIF(O388,"*GS*"),"Studio Grafische","")</f>
        <v/>
      </c>
      <c r="U388" s="1" t="str">
        <f>IF(COUNTIF(O388,"*Studio Reclame*"),"Studio Reclame","")</f>
        <v/>
      </c>
      <c r="V388" s="1" t="str">
        <f>IF(COUNTIF(O388,"*B&amp;P*"),"B&amp;P","")</f>
        <v/>
      </c>
      <c r="W388" s="1" t="str">
        <f t="shared" si="11"/>
        <v/>
      </c>
      <c r="X388" s="40" t="s">
        <v>39</v>
      </c>
      <c r="Y388" s="1"/>
      <c r="Z388" s="1"/>
      <c r="AA388" s="1"/>
      <c r="AB388" s="1"/>
      <c r="AC388" s="1" t="s">
        <v>32</v>
      </c>
      <c r="AD388" s="1"/>
    </row>
    <row r="389" spans="1:30" x14ac:dyDescent="0.25">
      <c r="A389" s="1" t="s">
        <v>1936</v>
      </c>
      <c r="B389" s="16"/>
      <c r="C389" s="21" t="s">
        <v>61</v>
      </c>
      <c r="D389" s="26"/>
      <c r="E389" s="31"/>
      <c r="F389" s="1" t="s">
        <v>1937</v>
      </c>
      <c r="G389" s="13" t="s">
        <v>1938</v>
      </c>
      <c r="H389" s="41" t="s">
        <v>1939</v>
      </c>
      <c r="I389" s="1" t="s">
        <v>195</v>
      </c>
      <c r="J389" s="1" t="s">
        <v>28</v>
      </c>
      <c r="K389" s="5" t="s">
        <v>1940</v>
      </c>
      <c r="L389" s="2" t="s">
        <v>32</v>
      </c>
      <c r="M389" s="1"/>
      <c r="N389" s="1"/>
      <c r="O389" s="1"/>
      <c r="P389" s="1"/>
      <c r="Q389" s="1"/>
      <c r="R389" s="1"/>
      <c r="S389" s="1" t="s">
        <v>61</v>
      </c>
      <c r="T389" s="1"/>
      <c r="U389" s="1"/>
      <c r="V389" s="1"/>
      <c r="W389" s="1" t="str">
        <f t="shared" si="11"/>
        <v/>
      </c>
      <c r="X389" s="40" t="s">
        <v>73</v>
      </c>
      <c r="Y389" s="1"/>
      <c r="Z389" s="1"/>
      <c r="AA389" s="1"/>
      <c r="AB389" s="1"/>
      <c r="AC389" s="1"/>
      <c r="AD389" s="1"/>
    </row>
    <row r="390" spans="1:30" x14ac:dyDescent="0.25">
      <c r="A390" t="s">
        <v>1941</v>
      </c>
      <c r="B390" s="16" t="s">
        <v>32</v>
      </c>
      <c r="C390" s="21" t="s">
        <v>32</v>
      </c>
      <c r="D390" s="26" t="s">
        <v>23</v>
      </c>
      <c r="E390" s="31" t="s">
        <v>32</v>
      </c>
      <c r="F390" s="1" t="s">
        <v>1942</v>
      </c>
      <c r="G390" s="13" t="s">
        <v>1943</v>
      </c>
      <c r="H390" s="41" t="s">
        <v>1944</v>
      </c>
      <c r="I390" s="1" t="s">
        <v>1945</v>
      </c>
      <c r="J390" s="1" t="s">
        <v>211</v>
      </c>
      <c r="K390" s="1" t="s">
        <v>1946</v>
      </c>
      <c r="L390" s="1"/>
      <c r="M390" s="1"/>
      <c r="N390" s="1" t="s">
        <v>32</v>
      </c>
      <c r="O390" s="1" t="s">
        <v>85</v>
      </c>
      <c r="P390" s="38">
        <v>44383.852083333331</v>
      </c>
      <c r="Q390" s="38"/>
      <c r="R390" s="1" t="str">
        <f>IF(COUNTIF(O390,"*SS*"),"Studio Still","")</f>
        <v/>
      </c>
      <c r="S390" s="1" t="str">
        <f>IF(COUNTIF(O390,"*DS*"),"Studio Digitale","")</f>
        <v/>
      </c>
      <c r="T390" s="1" t="str">
        <f>IF(COUNTIF(O390,"*GS*"),"Studio Grafische","")</f>
        <v/>
      </c>
      <c r="U390" s="1" t="str">
        <f>IF(COUNTIF(O390,"*Studio Reclame*"),"Studio Reclame","")</f>
        <v/>
      </c>
      <c r="V390" s="1" t="str">
        <f>IF(COUNTIF(O390,"*B&amp;P*"),"B&amp;P","")</f>
        <v>B&amp;P</v>
      </c>
      <c r="W390" s="1" t="str">
        <f t="shared" si="11"/>
        <v/>
      </c>
      <c r="X390" s="40" t="s">
        <v>39</v>
      </c>
      <c r="Y390" s="1"/>
      <c r="Z390" s="1"/>
      <c r="AA390" s="1"/>
      <c r="AB390" s="1"/>
      <c r="AC390" s="1" t="s">
        <v>40</v>
      </c>
      <c r="AD390" s="1"/>
    </row>
    <row r="391" spans="1:30" x14ac:dyDescent="0.25">
      <c r="A391" t="s">
        <v>1947</v>
      </c>
      <c r="B391" s="16" t="s">
        <v>132</v>
      </c>
      <c r="C391" s="21" t="s">
        <v>32</v>
      </c>
      <c r="D391" s="26" t="s">
        <v>32</v>
      </c>
      <c r="E391" s="31" t="s">
        <v>32</v>
      </c>
      <c r="F391" s="1"/>
      <c r="G391" s="13"/>
      <c r="H391" s="41" t="s">
        <v>1948</v>
      </c>
      <c r="I391" s="1" t="s">
        <v>1949</v>
      </c>
      <c r="J391" s="1" t="s">
        <v>28</v>
      </c>
      <c r="K391" s="1" t="s">
        <v>1950</v>
      </c>
      <c r="L391" s="1"/>
      <c r="M391" s="1"/>
      <c r="N391" s="1" t="s">
        <v>32</v>
      </c>
      <c r="O391" s="1" t="s">
        <v>155</v>
      </c>
      <c r="P391" s="38">
        <v>44356.676388888889</v>
      </c>
      <c r="Q391" s="38"/>
      <c r="R391" s="1" t="str">
        <f>IF(COUNTIF(O391,"*SS*"),"Studio Still","")</f>
        <v>Studio Still</v>
      </c>
      <c r="S391" s="1" t="str">
        <f>IF(COUNTIF(O391,"*DS*"),"Studio Digitale","")</f>
        <v/>
      </c>
      <c r="T391" s="1" t="str">
        <f>IF(COUNTIF(O391,"*GS*"),"Studio Grafische","")</f>
        <v/>
      </c>
      <c r="U391" s="1" t="str">
        <f>IF(COUNTIF(O391,"*Studio Reclame*"),"Studio Reclame","")</f>
        <v/>
      </c>
      <c r="V391" s="1" t="str">
        <f>IF(COUNTIF(O391,"*B&amp;P*"),"B&amp;P","")</f>
        <v/>
      </c>
      <c r="W391" s="1" t="str">
        <f t="shared" si="11"/>
        <v/>
      </c>
      <c r="X391" s="40" t="s">
        <v>39</v>
      </c>
      <c r="Y391" s="1"/>
      <c r="Z391" s="1"/>
      <c r="AA391" s="1"/>
      <c r="AB391" s="1"/>
      <c r="AC391" s="1" t="s">
        <v>40</v>
      </c>
      <c r="AD391" s="1" t="s">
        <v>1951</v>
      </c>
    </row>
    <row r="392" spans="1:30" x14ac:dyDescent="0.25">
      <c r="A392" s="1" t="s">
        <v>1952</v>
      </c>
      <c r="B392" s="16"/>
      <c r="C392" s="21"/>
      <c r="D392" s="26" t="s">
        <v>23</v>
      </c>
      <c r="E392" s="31"/>
      <c r="F392" s="1" t="s">
        <v>32</v>
      </c>
      <c r="G392" s="13" t="s">
        <v>32</v>
      </c>
      <c r="H392" s="1" t="s">
        <v>1953</v>
      </c>
      <c r="I392" s="1" t="s">
        <v>1954</v>
      </c>
      <c r="J392" s="1" t="s">
        <v>28</v>
      </c>
      <c r="K392" s="1" t="s">
        <v>1955</v>
      </c>
      <c r="L392" s="1"/>
      <c r="M392" s="1"/>
      <c r="N392" s="1"/>
      <c r="O392" s="1"/>
      <c r="P392" s="1"/>
      <c r="Q392" s="1"/>
      <c r="R392" s="1"/>
      <c r="S392" s="1"/>
      <c r="T392" s="1" t="s">
        <v>23</v>
      </c>
      <c r="U392" s="1"/>
      <c r="V392" s="1"/>
      <c r="W392" s="1" t="str">
        <f t="shared" si="11"/>
        <v/>
      </c>
      <c r="X392" s="39" t="s">
        <v>30</v>
      </c>
      <c r="Y392" s="1"/>
      <c r="Z392" s="1"/>
      <c r="AA392" s="1"/>
      <c r="AB392" s="1"/>
      <c r="AC392" s="1"/>
      <c r="AD392" s="1"/>
    </row>
    <row r="393" spans="1:30" x14ac:dyDescent="0.25">
      <c r="A393" s="1" t="s">
        <v>1956</v>
      </c>
      <c r="B393" s="16"/>
      <c r="C393" s="21" t="s">
        <v>61</v>
      </c>
      <c r="D393" s="26" t="s">
        <v>23</v>
      </c>
      <c r="E393" s="31"/>
      <c r="F393" s="1" t="s">
        <v>1957</v>
      </c>
      <c r="G393" s="13" t="s">
        <v>1958</v>
      </c>
      <c r="H393" s="1" t="s">
        <v>1959</v>
      </c>
      <c r="I393" s="1" t="s">
        <v>27</v>
      </c>
      <c r="J393" s="1" t="s">
        <v>102</v>
      </c>
      <c r="K393" s="1" t="s">
        <v>1960</v>
      </c>
      <c r="L393" s="1"/>
      <c r="M393" s="1"/>
      <c r="N393" s="1"/>
      <c r="O393" s="1"/>
      <c r="P393" s="1"/>
      <c r="Q393" s="1"/>
      <c r="R393" s="1"/>
      <c r="S393" s="1"/>
      <c r="T393" s="1" t="s">
        <v>23</v>
      </c>
      <c r="U393" s="1"/>
      <c r="V393" s="1"/>
      <c r="W393" s="1" t="str">
        <f t="shared" si="11"/>
        <v/>
      </c>
      <c r="X393" s="40" t="s">
        <v>30</v>
      </c>
      <c r="Y393" s="1"/>
      <c r="Z393" s="1"/>
      <c r="AA393" s="1"/>
      <c r="AB393" s="1"/>
      <c r="AC393" s="1"/>
      <c r="AD393" s="1"/>
    </row>
    <row r="394" spans="1:30" x14ac:dyDescent="0.25">
      <c r="A394" t="s">
        <v>1961</v>
      </c>
      <c r="B394" s="16"/>
      <c r="C394" s="21" t="s">
        <v>87</v>
      </c>
      <c r="D394" s="26"/>
      <c r="E394" s="31" t="s">
        <v>33</v>
      </c>
      <c r="F394" s="1" t="s">
        <v>1962</v>
      </c>
      <c r="G394" s="13" t="s">
        <v>1963</v>
      </c>
      <c r="H394" s="41" t="s">
        <v>1964</v>
      </c>
      <c r="I394" s="1" t="s">
        <v>263</v>
      </c>
      <c r="J394" s="1" t="s">
        <v>211</v>
      </c>
      <c r="K394" s="1" t="s">
        <v>1965</v>
      </c>
      <c r="L394" s="1"/>
      <c r="M394" s="1"/>
      <c r="N394" s="1"/>
      <c r="O394" s="1"/>
      <c r="P394" s="38"/>
      <c r="Q394" s="38"/>
      <c r="R394" s="1"/>
      <c r="S394" s="1"/>
      <c r="T394" s="1"/>
      <c r="U394" s="1"/>
      <c r="V394" s="1"/>
      <c r="W394" s="1" t="str">
        <f t="shared" si="11"/>
        <v/>
      </c>
      <c r="X394" s="40"/>
      <c r="Y394" s="1"/>
      <c r="Z394" s="1"/>
      <c r="AA394" s="1"/>
      <c r="AB394" s="1"/>
      <c r="AC394" s="1"/>
      <c r="AD394" s="1"/>
    </row>
    <row r="395" spans="1:30" x14ac:dyDescent="0.25">
      <c r="A395" s="1" t="s">
        <v>1966</v>
      </c>
      <c r="B395" s="16" t="s">
        <v>132</v>
      </c>
      <c r="C395" s="21"/>
      <c r="D395" s="26"/>
      <c r="E395" s="31"/>
      <c r="F395" s="1" t="s">
        <v>1957</v>
      </c>
      <c r="G395" s="13" t="s">
        <v>1967</v>
      </c>
      <c r="H395" s="1" t="s">
        <v>1968</v>
      </c>
      <c r="I395" s="1" t="s">
        <v>27</v>
      </c>
      <c r="J395" s="1" t="s">
        <v>28</v>
      </c>
      <c r="K395" s="2" t="s">
        <v>1969</v>
      </c>
      <c r="L395" s="2" t="s">
        <v>32</v>
      </c>
      <c r="M395" s="1"/>
      <c r="N395" s="1"/>
      <c r="O395" s="1"/>
      <c r="P395" s="1"/>
      <c r="Q395" s="1"/>
      <c r="R395" s="1" t="s">
        <v>132</v>
      </c>
      <c r="S395" s="1"/>
      <c r="T395" s="1"/>
      <c r="U395" s="1"/>
      <c r="V395" s="1"/>
      <c r="W395" s="1" t="str">
        <f t="shared" si="11"/>
        <v/>
      </c>
      <c r="X395" s="39" t="s">
        <v>156</v>
      </c>
      <c r="Y395" s="1"/>
      <c r="Z395" s="1"/>
      <c r="AA395" s="1"/>
      <c r="AB395" s="1"/>
      <c r="AC395" s="1"/>
      <c r="AD395" s="1"/>
    </row>
    <row r="396" spans="1:30" x14ac:dyDescent="0.25">
      <c r="A396" t="s">
        <v>1970</v>
      </c>
      <c r="B396" s="16" t="s">
        <v>32</v>
      </c>
      <c r="C396" s="21" t="s">
        <v>61</v>
      </c>
      <c r="D396" s="26" t="s">
        <v>23</v>
      </c>
      <c r="E396" s="31" t="s">
        <v>32</v>
      </c>
      <c r="F396" s="1" t="s">
        <v>1971</v>
      </c>
      <c r="G396" s="13" t="s">
        <v>1972</v>
      </c>
      <c r="H396" s="1" t="s">
        <v>1973</v>
      </c>
      <c r="I396" s="1" t="s">
        <v>1974</v>
      </c>
      <c r="J396" s="1" t="s">
        <v>28</v>
      </c>
      <c r="K396" s="1" t="s">
        <v>1975</v>
      </c>
      <c r="L396" s="1"/>
      <c r="M396" s="1"/>
      <c r="N396" s="1" t="s">
        <v>141</v>
      </c>
      <c r="O396" s="1" t="s">
        <v>384</v>
      </c>
      <c r="P396" s="38">
        <v>45441.706250000003</v>
      </c>
      <c r="Q396" s="38"/>
      <c r="R396" s="1" t="str">
        <f>IF(COUNTIF(O396,"*SS*"),"Studio Still","")</f>
        <v/>
      </c>
      <c r="S396" s="1" t="str">
        <f>IF(COUNTIF(O396,"*DS*"),"Studio Digitale","")</f>
        <v>Studio Digitale</v>
      </c>
      <c r="T396" s="1" t="str">
        <f>IF(COUNTIF(O396,"*GS*"),"Studio Grafische","")</f>
        <v>Studio Grafische</v>
      </c>
      <c r="U396" s="1" t="str">
        <f>IF(COUNTIF(O396,"*Studio Reclame*"),"Studio Reclame","")</f>
        <v/>
      </c>
      <c r="V396" s="1" t="str">
        <f>IF(COUNTIF(O396,"*B&amp;P*"),"B&amp;P","")</f>
        <v/>
      </c>
      <c r="W396" s="1" t="str">
        <f t="shared" si="11"/>
        <v/>
      </c>
      <c r="X396" s="39" t="s">
        <v>39</v>
      </c>
      <c r="Y396" s="1"/>
      <c r="Z396" s="1"/>
      <c r="AA396" s="1"/>
      <c r="AB396" s="1"/>
      <c r="AC396" s="1" t="s">
        <v>32</v>
      </c>
      <c r="AD396" s="1" t="s">
        <v>1976</v>
      </c>
    </row>
    <row r="397" spans="1:30" x14ac:dyDescent="0.25">
      <c r="A397" s="1" t="s">
        <v>1977</v>
      </c>
      <c r="B397" s="16"/>
      <c r="C397" s="21" t="s">
        <v>61</v>
      </c>
      <c r="D397" s="26"/>
      <c r="E397" s="31"/>
      <c r="F397" s="1" t="s">
        <v>1978</v>
      </c>
      <c r="G397" s="13" t="s">
        <v>1979</v>
      </c>
      <c r="H397" s="1" t="s">
        <v>1980</v>
      </c>
      <c r="I397" s="1" t="s">
        <v>27</v>
      </c>
      <c r="J397" s="1" t="s">
        <v>28</v>
      </c>
      <c r="K397" s="5">
        <v>479725301</v>
      </c>
      <c r="L397" s="2" t="s">
        <v>32</v>
      </c>
      <c r="M397" s="1"/>
      <c r="N397" s="1"/>
      <c r="O397" s="1"/>
      <c r="P397" s="1"/>
      <c r="Q397" s="1"/>
      <c r="R397" s="1"/>
      <c r="S397" s="1" t="s">
        <v>61</v>
      </c>
      <c r="T397" s="1"/>
      <c r="U397" s="1"/>
      <c r="V397" s="1"/>
      <c r="W397" s="1" t="str">
        <f t="shared" si="11"/>
        <v/>
      </c>
      <c r="X397" s="40" t="s">
        <v>73</v>
      </c>
      <c r="Y397" s="1"/>
      <c r="Z397" s="1"/>
      <c r="AA397" s="1"/>
      <c r="AB397" s="1"/>
      <c r="AC397" s="1"/>
      <c r="AD397" s="1"/>
    </row>
    <row r="398" spans="1:30" x14ac:dyDescent="0.25">
      <c r="A398" t="s">
        <v>1981</v>
      </c>
      <c r="B398" s="16" t="s">
        <v>32</v>
      </c>
      <c r="C398" s="21" t="s">
        <v>61</v>
      </c>
      <c r="D398" s="26" t="s">
        <v>23</v>
      </c>
      <c r="E398" s="31" t="s">
        <v>32</v>
      </c>
      <c r="F398" s="1" t="s">
        <v>1982</v>
      </c>
      <c r="G398" s="13" t="s">
        <v>1983</v>
      </c>
      <c r="H398" s="1" t="s">
        <v>1984</v>
      </c>
      <c r="I398" s="1" t="s">
        <v>51</v>
      </c>
      <c r="J398" s="1" t="s">
        <v>28</v>
      </c>
      <c r="K398" s="1" t="s">
        <v>32</v>
      </c>
      <c r="L398" s="1"/>
      <c r="M398" s="1"/>
      <c r="N398" s="1" t="s">
        <v>219</v>
      </c>
      <c r="O398" s="1" t="s">
        <v>384</v>
      </c>
      <c r="P398" s="38">
        <v>44861.622916666667</v>
      </c>
      <c r="Q398" s="38"/>
      <c r="R398" s="1" t="str">
        <f>IF(COUNTIF(O398,"*SS*"),"Studio Still","")</f>
        <v/>
      </c>
      <c r="S398" s="1" t="str">
        <f>IF(COUNTIF(O398,"*DS*"),"Studio Digitale","")</f>
        <v>Studio Digitale</v>
      </c>
      <c r="T398" s="1" t="str">
        <f>IF(COUNTIF(O398,"*GS*"),"Studio Grafische","")</f>
        <v>Studio Grafische</v>
      </c>
      <c r="U398" s="1" t="str">
        <f>IF(COUNTIF(O398,"*Studio Reclame*"),"Studio Reclame","")</f>
        <v/>
      </c>
      <c r="V398" s="1" t="str">
        <f>IF(COUNTIF(O398,"*B&amp;P*"),"B&amp;P","")</f>
        <v/>
      </c>
      <c r="W398" s="1" t="str">
        <f t="shared" si="11"/>
        <v/>
      </c>
      <c r="X398" s="39" t="s">
        <v>39</v>
      </c>
      <c r="Y398" s="1"/>
      <c r="Z398" s="1"/>
      <c r="AA398" s="1"/>
      <c r="AB398" s="1"/>
      <c r="AC398" s="1" t="s">
        <v>40</v>
      </c>
      <c r="AD398" s="1"/>
    </row>
    <row r="399" spans="1:30" x14ac:dyDescent="0.25">
      <c r="A399" s="1" t="s">
        <v>1985</v>
      </c>
      <c r="B399" s="16"/>
      <c r="C399" s="21"/>
      <c r="D399" s="26" t="s">
        <v>23</v>
      </c>
      <c r="E399" s="31"/>
      <c r="F399" s="1" t="s">
        <v>1986</v>
      </c>
      <c r="G399" s="13" t="s">
        <v>1987</v>
      </c>
      <c r="H399" s="1" t="s">
        <v>1988</v>
      </c>
      <c r="I399" s="1" t="s">
        <v>96</v>
      </c>
      <c r="J399" s="1" t="s">
        <v>102</v>
      </c>
      <c r="K399" s="1" t="s">
        <v>1989</v>
      </c>
      <c r="L399" s="1"/>
      <c r="M399" s="1"/>
      <c r="N399" s="1"/>
      <c r="O399" s="1"/>
      <c r="P399" s="1"/>
      <c r="Q399" s="1"/>
      <c r="R399" s="1"/>
      <c r="S399" s="1"/>
      <c r="T399" s="1" t="s">
        <v>23</v>
      </c>
      <c r="U399" s="1"/>
      <c r="V399" s="1"/>
      <c r="W399" s="1" t="str">
        <f t="shared" si="11"/>
        <v/>
      </c>
      <c r="X399" s="40" t="s">
        <v>30</v>
      </c>
      <c r="Y399" s="1"/>
      <c r="Z399" s="1"/>
      <c r="AA399" s="1"/>
      <c r="AB399" s="1"/>
      <c r="AC399" s="1"/>
      <c r="AD399" s="1"/>
    </row>
    <row r="400" spans="1:30" x14ac:dyDescent="0.25">
      <c r="A400" t="s">
        <v>1990</v>
      </c>
      <c r="B400" s="16"/>
      <c r="C400" s="21" t="s">
        <v>61</v>
      </c>
      <c r="D400" s="26"/>
      <c r="E400" s="31"/>
      <c r="F400" s="1"/>
      <c r="G400" s="13"/>
      <c r="H400" s="41"/>
      <c r="I400" s="1" t="s">
        <v>139</v>
      </c>
      <c r="J400" s="1" t="s">
        <v>90</v>
      </c>
      <c r="K400" s="1" t="s">
        <v>508</v>
      </c>
      <c r="L400" s="1"/>
      <c r="M400" s="1"/>
      <c r="N400" s="1"/>
      <c r="O400" s="1"/>
      <c r="P400" s="38"/>
      <c r="Q400" s="38"/>
      <c r="R400" s="1"/>
      <c r="S400" s="1"/>
      <c r="T400" s="1"/>
      <c r="U400" s="1"/>
      <c r="V400" s="1"/>
      <c r="W400" s="1" t="str">
        <f t="shared" si="11"/>
        <v/>
      </c>
      <c r="X400" s="40"/>
      <c r="Y400" s="1"/>
      <c r="Z400" s="1"/>
      <c r="AA400" s="1"/>
      <c r="AB400" s="1"/>
      <c r="AC400" s="1"/>
      <c r="AD400" s="1" t="s">
        <v>1141</v>
      </c>
    </row>
    <row r="401" spans="1:30" x14ac:dyDescent="0.25">
      <c r="A401" s="1" t="s">
        <v>1991</v>
      </c>
      <c r="B401" s="16"/>
      <c r="C401" s="21" t="s">
        <v>61</v>
      </c>
      <c r="D401" s="26"/>
      <c r="E401" s="31"/>
      <c r="F401" s="1" t="s">
        <v>1992</v>
      </c>
      <c r="G401" s="13" t="s">
        <v>1993</v>
      </c>
      <c r="H401" s="6" t="s">
        <v>1994</v>
      </c>
      <c r="I401" s="1" t="s">
        <v>1995</v>
      </c>
      <c r="J401" s="1" t="s">
        <v>28</v>
      </c>
      <c r="K401" s="5" t="s">
        <v>1996</v>
      </c>
      <c r="L401" s="2"/>
      <c r="M401" s="1"/>
      <c r="N401" s="1"/>
      <c r="O401" s="1"/>
      <c r="P401" s="1"/>
      <c r="Q401" s="1"/>
      <c r="R401" s="1"/>
      <c r="S401" s="1" t="s">
        <v>61</v>
      </c>
      <c r="T401" s="1"/>
      <c r="U401" s="1"/>
      <c r="V401" s="1"/>
      <c r="W401" s="1" t="str">
        <f t="shared" si="11"/>
        <v/>
      </c>
      <c r="X401" s="40" t="s">
        <v>73</v>
      </c>
      <c r="Y401" s="1"/>
      <c r="Z401" s="1"/>
      <c r="AA401" s="1"/>
      <c r="AB401" s="1"/>
      <c r="AC401" s="1"/>
      <c r="AD401" s="1"/>
    </row>
    <row r="402" spans="1:30" x14ac:dyDescent="0.25">
      <c r="A402" s="1" t="s">
        <v>1997</v>
      </c>
      <c r="B402" s="16" t="s">
        <v>132</v>
      </c>
      <c r="C402" s="21" t="s">
        <v>61</v>
      </c>
      <c r="D402" s="26"/>
      <c r="E402" s="31"/>
      <c r="F402" s="1" t="s">
        <v>111</v>
      </c>
      <c r="G402" s="13" t="s">
        <v>1998</v>
      </c>
      <c r="H402" s="1" t="s">
        <v>1999</v>
      </c>
      <c r="I402" s="1" t="s">
        <v>234</v>
      </c>
      <c r="J402" s="1" t="s">
        <v>28</v>
      </c>
      <c r="K402" s="5" t="s">
        <v>2000</v>
      </c>
      <c r="L402" s="2" t="s">
        <v>2001</v>
      </c>
      <c r="M402" s="41" t="s">
        <v>2002</v>
      </c>
      <c r="N402" s="1"/>
      <c r="O402" s="1"/>
      <c r="P402" s="1"/>
      <c r="Q402" s="1"/>
      <c r="R402" s="1"/>
      <c r="S402" s="1" t="s">
        <v>61</v>
      </c>
      <c r="T402" s="1"/>
      <c r="U402" s="1"/>
      <c r="V402" s="1"/>
      <c r="W402" s="1" t="str">
        <f t="shared" si="11"/>
        <v/>
      </c>
      <c r="X402" s="39" t="s">
        <v>73</v>
      </c>
      <c r="Y402" s="1"/>
      <c r="Z402" s="1"/>
      <c r="AA402" s="1"/>
      <c r="AB402" s="1"/>
      <c r="AC402" s="1"/>
      <c r="AD402" s="1"/>
    </row>
    <row r="403" spans="1:30" x14ac:dyDescent="0.25">
      <c r="A403" t="s">
        <v>2003</v>
      </c>
      <c r="B403" s="16" t="s">
        <v>32</v>
      </c>
      <c r="C403" s="21" t="s">
        <v>61</v>
      </c>
      <c r="D403" s="26" t="s">
        <v>32</v>
      </c>
      <c r="E403" s="31"/>
      <c r="F403" s="1" t="s">
        <v>136</v>
      </c>
      <c r="G403" s="13" t="s">
        <v>2004</v>
      </c>
      <c r="H403" s="1" t="s">
        <v>2005</v>
      </c>
      <c r="I403" s="1" t="s">
        <v>32</v>
      </c>
      <c r="J403" s="1" t="s">
        <v>32</v>
      </c>
      <c r="K403" s="1" t="s">
        <v>2006</v>
      </c>
      <c r="L403" s="1"/>
      <c r="M403" s="1"/>
      <c r="N403" s="1" t="s">
        <v>125</v>
      </c>
      <c r="O403" s="1" t="s">
        <v>53</v>
      </c>
      <c r="P403" s="38">
        <v>44300.578472222223</v>
      </c>
      <c r="Q403" s="38"/>
      <c r="R403" s="1" t="str">
        <f>IF(COUNTIF(O403,"*SS*"),"Studio Still","")</f>
        <v/>
      </c>
      <c r="S403" s="1" t="str">
        <f>IF(COUNTIF(O403,"*DS*"),"Studio Digitale","")</f>
        <v/>
      </c>
      <c r="T403" s="1" t="str">
        <f>IF(COUNTIF(O403,"*GS*"),"Studio Grafische","")</f>
        <v/>
      </c>
      <c r="U403" s="1" t="str">
        <f>IF(COUNTIF(O403,"*Studio Reclame*"),"Studio Reclame","")</f>
        <v>Studio Reclame</v>
      </c>
      <c r="V403" s="1" t="str">
        <f>IF(COUNTIF(O403,"*B&amp;P*"),"B&amp;P","")</f>
        <v/>
      </c>
      <c r="W403" s="1" t="str">
        <f t="shared" si="11"/>
        <v/>
      </c>
      <c r="X403" s="39" t="s">
        <v>39</v>
      </c>
      <c r="Y403" s="1"/>
      <c r="Z403" s="1"/>
      <c r="AA403" s="1"/>
      <c r="AB403" s="1"/>
      <c r="AC403" s="1" t="s">
        <v>40</v>
      </c>
      <c r="AD403" s="1"/>
    </row>
    <row r="404" spans="1:30" x14ac:dyDescent="0.25">
      <c r="A404" s="1" t="s">
        <v>2007</v>
      </c>
      <c r="B404" s="16"/>
      <c r="C404" s="21" t="s">
        <v>61</v>
      </c>
      <c r="D404" s="26" t="s">
        <v>23</v>
      </c>
      <c r="E404" s="31"/>
      <c r="F404" s="1" t="s">
        <v>2008</v>
      </c>
      <c r="G404" s="13" t="s">
        <v>2009</v>
      </c>
      <c r="H404" s="6" t="s">
        <v>2010</v>
      </c>
      <c r="I404" s="1" t="s">
        <v>2011</v>
      </c>
      <c r="J404" s="1" t="s">
        <v>102</v>
      </c>
      <c r="K404" s="5" t="s">
        <v>2012</v>
      </c>
      <c r="L404" s="2"/>
      <c r="M404" s="1"/>
      <c r="N404" s="1"/>
      <c r="O404" s="1"/>
      <c r="P404" s="1"/>
      <c r="Q404" s="1"/>
      <c r="R404" s="1"/>
      <c r="S404" s="1" t="s">
        <v>61</v>
      </c>
      <c r="T404" s="1"/>
      <c r="U404" s="1"/>
      <c r="V404" s="1"/>
      <c r="W404" s="1" t="str">
        <f t="shared" si="11"/>
        <v/>
      </c>
      <c r="X404" s="40" t="s">
        <v>73</v>
      </c>
      <c r="Y404" s="1"/>
      <c r="Z404" s="1"/>
      <c r="AA404" s="1"/>
      <c r="AB404" s="1"/>
      <c r="AC404" s="1"/>
      <c r="AD404" s="1"/>
    </row>
    <row r="405" spans="1:30" x14ac:dyDescent="0.25">
      <c r="A405" s="3" t="s">
        <v>2013</v>
      </c>
      <c r="B405" s="16"/>
      <c r="C405" s="21"/>
      <c r="D405" s="26" t="s">
        <v>23</v>
      </c>
      <c r="E405" s="31"/>
      <c r="F405" s="1" t="s">
        <v>2014</v>
      </c>
      <c r="G405" s="13" t="s">
        <v>1220</v>
      </c>
      <c r="H405" s="6" t="s">
        <v>2015</v>
      </c>
      <c r="I405" s="1" t="s">
        <v>234</v>
      </c>
      <c r="J405" s="1" t="s">
        <v>102</v>
      </c>
      <c r="K405" s="2">
        <v>498418968</v>
      </c>
      <c r="L405" s="2"/>
      <c r="M405" s="1"/>
      <c r="N405" s="1"/>
      <c r="O405" s="1"/>
      <c r="P405" s="1"/>
      <c r="Q405" s="1"/>
      <c r="R405" s="1"/>
      <c r="S405" s="1"/>
      <c r="T405" s="1" t="s">
        <v>23</v>
      </c>
      <c r="U405" s="1"/>
      <c r="V405" s="1"/>
      <c r="W405" s="1" t="str">
        <f t="shared" si="11"/>
        <v/>
      </c>
      <c r="X405" s="39" t="s">
        <v>30</v>
      </c>
      <c r="Y405" s="1"/>
      <c r="Z405" s="1"/>
      <c r="AA405" s="1"/>
      <c r="AB405" s="1"/>
      <c r="AC405" s="1"/>
      <c r="AD405" s="1"/>
    </row>
    <row r="406" spans="1:30" x14ac:dyDescent="0.25">
      <c r="A406" s="1" t="s">
        <v>2016</v>
      </c>
      <c r="B406" s="16"/>
      <c r="C406" s="21"/>
      <c r="D406" s="26" t="s">
        <v>23</v>
      </c>
      <c r="E406" s="31"/>
      <c r="F406" s="1" t="s">
        <v>2017</v>
      </c>
      <c r="G406" s="13" t="s">
        <v>2018</v>
      </c>
      <c r="H406" s="1" t="s">
        <v>2019</v>
      </c>
      <c r="I406" s="1" t="s">
        <v>2020</v>
      </c>
      <c r="J406" s="1" t="s">
        <v>289</v>
      </c>
      <c r="K406" s="1" t="s">
        <v>2021</v>
      </c>
      <c r="L406" s="1"/>
      <c r="M406" s="1"/>
      <c r="N406" s="1"/>
      <c r="O406" s="1"/>
      <c r="P406" s="1"/>
      <c r="Q406" s="1"/>
      <c r="R406" s="1"/>
      <c r="S406" s="1"/>
      <c r="T406" s="1" t="s">
        <v>23</v>
      </c>
      <c r="U406" s="1"/>
      <c r="V406" s="1"/>
      <c r="W406" s="1" t="str">
        <f t="shared" si="11"/>
        <v/>
      </c>
      <c r="X406" s="40" t="s">
        <v>30</v>
      </c>
      <c r="Y406" s="1"/>
      <c r="Z406" s="1"/>
      <c r="AA406" s="1"/>
      <c r="AB406" s="1"/>
      <c r="AC406" s="1"/>
      <c r="AD406" s="1"/>
    </row>
    <row r="407" spans="1:30" x14ac:dyDescent="0.25">
      <c r="A407" t="s">
        <v>2022</v>
      </c>
      <c r="B407" s="16" t="s">
        <v>132</v>
      </c>
      <c r="C407" s="21"/>
      <c r="D407" s="26"/>
      <c r="E407" s="31"/>
      <c r="F407" s="1" t="s">
        <v>2023</v>
      </c>
      <c r="G407" s="13" t="s">
        <v>96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 t="s">
        <v>132</v>
      </c>
      <c r="S407" s="1"/>
      <c r="T407" s="1"/>
      <c r="U407" s="1"/>
      <c r="V407" s="1"/>
      <c r="W407" s="1" t="str">
        <f t="shared" si="11"/>
        <v/>
      </c>
      <c r="X407" s="40" t="s">
        <v>156</v>
      </c>
      <c r="Y407" s="1"/>
      <c r="Z407" s="1"/>
      <c r="AA407" s="1"/>
      <c r="AB407" s="1"/>
      <c r="AC407" s="1"/>
      <c r="AD407" s="1"/>
    </row>
    <row r="408" spans="1:30" x14ac:dyDescent="0.25">
      <c r="A408" s="1" t="s">
        <v>2024</v>
      </c>
      <c r="B408" s="16"/>
      <c r="C408" s="21" t="s">
        <v>61</v>
      </c>
      <c r="D408" s="26" t="s">
        <v>23</v>
      </c>
      <c r="E408" s="31" t="s">
        <v>33</v>
      </c>
      <c r="F408" s="1" t="s">
        <v>462</v>
      </c>
      <c r="G408" s="13" t="s">
        <v>2025</v>
      </c>
      <c r="H408" s="1" t="s">
        <v>2026</v>
      </c>
      <c r="I408" s="1" t="s">
        <v>2027</v>
      </c>
      <c r="J408" s="1" t="s">
        <v>28</v>
      </c>
      <c r="K408" s="5" t="s">
        <v>2028</v>
      </c>
      <c r="L408" s="44" t="s">
        <v>2029</v>
      </c>
      <c r="M408" s="1"/>
      <c r="N408" s="1"/>
      <c r="O408" s="1"/>
      <c r="P408" s="1"/>
      <c r="Q408" s="1"/>
      <c r="R408" s="1"/>
      <c r="S408" s="1" t="s">
        <v>61</v>
      </c>
      <c r="T408" s="1"/>
      <c r="U408" s="1"/>
      <c r="V408" s="1"/>
      <c r="W408" s="1" t="str">
        <f t="shared" si="11"/>
        <v/>
      </c>
      <c r="X408" s="39" t="s">
        <v>73</v>
      </c>
      <c r="Y408" s="1"/>
      <c r="Z408" s="1"/>
      <c r="AA408" s="1"/>
      <c r="AB408" s="1"/>
      <c r="AC408" s="1"/>
      <c r="AD408" s="1"/>
    </row>
    <row r="409" spans="1:30" x14ac:dyDescent="0.25">
      <c r="A409" t="s">
        <v>2030</v>
      </c>
      <c r="B409" s="16"/>
      <c r="C409" s="21" t="s">
        <v>61</v>
      </c>
      <c r="D409" s="26" t="s">
        <v>23</v>
      </c>
      <c r="E409" s="31" t="s">
        <v>33</v>
      </c>
      <c r="F409" s="1" t="s">
        <v>187</v>
      </c>
      <c r="G409" s="13" t="s">
        <v>2031</v>
      </c>
      <c r="H409" s="1" t="s">
        <v>2032</v>
      </c>
      <c r="I409" s="1" t="s">
        <v>51</v>
      </c>
      <c r="J409" s="1" t="s">
        <v>28</v>
      </c>
      <c r="K409" s="1" t="s">
        <v>32</v>
      </c>
      <c r="L409" s="1" t="s">
        <v>32</v>
      </c>
      <c r="M409" s="1"/>
      <c r="N409" s="1"/>
      <c r="O409" s="1"/>
      <c r="P409" s="1"/>
      <c r="Q409" s="1"/>
      <c r="R409" s="1"/>
      <c r="S409" s="1"/>
      <c r="T409" s="1"/>
      <c r="U409" s="1" t="s">
        <v>33</v>
      </c>
      <c r="V409" s="1"/>
      <c r="W409" s="1" t="str">
        <f t="shared" si="11"/>
        <v/>
      </c>
      <c r="X409" s="40" t="s">
        <v>115</v>
      </c>
      <c r="Y409" s="1"/>
      <c r="Z409" s="1"/>
      <c r="AA409" s="1"/>
      <c r="AB409" s="1"/>
      <c r="AC409" s="1"/>
      <c r="AD409" s="1"/>
    </row>
    <row r="410" spans="1:30" x14ac:dyDescent="0.25">
      <c r="A410" s="1" t="s">
        <v>2033</v>
      </c>
      <c r="B410" s="16"/>
      <c r="C410" s="21" t="s">
        <v>61</v>
      </c>
      <c r="D410" s="26"/>
      <c r="E410" s="31"/>
      <c r="F410" s="1" t="s">
        <v>1003</v>
      </c>
      <c r="G410" s="13" t="s">
        <v>2034</v>
      </c>
      <c r="H410" s="1" t="s">
        <v>2035</v>
      </c>
      <c r="I410" s="1" t="s">
        <v>296</v>
      </c>
      <c r="J410" s="1" t="s">
        <v>28</v>
      </c>
      <c r="K410" s="5" t="s">
        <v>2036</v>
      </c>
      <c r="L410" s="2" t="s">
        <v>2037</v>
      </c>
      <c r="M410" s="1"/>
      <c r="N410" s="1"/>
      <c r="O410" s="1"/>
      <c r="P410" s="1"/>
      <c r="Q410" s="1"/>
      <c r="R410" s="1"/>
      <c r="S410" s="1" t="s">
        <v>61</v>
      </c>
      <c r="T410" s="1"/>
      <c r="U410" s="1"/>
      <c r="V410" s="1"/>
      <c r="W410" s="1" t="str">
        <f t="shared" si="11"/>
        <v/>
      </c>
      <c r="X410" s="40" t="s">
        <v>73</v>
      </c>
      <c r="Y410" s="1"/>
      <c r="Z410" s="1"/>
      <c r="AA410" s="1"/>
      <c r="AB410" s="1"/>
      <c r="AC410" s="1"/>
      <c r="AD410" s="1"/>
    </row>
    <row r="411" spans="1:30" x14ac:dyDescent="0.25">
      <c r="A411" s="1" t="s">
        <v>2038</v>
      </c>
      <c r="B411" s="16"/>
      <c r="C411" s="21" t="s">
        <v>61</v>
      </c>
      <c r="D411" s="26"/>
      <c r="E411" s="31"/>
      <c r="F411" s="1"/>
      <c r="G411" s="13"/>
      <c r="H411" s="1" t="s">
        <v>2039</v>
      </c>
      <c r="I411" s="1" t="s">
        <v>27</v>
      </c>
      <c r="J411" s="1" t="s">
        <v>28</v>
      </c>
      <c r="K411" s="5" t="s">
        <v>2040</v>
      </c>
      <c r="L411" s="2" t="s">
        <v>2041</v>
      </c>
      <c r="M411" s="1"/>
      <c r="N411" s="1"/>
      <c r="O411" s="1"/>
      <c r="P411" s="1"/>
      <c r="Q411" s="1"/>
      <c r="R411" s="1"/>
      <c r="S411" s="1" t="s">
        <v>61</v>
      </c>
      <c r="T411" s="1"/>
      <c r="U411" s="1"/>
      <c r="V411" s="1"/>
      <c r="W411" s="1" t="str">
        <f t="shared" si="11"/>
        <v/>
      </c>
      <c r="X411" s="39" t="s">
        <v>73</v>
      </c>
      <c r="Y411" s="1"/>
      <c r="Z411" s="1"/>
      <c r="AA411" s="1"/>
      <c r="AB411" s="1"/>
      <c r="AC411" s="1"/>
      <c r="AD411" s="1"/>
    </row>
    <row r="412" spans="1:30" x14ac:dyDescent="0.25">
      <c r="A412" s="1" t="s">
        <v>2042</v>
      </c>
      <c r="B412" s="16"/>
      <c r="C412" s="21"/>
      <c r="D412" s="26" t="s">
        <v>23</v>
      </c>
      <c r="E412" s="31" t="s">
        <v>33</v>
      </c>
      <c r="F412" s="1" t="s">
        <v>2043</v>
      </c>
      <c r="G412" s="13" t="s">
        <v>2044</v>
      </c>
      <c r="H412" s="41" t="s">
        <v>2045</v>
      </c>
      <c r="I412" s="1" t="s">
        <v>45</v>
      </c>
      <c r="J412" s="1" t="s">
        <v>102</v>
      </c>
      <c r="K412" s="5" t="s">
        <v>2046</v>
      </c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 t="str">
        <f t="shared" si="11"/>
        <v/>
      </c>
      <c r="X412" s="40"/>
      <c r="Y412" s="1"/>
      <c r="Z412" s="1"/>
      <c r="AA412" s="1"/>
      <c r="AB412" s="1"/>
      <c r="AC412" s="1"/>
      <c r="AD412" s="1"/>
    </row>
    <row r="413" spans="1:30" x14ac:dyDescent="0.25">
      <c r="A413" t="s">
        <v>2047</v>
      </c>
      <c r="B413" s="16" t="s">
        <v>132</v>
      </c>
      <c r="C413" s="21"/>
      <c r="D413" s="26" t="s">
        <v>191</v>
      </c>
      <c r="E413" s="31"/>
      <c r="F413" s="1" t="s">
        <v>601</v>
      </c>
      <c r="G413" s="13" t="s">
        <v>2048</v>
      </c>
      <c r="H413" s="41" t="s">
        <v>2049</v>
      </c>
      <c r="I413" s="1" t="s">
        <v>263</v>
      </c>
      <c r="J413" s="1" t="s">
        <v>211</v>
      </c>
      <c r="K413" s="1"/>
      <c r="L413" s="1"/>
      <c r="M413" s="1"/>
      <c r="N413" s="1"/>
      <c r="O413" s="1"/>
      <c r="P413" s="38"/>
      <c r="Q413" s="38"/>
      <c r="R413" s="1"/>
      <c r="S413" s="1"/>
      <c r="T413" s="1"/>
      <c r="U413" s="1"/>
      <c r="V413" s="1"/>
      <c r="W413" s="1" t="str">
        <f t="shared" si="11"/>
        <v/>
      </c>
      <c r="X413" s="40"/>
      <c r="Y413" s="1"/>
      <c r="Z413" s="1"/>
      <c r="AA413" s="1"/>
      <c r="AB413" s="1"/>
      <c r="AC413" s="1"/>
      <c r="AD413" s="1"/>
    </row>
    <row r="414" spans="1:30" x14ac:dyDescent="0.25">
      <c r="A414" s="3" t="s">
        <v>2050</v>
      </c>
      <c r="B414" s="16"/>
      <c r="C414" s="21"/>
      <c r="D414" s="26" t="s">
        <v>23</v>
      </c>
      <c r="E414" s="31"/>
      <c r="F414" s="1" t="s">
        <v>2051</v>
      </c>
      <c r="G414" s="13" t="s">
        <v>2052</v>
      </c>
      <c r="H414" s="6" t="s">
        <v>2053</v>
      </c>
      <c r="I414" s="1" t="s">
        <v>234</v>
      </c>
      <c r="J414" s="1" t="s">
        <v>102</v>
      </c>
      <c r="K414" s="1"/>
      <c r="L414" s="1"/>
      <c r="M414" s="1" t="s">
        <v>2054</v>
      </c>
      <c r="N414" s="1"/>
      <c r="O414" s="1"/>
      <c r="P414" s="1"/>
      <c r="Q414" s="1"/>
      <c r="R414" s="1"/>
      <c r="S414" s="1"/>
      <c r="T414" s="1" t="s">
        <v>23</v>
      </c>
      <c r="U414" s="1"/>
      <c r="V414" s="1"/>
      <c r="W414" s="1" t="str">
        <f t="shared" si="11"/>
        <v/>
      </c>
      <c r="X414" s="39" t="s">
        <v>30</v>
      </c>
      <c r="Y414" s="1"/>
      <c r="Z414" s="1"/>
      <c r="AA414" s="1"/>
      <c r="AB414" s="1"/>
      <c r="AC414" s="1"/>
      <c r="AD414" s="1" t="s">
        <v>2055</v>
      </c>
    </row>
    <row r="415" spans="1:30" x14ac:dyDescent="0.25">
      <c r="A415" t="s">
        <v>2056</v>
      </c>
      <c r="B415" s="16" t="s">
        <v>32</v>
      </c>
      <c r="C415" s="21" t="s">
        <v>32</v>
      </c>
      <c r="D415" s="26" t="s">
        <v>32</v>
      </c>
      <c r="E415" s="31" t="s">
        <v>32</v>
      </c>
      <c r="F415" s="1"/>
      <c r="G415" s="13"/>
      <c r="H415" s="41" t="s">
        <v>2057</v>
      </c>
      <c r="I415" s="1" t="s">
        <v>572</v>
      </c>
      <c r="J415" s="1" t="s">
        <v>28</v>
      </c>
      <c r="K415" s="1" t="s">
        <v>2058</v>
      </c>
      <c r="L415" s="1"/>
      <c r="M415" s="1"/>
      <c r="N415" s="1" t="s">
        <v>125</v>
      </c>
      <c r="O415" s="1" t="s">
        <v>32</v>
      </c>
      <c r="P415" s="38">
        <v>44327.584722222222</v>
      </c>
      <c r="Q415" s="38"/>
      <c r="R415" s="1" t="str">
        <f t="shared" ref="R415:R420" si="12">IF(COUNTIF(O415,"*SS*"),"Studio Still","")</f>
        <v/>
      </c>
      <c r="S415" s="1" t="str">
        <f t="shared" ref="S415:S420" si="13">IF(COUNTIF(O415,"*DS*"),"Studio Digitale","")</f>
        <v/>
      </c>
      <c r="T415" s="1" t="str">
        <f t="shared" ref="T415:T420" si="14">IF(COUNTIF(O415,"*GS*"),"Studio Grafische","")</f>
        <v/>
      </c>
      <c r="U415" s="1" t="str">
        <f t="shared" ref="U415:U420" si="15">IF(COUNTIF(O415,"*Studio Reclame*"),"Studio Reclame","")</f>
        <v/>
      </c>
      <c r="V415" s="1" t="str">
        <f t="shared" ref="V415:V420" si="16">IF(COUNTIF(O415,"*B&amp;P*"),"B&amp;P","")</f>
        <v/>
      </c>
      <c r="W415" s="1" t="str">
        <f t="shared" si="11"/>
        <v/>
      </c>
      <c r="X415" s="40" t="s">
        <v>39</v>
      </c>
      <c r="Y415" s="1"/>
      <c r="Z415" s="1"/>
      <c r="AA415" s="1"/>
      <c r="AB415" s="1"/>
      <c r="AC415" s="1" t="s">
        <v>32</v>
      </c>
      <c r="AD415" s="1"/>
    </row>
    <row r="416" spans="1:30" x14ac:dyDescent="0.25">
      <c r="A416" t="s">
        <v>2059</v>
      </c>
      <c r="B416" s="16" t="s">
        <v>132</v>
      </c>
      <c r="C416" s="21" t="s">
        <v>32</v>
      </c>
      <c r="D416" s="26" t="s">
        <v>23</v>
      </c>
      <c r="E416" s="31" t="s">
        <v>33</v>
      </c>
      <c r="F416" s="1" t="s">
        <v>718</v>
      </c>
      <c r="G416" s="13" t="s">
        <v>2060</v>
      </c>
      <c r="H416" s="1" t="s">
        <v>2061</v>
      </c>
      <c r="I416" s="1" t="s">
        <v>51</v>
      </c>
      <c r="J416" s="1" t="s">
        <v>28</v>
      </c>
      <c r="K416" s="1" t="s">
        <v>2062</v>
      </c>
      <c r="L416" s="1"/>
      <c r="M416" s="1"/>
      <c r="N416" s="1" t="s">
        <v>32</v>
      </c>
      <c r="O416" s="1" t="s">
        <v>2063</v>
      </c>
      <c r="P416" s="38">
        <v>44837.732638888891</v>
      </c>
      <c r="Q416" s="38"/>
      <c r="R416" s="1" t="str">
        <f t="shared" si="12"/>
        <v>Studio Still</v>
      </c>
      <c r="S416" s="1" t="str">
        <f t="shared" si="13"/>
        <v/>
      </c>
      <c r="T416" s="1" t="str">
        <f t="shared" si="14"/>
        <v>Studio Grafische</v>
      </c>
      <c r="U416" s="1" t="str">
        <f t="shared" si="15"/>
        <v>Studio Reclame</v>
      </c>
      <c r="V416" s="1" t="str">
        <f t="shared" si="16"/>
        <v>B&amp;P</v>
      </c>
      <c r="W416" s="1" t="str">
        <f t="shared" si="11"/>
        <v/>
      </c>
      <c r="X416" s="40" t="s">
        <v>39</v>
      </c>
      <c r="Y416" s="1"/>
      <c r="Z416" s="1"/>
      <c r="AA416" s="1"/>
      <c r="AB416" s="1"/>
      <c r="AC416" s="1" t="s">
        <v>40</v>
      </c>
      <c r="AD416" s="1"/>
    </row>
    <row r="417" spans="1:30" x14ac:dyDescent="0.25">
      <c r="A417" t="s">
        <v>2064</v>
      </c>
      <c r="B417" s="16" t="s">
        <v>32</v>
      </c>
      <c r="C417" s="21" t="s">
        <v>61</v>
      </c>
      <c r="D417" s="26" t="s">
        <v>23</v>
      </c>
      <c r="E417" s="31" t="s">
        <v>33</v>
      </c>
      <c r="F417" s="1"/>
      <c r="G417" s="13"/>
      <c r="H417" s="1" t="s">
        <v>2065</v>
      </c>
      <c r="I417" s="1" t="s">
        <v>139</v>
      </c>
      <c r="J417" s="1" t="s">
        <v>28</v>
      </c>
      <c r="K417" s="1" t="s">
        <v>2066</v>
      </c>
      <c r="L417" s="1"/>
      <c r="M417" s="1"/>
      <c r="N417" s="1" t="s">
        <v>32</v>
      </c>
      <c r="O417" s="1" t="s">
        <v>2067</v>
      </c>
      <c r="P417" s="38">
        <v>45083.472222222219</v>
      </c>
      <c r="Q417" s="38"/>
      <c r="R417" s="1" t="str">
        <f t="shared" si="12"/>
        <v/>
      </c>
      <c r="S417" s="1" t="str">
        <f t="shared" si="13"/>
        <v>Studio Digitale</v>
      </c>
      <c r="T417" s="1" t="str">
        <f t="shared" si="14"/>
        <v>Studio Grafische</v>
      </c>
      <c r="U417" s="1" t="str">
        <f t="shared" si="15"/>
        <v>Studio Reclame</v>
      </c>
      <c r="V417" s="1" t="str">
        <f t="shared" si="16"/>
        <v>B&amp;P</v>
      </c>
      <c r="W417" s="1" t="str">
        <f t="shared" si="11"/>
        <v/>
      </c>
      <c r="X417" s="39" t="s">
        <v>39</v>
      </c>
      <c r="Y417" s="1"/>
      <c r="Z417" s="1"/>
      <c r="AA417" s="1"/>
      <c r="AB417" s="1"/>
      <c r="AC417" s="1" t="s">
        <v>40</v>
      </c>
      <c r="AD417" s="1"/>
    </row>
    <row r="418" spans="1:30" x14ac:dyDescent="0.25">
      <c r="A418" t="s">
        <v>2068</v>
      </c>
      <c r="B418" s="16" t="s">
        <v>32</v>
      </c>
      <c r="C418" s="21" t="s">
        <v>32</v>
      </c>
      <c r="D418" s="26" t="s">
        <v>32</v>
      </c>
      <c r="E418" s="31" t="s">
        <v>32</v>
      </c>
      <c r="F418" s="1" t="s">
        <v>1214</v>
      </c>
      <c r="G418" s="13" t="s">
        <v>1215</v>
      </c>
      <c r="H418" s="1" t="s">
        <v>2069</v>
      </c>
      <c r="I418" s="1" t="s">
        <v>2070</v>
      </c>
      <c r="J418" s="1" t="s">
        <v>28</v>
      </c>
      <c r="K418" s="1" t="s">
        <v>2071</v>
      </c>
      <c r="L418" s="1"/>
      <c r="M418" s="1"/>
      <c r="N418" s="1" t="s">
        <v>32</v>
      </c>
      <c r="O418" s="1" t="s">
        <v>32</v>
      </c>
      <c r="P418" s="38">
        <v>44851.710416666669</v>
      </c>
      <c r="Q418" s="38"/>
      <c r="R418" s="1" t="str">
        <f t="shared" si="12"/>
        <v/>
      </c>
      <c r="S418" s="1" t="str">
        <f t="shared" si="13"/>
        <v/>
      </c>
      <c r="T418" s="1" t="str">
        <f t="shared" si="14"/>
        <v/>
      </c>
      <c r="U418" s="1" t="str">
        <f t="shared" si="15"/>
        <v/>
      </c>
      <c r="V418" s="1" t="str">
        <f t="shared" si="16"/>
        <v/>
      </c>
      <c r="W418" s="1" t="str">
        <f t="shared" si="11"/>
        <v/>
      </c>
      <c r="X418" s="40" t="s">
        <v>39</v>
      </c>
      <c r="Y418" s="1"/>
      <c r="Z418" s="1"/>
      <c r="AA418" s="1"/>
      <c r="AB418" s="1"/>
      <c r="AC418" s="1" t="s">
        <v>40</v>
      </c>
      <c r="AD418" s="1"/>
    </row>
    <row r="419" spans="1:30" x14ac:dyDescent="0.25">
      <c r="A419" t="s">
        <v>2072</v>
      </c>
      <c r="B419" s="16" t="s">
        <v>32</v>
      </c>
      <c r="C419" s="21" t="s">
        <v>61</v>
      </c>
      <c r="D419" s="26" t="s">
        <v>23</v>
      </c>
      <c r="E419" s="31" t="s">
        <v>32</v>
      </c>
      <c r="F419" s="1" t="s">
        <v>2073</v>
      </c>
      <c r="G419" s="13" t="s">
        <v>2074</v>
      </c>
      <c r="H419" s="1" t="s">
        <v>2075</v>
      </c>
      <c r="I419" s="1" t="s">
        <v>27</v>
      </c>
      <c r="J419" s="1" t="s">
        <v>28</v>
      </c>
      <c r="K419" s="1" t="s">
        <v>2076</v>
      </c>
      <c r="L419" s="1"/>
      <c r="M419" s="1"/>
      <c r="N419" s="1" t="s">
        <v>154</v>
      </c>
      <c r="O419" s="1" t="s">
        <v>59</v>
      </c>
      <c r="P419" s="38">
        <v>45103.654861111114</v>
      </c>
      <c r="Q419" s="38"/>
      <c r="R419" s="1" t="str">
        <f t="shared" si="12"/>
        <v/>
      </c>
      <c r="S419" s="1" t="str">
        <f t="shared" si="13"/>
        <v/>
      </c>
      <c r="T419" s="1" t="str">
        <f t="shared" si="14"/>
        <v>Studio Grafische</v>
      </c>
      <c r="U419" s="1" t="str">
        <f t="shared" si="15"/>
        <v/>
      </c>
      <c r="V419" s="1" t="str">
        <f t="shared" si="16"/>
        <v/>
      </c>
      <c r="W419" s="1" t="str">
        <f t="shared" si="11"/>
        <v/>
      </c>
      <c r="X419" s="40" t="s">
        <v>39</v>
      </c>
      <c r="Y419" s="1"/>
      <c r="Z419" s="1"/>
      <c r="AA419" s="1"/>
      <c r="AB419" s="1"/>
      <c r="AC419" s="1" t="s">
        <v>40</v>
      </c>
      <c r="AD419" s="1"/>
    </row>
    <row r="420" spans="1:30" x14ac:dyDescent="0.25">
      <c r="A420" t="s">
        <v>2077</v>
      </c>
      <c r="B420" s="16" t="s">
        <v>32</v>
      </c>
      <c r="C420" s="21" t="s">
        <v>61</v>
      </c>
      <c r="D420" s="26" t="s">
        <v>23</v>
      </c>
      <c r="E420" s="31" t="s">
        <v>33</v>
      </c>
      <c r="F420" s="1" t="s">
        <v>232</v>
      </c>
      <c r="G420" s="13" t="s">
        <v>2078</v>
      </c>
      <c r="H420" s="1" t="s">
        <v>2079</v>
      </c>
      <c r="I420" s="1" t="s">
        <v>234</v>
      </c>
      <c r="J420" s="1" t="s">
        <v>28</v>
      </c>
      <c r="K420" s="1" t="s">
        <v>2080</v>
      </c>
      <c r="L420" s="1"/>
      <c r="M420" s="1"/>
      <c r="N420" s="1" t="s">
        <v>32</v>
      </c>
      <c r="O420" s="1" t="s">
        <v>59</v>
      </c>
      <c r="P420" s="38">
        <v>44383.763194444444</v>
      </c>
      <c r="Q420" s="38"/>
      <c r="R420" s="1" t="str">
        <f t="shared" si="12"/>
        <v/>
      </c>
      <c r="S420" s="1" t="str">
        <f t="shared" si="13"/>
        <v/>
      </c>
      <c r="T420" s="1" t="str">
        <f t="shared" si="14"/>
        <v>Studio Grafische</v>
      </c>
      <c r="U420" s="1" t="str">
        <f t="shared" si="15"/>
        <v/>
      </c>
      <c r="V420" s="1" t="str">
        <f t="shared" si="16"/>
        <v/>
      </c>
      <c r="W420" s="1" t="str">
        <f t="shared" si="11"/>
        <v/>
      </c>
      <c r="X420" s="39" t="s">
        <v>39</v>
      </c>
      <c r="Y420" s="1"/>
      <c r="Z420" s="1"/>
      <c r="AA420" s="1"/>
      <c r="AB420" s="1"/>
      <c r="AC420" s="1" t="s">
        <v>40</v>
      </c>
      <c r="AD420" s="1"/>
    </row>
    <row r="421" spans="1:30" x14ac:dyDescent="0.25">
      <c r="A421" s="1" t="s">
        <v>2081</v>
      </c>
      <c r="B421" s="16"/>
      <c r="C421" s="21" t="s">
        <v>61</v>
      </c>
      <c r="D421" s="26"/>
      <c r="E421" s="31"/>
      <c r="F421" s="1" t="s">
        <v>522</v>
      </c>
      <c r="G421" s="13" t="s">
        <v>2082</v>
      </c>
      <c r="H421" s="1" t="s">
        <v>2083</v>
      </c>
      <c r="I421" s="1" t="s">
        <v>27</v>
      </c>
      <c r="J421" s="1" t="s">
        <v>28</v>
      </c>
      <c r="K421" s="5" t="s">
        <v>2084</v>
      </c>
      <c r="L421" s="2" t="s">
        <v>32</v>
      </c>
      <c r="M421" s="1"/>
      <c r="N421" s="1"/>
      <c r="O421" s="1"/>
      <c r="P421" s="1"/>
      <c r="Q421" s="1"/>
      <c r="R421" s="1"/>
      <c r="S421" s="1" t="s">
        <v>61</v>
      </c>
      <c r="T421" s="1"/>
      <c r="U421" s="1"/>
      <c r="V421" s="1"/>
      <c r="W421" s="1" t="str">
        <f t="shared" si="11"/>
        <v/>
      </c>
      <c r="X421" s="40" t="s">
        <v>73</v>
      </c>
      <c r="Y421" s="1"/>
      <c r="Z421" s="1"/>
      <c r="AA421" s="1"/>
      <c r="AB421" s="1"/>
      <c r="AC421" s="1"/>
      <c r="AD421" s="1"/>
    </row>
    <row r="422" spans="1:30" x14ac:dyDescent="0.25">
      <c r="A422" s="1" t="s">
        <v>2085</v>
      </c>
      <c r="B422" s="16"/>
      <c r="C422" s="21" t="s">
        <v>61</v>
      </c>
      <c r="D422" s="26"/>
      <c r="E422" s="31"/>
      <c r="F422" s="1" t="s">
        <v>2086</v>
      </c>
      <c r="G422" s="13" t="s">
        <v>2087</v>
      </c>
      <c r="H422" s="6" t="s">
        <v>2088</v>
      </c>
      <c r="I422" s="1" t="s">
        <v>129</v>
      </c>
      <c r="J422" s="1" t="s">
        <v>28</v>
      </c>
      <c r="K422" s="1">
        <v>471911420</v>
      </c>
      <c r="L422" s="2"/>
      <c r="M422" s="1"/>
      <c r="N422" s="1"/>
      <c r="O422" s="1"/>
      <c r="P422" s="1"/>
      <c r="Q422" s="1"/>
      <c r="R422" s="1"/>
      <c r="S422" s="1" t="s">
        <v>61</v>
      </c>
      <c r="T422" s="1"/>
      <c r="U422" s="1"/>
      <c r="V422" s="1"/>
      <c r="W422" s="1" t="str">
        <f t="shared" si="11"/>
        <v/>
      </c>
      <c r="X422" s="39" t="s">
        <v>73</v>
      </c>
      <c r="Y422" s="1"/>
      <c r="Z422" s="1"/>
      <c r="AA422" s="1"/>
      <c r="AB422" s="1"/>
      <c r="AC422" s="1"/>
      <c r="AD422" s="1"/>
    </row>
    <row r="423" spans="1:30" x14ac:dyDescent="0.25">
      <c r="A423" s="1" t="s">
        <v>2089</v>
      </c>
      <c r="B423" s="16"/>
      <c r="C423" s="21"/>
      <c r="D423" s="26" t="s">
        <v>23</v>
      </c>
      <c r="E423" s="31"/>
      <c r="F423" s="1" t="s">
        <v>2090</v>
      </c>
      <c r="G423" s="13" t="s">
        <v>2091</v>
      </c>
      <c r="H423" s="1" t="s">
        <v>2092</v>
      </c>
      <c r="I423" s="1" t="s">
        <v>45</v>
      </c>
      <c r="J423" s="1" t="s">
        <v>28</v>
      </c>
      <c r="K423" s="1"/>
      <c r="L423" s="1"/>
      <c r="M423" s="41" t="s">
        <v>2093</v>
      </c>
      <c r="N423" s="1"/>
      <c r="O423" s="1"/>
      <c r="P423" s="1"/>
      <c r="Q423" s="1"/>
      <c r="R423" s="1"/>
      <c r="S423" s="1"/>
      <c r="T423" s="1" t="s">
        <v>23</v>
      </c>
      <c r="U423" s="1"/>
      <c r="V423" s="1"/>
      <c r="W423" s="1" t="str">
        <f t="shared" si="11"/>
        <v/>
      </c>
      <c r="X423" s="39" t="s">
        <v>30</v>
      </c>
      <c r="Y423" s="1"/>
      <c r="Z423" s="1"/>
      <c r="AA423" s="1"/>
      <c r="AB423" s="1"/>
      <c r="AC423" s="1"/>
      <c r="AD423" s="1"/>
    </row>
    <row r="424" spans="1:30" x14ac:dyDescent="0.25">
      <c r="A424" t="s">
        <v>2094</v>
      </c>
      <c r="B424" s="16" t="s">
        <v>32</v>
      </c>
      <c r="C424" s="21" t="s">
        <v>32</v>
      </c>
      <c r="D424" s="26" t="s">
        <v>32</v>
      </c>
      <c r="E424" s="31" t="s">
        <v>32</v>
      </c>
      <c r="F424" s="1" t="s">
        <v>2095</v>
      </c>
      <c r="G424" s="13" t="s">
        <v>2096</v>
      </c>
      <c r="H424" s="1" t="s">
        <v>2097</v>
      </c>
      <c r="I424" s="1" t="s">
        <v>2098</v>
      </c>
      <c r="J424" s="1" t="s">
        <v>90</v>
      </c>
      <c r="K424" s="1" t="s">
        <v>2099</v>
      </c>
      <c r="L424" s="1"/>
      <c r="M424" s="1"/>
      <c r="N424" s="1" t="s">
        <v>32</v>
      </c>
      <c r="O424" s="1" t="s">
        <v>1047</v>
      </c>
      <c r="P424" s="38">
        <v>45082.648611111108</v>
      </c>
      <c r="Q424" s="38"/>
      <c r="R424" s="1" t="str">
        <f>IF(COUNTIF(O424,"*SS*"),"Studio Still","")</f>
        <v/>
      </c>
      <c r="S424" s="1" t="str">
        <f>IF(COUNTIF(O424,"*DS*"),"Studio Digitale","")</f>
        <v/>
      </c>
      <c r="T424" s="1" t="str">
        <f>IF(COUNTIF(O424,"*GS*"),"Studio Grafische","")</f>
        <v/>
      </c>
      <c r="U424" s="1" t="str">
        <f>IF(COUNTIF(O424,"*Studio Reclame*"),"Studio Reclame","")</f>
        <v/>
      </c>
      <c r="V424" s="1" t="str">
        <f>IF(COUNTIF(O424,"*B&amp;P*"),"B&amp;P","")</f>
        <v/>
      </c>
      <c r="W424" s="1" t="str">
        <f t="shared" si="11"/>
        <v>DFI</v>
      </c>
      <c r="X424" s="39" t="s">
        <v>39</v>
      </c>
      <c r="Y424" s="1"/>
      <c r="Z424" s="1"/>
      <c r="AA424" s="1"/>
      <c r="AB424" s="1"/>
      <c r="AC424" s="1" t="s">
        <v>40</v>
      </c>
      <c r="AD424" s="1"/>
    </row>
    <row r="425" spans="1:30" x14ac:dyDescent="0.25">
      <c r="A425" t="s">
        <v>2100</v>
      </c>
      <c r="B425" s="16" t="s">
        <v>32</v>
      </c>
      <c r="C425" s="21" t="s">
        <v>32</v>
      </c>
      <c r="D425" s="26" t="s">
        <v>23</v>
      </c>
      <c r="E425" s="31" t="s">
        <v>32</v>
      </c>
      <c r="F425" s="1" t="s">
        <v>593</v>
      </c>
      <c r="G425" s="13" t="s">
        <v>594</v>
      </c>
      <c r="H425" s="1" t="s">
        <v>2101</v>
      </c>
      <c r="I425" s="1" t="s">
        <v>596</v>
      </c>
      <c r="J425" s="1" t="s">
        <v>28</v>
      </c>
      <c r="K425" s="1" t="s">
        <v>2102</v>
      </c>
      <c r="L425" s="1"/>
      <c r="M425" s="1"/>
      <c r="N425" s="1" t="s">
        <v>154</v>
      </c>
      <c r="O425" s="1" t="s">
        <v>59</v>
      </c>
      <c r="P425" s="38">
        <v>45103.429166666669</v>
      </c>
      <c r="Q425" s="38"/>
      <c r="R425" s="1" t="str">
        <f>IF(COUNTIF(O425,"*SS*"),"Studio Still","")</f>
        <v/>
      </c>
      <c r="S425" s="1" t="str">
        <f>IF(COUNTIF(O425,"*DS*"),"Studio Digitale","")</f>
        <v/>
      </c>
      <c r="T425" s="1" t="str">
        <f>IF(COUNTIF(O425,"*GS*"),"Studio Grafische","")</f>
        <v>Studio Grafische</v>
      </c>
      <c r="U425" s="1" t="str">
        <f>IF(COUNTIF(O425,"*Studio Reclame*"),"Studio Reclame","")</f>
        <v/>
      </c>
      <c r="V425" s="1" t="str">
        <f>IF(COUNTIF(O425,"*B&amp;P*"),"B&amp;P","")</f>
        <v/>
      </c>
      <c r="W425" s="1" t="str">
        <f t="shared" si="11"/>
        <v/>
      </c>
      <c r="X425" s="40" t="s">
        <v>39</v>
      </c>
      <c r="Y425" s="1"/>
      <c r="Z425" s="1"/>
      <c r="AA425" s="1"/>
      <c r="AB425" s="1"/>
      <c r="AC425" s="1" t="s">
        <v>40</v>
      </c>
      <c r="AD425" s="1"/>
    </row>
    <row r="426" spans="1:30" x14ac:dyDescent="0.25">
      <c r="A426" s="1" t="s">
        <v>2103</v>
      </c>
      <c r="B426" s="16"/>
      <c r="C426" s="21"/>
      <c r="D426" s="26" t="s">
        <v>23</v>
      </c>
      <c r="E426" s="31"/>
      <c r="F426" s="1" t="s">
        <v>2104</v>
      </c>
      <c r="G426" s="13" t="s">
        <v>2105</v>
      </c>
      <c r="H426" s="1" t="s">
        <v>2106</v>
      </c>
      <c r="I426" s="1" t="s">
        <v>2107</v>
      </c>
      <c r="J426" s="1" t="s">
        <v>28</v>
      </c>
      <c r="K426" s="1" t="s">
        <v>2108</v>
      </c>
      <c r="L426" s="1"/>
      <c r="M426" s="1"/>
      <c r="N426" s="1"/>
      <c r="O426" s="1"/>
      <c r="P426" s="1"/>
      <c r="Q426" s="1"/>
      <c r="R426" s="1"/>
      <c r="S426" s="1"/>
      <c r="T426" s="1" t="s">
        <v>23</v>
      </c>
      <c r="U426" s="1"/>
      <c r="V426" s="1"/>
      <c r="W426" s="1" t="str">
        <f t="shared" si="11"/>
        <v/>
      </c>
      <c r="X426" s="40" t="s">
        <v>30</v>
      </c>
      <c r="Y426" s="1"/>
      <c r="Z426" s="1"/>
      <c r="AA426" s="1"/>
      <c r="AB426" s="1"/>
      <c r="AC426" s="1"/>
      <c r="AD426" s="1"/>
    </row>
    <row r="427" spans="1:30" x14ac:dyDescent="0.25">
      <c r="A427" s="1" t="s">
        <v>2109</v>
      </c>
      <c r="B427" s="16"/>
      <c r="C427" s="21"/>
      <c r="D427" s="26" t="s">
        <v>23</v>
      </c>
      <c r="E427" s="31"/>
      <c r="F427" s="1" t="s">
        <v>2110</v>
      </c>
      <c r="G427" s="13" t="s">
        <v>2111</v>
      </c>
      <c r="H427" s="6" t="s">
        <v>2112</v>
      </c>
      <c r="I427" s="1" t="s">
        <v>89</v>
      </c>
      <c r="J427" s="1" t="s">
        <v>102</v>
      </c>
      <c r="K427" s="1" t="s">
        <v>2113</v>
      </c>
      <c r="L427" s="1"/>
      <c r="M427" s="1"/>
      <c r="N427" s="1"/>
      <c r="O427" s="1"/>
      <c r="P427" s="1"/>
      <c r="Q427" s="1"/>
      <c r="R427" s="1"/>
      <c r="S427" s="1"/>
      <c r="T427" s="1" t="s">
        <v>23</v>
      </c>
      <c r="U427" s="1"/>
      <c r="V427" s="1"/>
      <c r="W427" s="1" t="str">
        <f t="shared" si="11"/>
        <v/>
      </c>
      <c r="X427" s="39" t="s">
        <v>30</v>
      </c>
      <c r="Y427" s="1"/>
      <c r="Z427" s="1"/>
      <c r="AA427" s="1"/>
      <c r="AB427" s="1"/>
      <c r="AC427" s="1"/>
      <c r="AD427" s="1"/>
    </row>
    <row r="428" spans="1:30" x14ac:dyDescent="0.25">
      <c r="A428" s="1" t="s">
        <v>2114</v>
      </c>
      <c r="B428" s="16"/>
      <c r="C428" s="21" t="s">
        <v>61</v>
      </c>
      <c r="D428" s="26" t="s">
        <v>23</v>
      </c>
      <c r="E428" s="31"/>
      <c r="F428" s="1" t="s">
        <v>2115</v>
      </c>
      <c r="G428" s="13" t="s">
        <v>2116</v>
      </c>
      <c r="H428" s="1" t="s">
        <v>2117</v>
      </c>
      <c r="I428" s="1" t="s">
        <v>238</v>
      </c>
      <c r="J428" s="1" t="s">
        <v>28</v>
      </c>
      <c r="K428" s="1" t="s">
        <v>32</v>
      </c>
      <c r="L428" s="1"/>
      <c r="M428" s="1"/>
      <c r="N428" s="1"/>
      <c r="O428" s="1"/>
      <c r="P428" s="1"/>
      <c r="Q428" s="1"/>
      <c r="R428" s="1"/>
      <c r="S428" s="1"/>
      <c r="T428" s="1" t="s">
        <v>23</v>
      </c>
      <c r="U428" s="1"/>
      <c r="V428" s="1"/>
      <c r="W428" s="1" t="str">
        <f t="shared" si="11"/>
        <v/>
      </c>
      <c r="X428" s="40" t="s">
        <v>30</v>
      </c>
      <c r="Y428" s="1"/>
      <c r="Z428" s="1"/>
      <c r="AA428" s="1"/>
      <c r="AB428" s="1"/>
      <c r="AC428" s="1"/>
      <c r="AD428" s="1"/>
    </row>
    <row r="429" spans="1:30" x14ac:dyDescent="0.25">
      <c r="A429" s="1" t="s">
        <v>2118</v>
      </c>
      <c r="B429" s="16"/>
      <c r="C429" s="21" t="s">
        <v>61</v>
      </c>
      <c r="D429" s="26"/>
      <c r="E429" s="31"/>
      <c r="F429" s="1" t="s">
        <v>2119</v>
      </c>
      <c r="G429" s="13" t="s">
        <v>2120</v>
      </c>
      <c r="H429" s="41" t="s">
        <v>2121</v>
      </c>
      <c r="I429" s="1" t="s">
        <v>51</v>
      </c>
      <c r="J429" s="1" t="s">
        <v>28</v>
      </c>
      <c r="K429" s="5" t="s">
        <v>2122</v>
      </c>
      <c r="L429" s="2" t="s">
        <v>2123</v>
      </c>
      <c r="M429" s="1"/>
      <c r="N429" s="1"/>
      <c r="O429" s="1"/>
      <c r="P429" s="1"/>
      <c r="Q429" s="1"/>
      <c r="R429" s="1"/>
      <c r="S429" s="1" t="s">
        <v>61</v>
      </c>
      <c r="T429" s="1"/>
      <c r="U429" s="1"/>
      <c r="V429" s="1"/>
      <c r="W429" s="1" t="str">
        <f t="shared" si="11"/>
        <v/>
      </c>
      <c r="X429" s="39" t="s">
        <v>73</v>
      </c>
      <c r="Y429" s="1"/>
      <c r="Z429" s="1"/>
      <c r="AA429" s="1"/>
      <c r="AB429" s="1"/>
      <c r="AC429" s="1"/>
      <c r="AD429" s="1"/>
    </row>
    <row r="430" spans="1:30" x14ac:dyDescent="0.25">
      <c r="A430" s="8" t="s">
        <v>2124</v>
      </c>
      <c r="B430" s="16"/>
      <c r="C430" s="21" t="s">
        <v>61</v>
      </c>
      <c r="D430" s="26"/>
      <c r="E430" s="31" t="s">
        <v>33</v>
      </c>
      <c r="F430" s="1" t="s">
        <v>2125</v>
      </c>
      <c r="G430" s="13" t="s">
        <v>2126</v>
      </c>
      <c r="H430" s="6" t="s">
        <v>2127</v>
      </c>
      <c r="I430" s="1" t="s">
        <v>27</v>
      </c>
      <c r="J430" s="1" t="s">
        <v>28</v>
      </c>
      <c r="K430" s="5" t="s">
        <v>2128</v>
      </c>
      <c r="L430" s="2" t="s">
        <v>2129</v>
      </c>
      <c r="M430" s="1"/>
      <c r="N430" s="1"/>
      <c r="O430" s="1"/>
      <c r="P430" s="1"/>
      <c r="Q430" s="1"/>
      <c r="R430" s="1"/>
      <c r="S430" s="1" t="s">
        <v>61</v>
      </c>
      <c r="T430" s="1"/>
      <c r="U430" s="1"/>
      <c r="V430" s="1"/>
      <c r="W430" s="1" t="str">
        <f t="shared" si="11"/>
        <v/>
      </c>
      <c r="X430" s="39" t="s">
        <v>73</v>
      </c>
      <c r="Y430" s="1"/>
      <c r="Z430" s="1"/>
      <c r="AA430" s="1"/>
      <c r="AB430" s="1"/>
      <c r="AC430" s="1"/>
      <c r="AD430" s="1"/>
    </row>
    <row r="431" spans="1:30" x14ac:dyDescent="0.25">
      <c r="A431" t="s">
        <v>2130</v>
      </c>
      <c r="B431" s="16" t="s">
        <v>32</v>
      </c>
      <c r="C431" s="21" t="s">
        <v>32</v>
      </c>
      <c r="D431" s="26" t="s">
        <v>23</v>
      </c>
      <c r="E431" s="31" t="s">
        <v>32</v>
      </c>
      <c r="F431" s="1" t="s">
        <v>32</v>
      </c>
      <c r="G431" s="13" t="s">
        <v>32</v>
      </c>
      <c r="H431" s="1" t="s">
        <v>2131</v>
      </c>
      <c r="I431" s="1" t="s">
        <v>27</v>
      </c>
      <c r="J431" s="1" t="s">
        <v>28</v>
      </c>
      <c r="K431" s="1" t="s">
        <v>2132</v>
      </c>
      <c r="L431" s="1"/>
      <c r="M431" s="1"/>
      <c r="N431" s="1" t="s">
        <v>32</v>
      </c>
      <c r="O431" s="1" t="s">
        <v>59</v>
      </c>
      <c r="P431" s="38">
        <v>44356.707638888889</v>
      </c>
      <c r="Q431" s="38"/>
      <c r="R431" s="1" t="str">
        <f>IF(COUNTIF(O431,"*SS*"),"Studio Still","")</f>
        <v/>
      </c>
      <c r="S431" s="1" t="str">
        <f>IF(COUNTIF(O431,"*DS*"),"Studio Digitale","")</f>
        <v/>
      </c>
      <c r="T431" s="1" t="str">
        <f>IF(COUNTIF(O431,"*GS*"),"Studio Grafische","")</f>
        <v>Studio Grafische</v>
      </c>
      <c r="U431" s="1" t="str">
        <f>IF(COUNTIF(O431,"*Studio Reclame*"),"Studio Reclame","")</f>
        <v/>
      </c>
      <c r="V431" s="1" t="str">
        <f>IF(COUNTIF(O431,"*B&amp;P*"),"B&amp;P","")</f>
        <v/>
      </c>
      <c r="W431" s="1" t="str">
        <f t="shared" si="11"/>
        <v/>
      </c>
      <c r="X431" s="39" t="s">
        <v>39</v>
      </c>
      <c r="Y431" s="1"/>
      <c r="Z431" s="1"/>
      <c r="AA431" s="1"/>
      <c r="AB431" s="1"/>
      <c r="AC431" s="1" t="s">
        <v>40</v>
      </c>
      <c r="AD431" s="1"/>
    </row>
    <row r="432" spans="1:30" x14ac:dyDescent="0.25">
      <c r="A432" s="1" t="s">
        <v>2133</v>
      </c>
      <c r="B432" s="16"/>
      <c r="C432" s="21" t="s">
        <v>61</v>
      </c>
      <c r="D432" s="26"/>
      <c r="E432" s="31"/>
      <c r="F432" s="1" t="s">
        <v>42</v>
      </c>
      <c r="G432" s="13" t="s">
        <v>2134</v>
      </c>
      <c r="H432" s="6" t="s">
        <v>2135</v>
      </c>
      <c r="I432" s="1" t="s">
        <v>27</v>
      </c>
      <c r="J432" s="1" t="s">
        <v>28</v>
      </c>
      <c r="K432" s="5" t="s">
        <v>2136</v>
      </c>
      <c r="L432" s="2"/>
      <c r="M432" s="1"/>
      <c r="N432" s="1"/>
      <c r="O432" s="1"/>
      <c r="P432" s="1"/>
      <c r="Q432" s="1"/>
      <c r="R432" s="1"/>
      <c r="S432" s="1" t="s">
        <v>61</v>
      </c>
      <c r="T432" s="1"/>
      <c r="U432" s="1"/>
      <c r="V432" s="1"/>
      <c r="W432" s="1" t="str">
        <f t="shared" si="11"/>
        <v/>
      </c>
      <c r="X432" s="39" t="s">
        <v>73</v>
      </c>
      <c r="Y432" s="1"/>
      <c r="Z432" s="1"/>
      <c r="AA432" s="1"/>
      <c r="AB432" s="1"/>
      <c r="AC432" s="1"/>
      <c r="AD432" s="1"/>
    </row>
    <row r="433" spans="1:30" x14ac:dyDescent="0.25">
      <c r="A433" s="1" t="s">
        <v>2137</v>
      </c>
      <c r="B433" s="16"/>
      <c r="C433" s="21" t="s">
        <v>61</v>
      </c>
      <c r="D433" s="26"/>
      <c r="E433" s="31"/>
      <c r="F433" s="1" t="s">
        <v>487</v>
      </c>
      <c r="G433" s="13" t="s">
        <v>2138</v>
      </c>
      <c r="H433" s="6" t="s">
        <v>2139</v>
      </c>
      <c r="I433" s="1" t="s">
        <v>1954</v>
      </c>
      <c r="J433" s="1" t="s">
        <v>28</v>
      </c>
      <c r="K433" s="5" t="s">
        <v>2140</v>
      </c>
      <c r="L433" s="2"/>
      <c r="M433" s="1"/>
      <c r="N433" s="1"/>
      <c r="O433" s="1"/>
      <c r="P433" s="1"/>
      <c r="Q433" s="1"/>
      <c r="R433" s="1"/>
      <c r="S433" s="1" t="s">
        <v>61</v>
      </c>
      <c r="T433" s="1"/>
      <c r="U433" s="1"/>
      <c r="V433" s="1"/>
      <c r="W433" s="1" t="str">
        <f t="shared" si="11"/>
        <v/>
      </c>
      <c r="X433" s="40" t="s">
        <v>73</v>
      </c>
      <c r="Y433" s="1"/>
      <c r="Z433" s="1"/>
      <c r="AA433" s="1"/>
      <c r="AB433" s="1"/>
      <c r="AC433" s="1"/>
      <c r="AD433" s="1"/>
    </row>
    <row r="434" spans="1:30" x14ac:dyDescent="0.25">
      <c r="A434" s="1" t="s">
        <v>2141</v>
      </c>
      <c r="B434" s="16" t="s">
        <v>132</v>
      </c>
      <c r="C434" s="21"/>
      <c r="D434" s="26"/>
      <c r="E434" s="31"/>
      <c r="F434" s="1"/>
      <c r="G434" s="13"/>
      <c r="H434" s="6" t="s">
        <v>2142</v>
      </c>
      <c r="I434" s="1"/>
      <c r="J434" s="1"/>
      <c r="K434" s="5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 t="str">
        <f t="shared" si="11"/>
        <v/>
      </c>
      <c r="X434" s="40"/>
      <c r="Y434" s="1"/>
      <c r="Z434" s="1"/>
      <c r="AA434" s="1"/>
      <c r="AB434" s="1"/>
      <c r="AC434" s="1"/>
      <c r="AD434" s="1"/>
    </row>
    <row r="435" spans="1:30" ht="16.5" customHeight="1" x14ac:dyDescent="0.25">
      <c r="A435" t="s">
        <v>2143</v>
      </c>
      <c r="B435" s="16" t="s">
        <v>32</v>
      </c>
      <c r="C435" s="21" t="s">
        <v>32</v>
      </c>
      <c r="D435" s="26" t="s">
        <v>32</v>
      </c>
      <c r="E435" s="31" t="s">
        <v>33</v>
      </c>
      <c r="F435" s="1" t="s">
        <v>954</v>
      </c>
      <c r="G435" s="13" t="s">
        <v>2144</v>
      </c>
      <c r="H435" s="41" t="s">
        <v>2145</v>
      </c>
      <c r="I435" s="1" t="s">
        <v>2146</v>
      </c>
      <c r="J435" s="1" t="s">
        <v>28</v>
      </c>
      <c r="K435" s="1" t="s">
        <v>2147</v>
      </c>
      <c r="L435" s="1"/>
      <c r="M435" s="1"/>
      <c r="N435" s="1" t="s">
        <v>32</v>
      </c>
      <c r="O435" s="1" t="s">
        <v>53</v>
      </c>
      <c r="P435" s="38">
        <v>44377.670138888891</v>
      </c>
      <c r="Q435" s="38"/>
      <c r="R435" s="1" t="str">
        <f>IF(COUNTIF(O435,"*SS*"),"Studio Still","")</f>
        <v/>
      </c>
      <c r="S435" s="1" t="str">
        <f>IF(COUNTIF(O435,"*DS*"),"Studio Digitale","")</f>
        <v/>
      </c>
      <c r="T435" s="1" t="str">
        <f>IF(COUNTIF(O435,"*GS*"),"Studio Grafische","")</f>
        <v/>
      </c>
      <c r="U435" s="1" t="str">
        <f>IF(COUNTIF(O435,"*Studio Reclame*"),"Studio Reclame","")</f>
        <v>Studio Reclame</v>
      </c>
      <c r="V435" s="1" t="str">
        <f>IF(COUNTIF(O435,"*B&amp;P*"),"B&amp;P","")</f>
        <v/>
      </c>
      <c r="W435" s="1" t="str">
        <f t="shared" si="11"/>
        <v/>
      </c>
      <c r="X435" s="39" t="s">
        <v>39</v>
      </c>
      <c r="Y435" s="1"/>
      <c r="Z435" s="1"/>
      <c r="AA435" s="1"/>
      <c r="AB435" s="1"/>
      <c r="AC435" s="1" t="s">
        <v>40</v>
      </c>
      <c r="AD435" s="1"/>
    </row>
    <row r="436" spans="1:30" x14ac:dyDescent="0.25">
      <c r="A436" s="1" t="s">
        <v>2148</v>
      </c>
      <c r="B436" s="16"/>
      <c r="C436" s="21" t="s">
        <v>61</v>
      </c>
      <c r="D436" s="26" t="s">
        <v>23</v>
      </c>
      <c r="E436" s="31"/>
      <c r="F436" s="1" t="s">
        <v>32</v>
      </c>
      <c r="G436" s="13" t="s">
        <v>32</v>
      </c>
      <c r="H436" s="6" t="s">
        <v>2149</v>
      </c>
      <c r="I436" s="1" t="s">
        <v>45</v>
      </c>
      <c r="J436" s="1" t="s">
        <v>28</v>
      </c>
      <c r="K436" s="1" t="s">
        <v>2150</v>
      </c>
      <c r="L436" s="1"/>
      <c r="M436" s="1"/>
      <c r="N436" s="1"/>
      <c r="O436" s="1"/>
      <c r="P436" s="1"/>
      <c r="Q436" s="1"/>
      <c r="R436" s="1"/>
      <c r="S436" s="1"/>
      <c r="T436" s="1" t="s">
        <v>23</v>
      </c>
      <c r="U436" s="1"/>
      <c r="V436" s="1"/>
      <c r="W436" s="1" t="str">
        <f t="shared" si="11"/>
        <v/>
      </c>
      <c r="X436" s="39" t="s">
        <v>30</v>
      </c>
      <c r="Y436" s="1"/>
      <c r="Z436" s="1"/>
      <c r="AA436" s="1"/>
      <c r="AB436" s="1"/>
      <c r="AC436" s="1"/>
      <c r="AD436" s="1"/>
    </row>
    <row r="437" spans="1:30" x14ac:dyDescent="0.25">
      <c r="A437" s="1" t="s">
        <v>2151</v>
      </c>
      <c r="B437" s="16"/>
      <c r="C437" s="21" t="s">
        <v>61</v>
      </c>
      <c r="D437" s="26"/>
      <c r="E437" s="31"/>
      <c r="F437" s="1"/>
      <c r="G437" s="13"/>
      <c r="H437" s="6" t="s">
        <v>2152</v>
      </c>
      <c r="I437" s="1" t="s">
        <v>27</v>
      </c>
      <c r="J437" s="1" t="s">
        <v>28</v>
      </c>
      <c r="K437" s="5" t="s">
        <v>2153</v>
      </c>
      <c r="L437" s="2"/>
      <c r="M437" s="1"/>
      <c r="N437" s="1"/>
      <c r="O437" s="1"/>
      <c r="P437" s="1"/>
      <c r="Q437" s="1"/>
      <c r="R437" s="1"/>
      <c r="S437" s="1" t="s">
        <v>61</v>
      </c>
      <c r="T437" s="1"/>
      <c r="U437" s="1"/>
      <c r="V437" s="1"/>
      <c r="W437" s="1" t="str">
        <f t="shared" si="11"/>
        <v/>
      </c>
      <c r="X437" s="39" t="s">
        <v>73</v>
      </c>
      <c r="Y437" s="1"/>
      <c r="Z437" s="1"/>
      <c r="AA437" s="1"/>
      <c r="AB437" s="1"/>
      <c r="AC437" s="1"/>
      <c r="AD437" s="1"/>
    </row>
    <row r="438" spans="1:30" x14ac:dyDescent="0.25">
      <c r="A438" t="s">
        <v>2154</v>
      </c>
      <c r="B438" s="16" t="s">
        <v>32</v>
      </c>
      <c r="C438" s="21" t="s">
        <v>32</v>
      </c>
      <c r="D438" s="26" t="s">
        <v>32</v>
      </c>
      <c r="E438" s="31" t="s">
        <v>32</v>
      </c>
      <c r="F438" s="1" t="s">
        <v>2155</v>
      </c>
      <c r="G438" s="13" t="s">
        <v>2156</v>
      </c>
      <c r="H438" s="1" t="s">
        <v>2157</v>
      </c>
      <c r="I438" s="1" t="s">
        <v>27</v>
      </c>
      <c r="J438" s="1" t="s">
        <v>28</v>
      </c>
      <c r="K438" s="1" t="s">
        <v>2158</v>
      </c>
      <c r="L438" s="1"/>
      <c r="M438" s="1"/>
      <c r="N438" s="1" t="s">
        <v>32</v>
      </c>
      <c r="O438" s="1" t="s">
        <v>85</v>
      </c>
      <c r="P438" s="38">
        <v>44383.852083333331</v>
      </c>
      <c r="Q438" s="38"/>
      <c r="R438" s="1" t="str">
        <f>IF(COUNTIF(O438,"*SS*"),"Studio Still","")</f>
        <v/>
      </c>
      <c r="S438" s="1" t="str">
        <f>IF(COUNTIF(O438,"*DS*"),"Studio Digitale","")</f>
        <v/>
      </c>
      <c r="T438" s="1" t="str">
        <f>IF(COUNTIF(O438,"*GS*"),"Studio Grafische","")</f>
        <v/>
      </c>
      <c r="U438" s="1" t="str">
        <f>IF(COUNTIF(O438,"*Studio Reclame*"),"Studio Reclame","")</f>
        <v/>
      </c>
      <c r="V438" s="1" t="str">
        <f>IF(COUNTIF(O438,"*B&amp;P*"),"B&amp;P","")</f>
        <v>B&amp;P</v>
      </c>
      <c r="W438" s="1" t="str">
        <f t="shared" si="11"/>
        <v/>
      </c>
      <c r="X438" s="40" t="s">
        <v>39</v>
      </c>
      <c r="Y438" s="1"/>
      <c r="Z438" s="1"/>
      <c r="AA438" s="1"/>
      <c r="AB438" s="1"/>
      <c r="AC438" s="1" t="s">
        <v>40</v>
      </c>
      <c r="AD438" s="1"/>
    </row>
    <row r="439" spans="1:30" x14ac:dyDescent="0.25">
      <c r="A439" s="1" t="s">
        <v>2159</v>
      </c>
      <c r="B439" s="16" t="s">
        <v>132</v>
      </c>
      <c r="C439" s="21"/>
      <c r="D439" s="26"/>
      <c r="E439" s="31"/>
      <c r="F439" s="1" t="s">
        <v>555</v>
      </c>
      <c r="G439" s="13" t="s">
        <v>1220</v>
      </c>
      <c r="H439" s="1" t="s">
        <v>2160</v>
      </c>
      <c r="I439" s="1" t="s">
        <v>2161</v>
      </c>
      <c r="J439" s="1" t="s">
        <v>28</v>
      </c>
      <c r="K439" s="2" t="s">
        <v>2162</v>
      </c>
      <c r="L439" s="2" t="s">
        <v>32</v>
      </c>
      <c r="M439" s="1"/>
      <c r="N439" s="1"/>
      <c r="O439" s="1"/>
      <c r="P439" s="1"/>
      <c r="Q439" s="1"/>
      <c r="R439" s="1" t="s">
        <v>132</v>
      </c>
      <c r="S439" s="1"/>
      <c r="T439" s="1"/>
      <c r="U439" s="1"/>
      <c r="V439" s="1"/>
      <c r="W439" s="1" t="str">
        <f t="shared" si="11"/>
        <v/>
      </c>
      <c r="X439" s="39" t="s">
        <v>156</v>
      </c>
      <c r="Y439" s="1"/>
      <c r="Z439" s="1"/>
      <c r="AA439" s="1"/>
      <c r="AB439" s="1"/>
      <c r="AC439" s="1"/>
      <c r="AD439" s="1"/>
    </row>
    <row r="440" spans="1:30" x14ac:dyDescent="0.25">
      <c r="A440" t="s">
        <v>2163</v>
      </c>
      <c r="B440" s="16" t="s">
        <v>32</v>
      </c>
      <c r="C440" s="21" t="s">
        <v>32</v>
      </c>
      <c r="D440" s="26" t="s">
        <v>191</v>
      </c>
      <c r="E440" s="31" t="s">
        <v>33</v>
      </c>
      <c r="F440" s="1"/>
      <c r="G440" s="13"/>
      <c r="H440" s="41" t="s">
        <v>2164</v>
      </c>
      <c r="I440" s="1" t="s">
        <v>434</v>
      </c>
      <c r="J440" s="1" t="s">
        <v>119</v>
      </c>
      <c r="K440" s="1"/>
      <c r="L440" s="1"/>
      <c r="M440" s="1"/>
      <c r="N440" s="1" t="s">
        <v>32</v>
      </c>
      <c r="O440" s="1" t="s">
        <v>32</v>
      </c>
      <c r="P440" s="38">
        <v>44851.710416666669</v>
      </c>
      <c r="Q440" s="38"/>
      <c r="R440" s="1" t="str">
        <f>IF(COUNTIF(O440,"*SS*"),"Studio Still","")</f>
        <v/>
      </c>
      <c r="S440" s="1" t="str">
        <f>IF(COUNTIF(O440,"*DS*"),"Studio Digitale","")</f>
        <v/>
      </c>
      <c r="T440" s="1" t="str">
        <f>IF(COUNTIF(O440,"*GS*"),"Studio Grafische","")</f>
        <v/>
      </c>
      <c r="U440" s="1" t="str">
        <f>IF(COUNTIF(O440,"*Studio Reclame*"),"Studio Reclame","")</f>
        <v/>
      </c>
      <c r="V440" s="1" t="str">
        <f>IF(COUNTIF(O440,"*B&amp;P*"),"B&amp;P","")</f>
        <v/>
      </c>
      <c r="W440" s="1" t="str">
        <f t="shared" si="11"/>
        <v/>
      </c>
      <c r="X440" s="39" t="s">
        <v>39</v>
      </c>
      <c r="Y440" s="1"/>
      <c r="Z440" s="1"/>
      <c r="AA440" s="1"/>
      <c r="AB440" s="1"/>
      <c r="AC440" s="1" t="s">
        <v>40</v>
      </c>
      <c r="AD440" s="1"/>
    </row>
    <row r="441" spans="1:30" x14ac:dyDescent="0.25">
      <c r="A441" s="4" t="s">
        <v>2165</v>
      </c>
      <c r="B441" s="16" t="s">
        <v>132</v>
      </c>
      <c r="C441" s="21"/>
      <c r="D441" s="26"/>
      <c r="E441" s="31"/>
      <c r="F441" s="1"/>
      <c r="G441" s="13"/>
      <c r="H441" s="6" t="s">
        <v>2166</v>
      </c>
      <c r="I441" s="1" t="s">
        <v>2167</v>
      </c>
      <c r="J441" s="1"/>
      <c r="K441" s="2" t="s">
        <v>2168</v>
      </c>
      <c r="L441" s="2"/>
      <c r="M441" s="1"/>
      <c r="N441" s="1"/>
      <c r="O441" s="1"/>
      <c r="P441" s="1"/>
      <c r="Q441" s="1"/>
      <c r="R441" s="1" t="s">
        <v>132</v>
      </c>
      <c r="S441" s="1"/>
      <c r="T441" s="1"/>
      <c r="U441" s="1"/>
      <c r="V441" s="1"/>
      <c r="W441" s="1" t="str">
        <f t="shared" si="11"/>
        <v/>
      </c>
      <c r="X441" s="40" t="s">
        <v>156</v>
      </c>
      <c r="Y441" s="1"/>
      <c r="Z441" s="1"/>
      <c r="AA441" s="1"/>
      <c r="AB441" s="1"/>
      <c r="AC441" s="1"/>
      <c r="AD441" s="1"/>
    </row>
    <row r="442" spans="1:30" x14ac:dyDescent="0.25">
      <c r="A442" t="s">
        <v>2169</v>
      </c>
      <c r="B442" s="16" t="s">
        <v>32</v>
      </c>
      <c r="C442" s="21" t="s">
        <v>61</v>
      </c>
      <c r="D442" s="26" t="s">
        <v>23</v>
      </c>
      <c r="E442" s="31"/>
      <c r="F442" s="1" t="s">
        <v>93</v>
      </c>
      <c r="G442" s="13" t="s">
        <v>2170</v>
      </c>
      <c r="H442" s="1" t="s">
        <v>2171</v>
      </c>
      <c r="I442" s="1" t="s">
        <v>2172</v>
      </c>
      <c r="J442" s="1" t="s">
        <v>90</v>
      </c>
      <c r="K442" s="1" t="s">
        <v>2173</v>
      </c>
      <c r="L442" s="1"/>
      <c r="M442" s="1"/>
      <c r="N442" s="1" t="s">
        <v>32</v>
      </c>
      <c r="O442" s="1" t="s">
        <v>2174</v>
      </c>
      <c r="P442" s="38">
        <v>44837.709722222222</v>
      </c>
      <c r="Q442" s="38"/>
      <c r="R442" s="1" t="str">
        <f>IF(COUNTIF(O442,"*SS*"),"Studio Still","")</f>
        <v/>
      </c>
      <c r="S442" s="1" t="str">
        <f>IF(COUNTIF(O442,"*DS*"),"Studio Digitale","")</f>
        <v>Studio Digitale</v>
      </c>
      <c r="T442" s="1" t="str">
        <f>IF(COUNTIF(O442,"*GS*"),"Studio Grafische","")</f>
        <v>Studio Grafische</v>
      </c>
      <c r="U442" s="1" t="str">
        <f>IF(COUNTIF(O442,"*Studio Reclame*"),"Studio Reclame","")</f>
        <v>Studio Reclame</v>
      </c>
      <c r="V442" s="1" t="str">
        <f>IF(COUNTIF(O442,"*B&amp;P*"),"B&amp;P","")</f>
        <v/>
      </c>
      <c r="W442" s="1" t="str">
        <f t="shared" si="11"/>
        <v/>
      </c>
      <c r="X442" s="39" t="s">
        <v>39</v>
      </c>
      <c r="Y442" s="1"/>
      <c r="Z442" s="1"/>
      <c r="AA442" s="1"/>
      <c r="AB442" s="1"/>
      <c r="AC442" s="1" t="s">
        <v>40</v>
      </c>
      <c r="AD442" s="1"/>
    </row>
    <row r="443" spans="1:30" x14ac:dyDescent="0.25">
      <c r="A443" t="s">
        <v>2175</v>
      </c>
      <c r="B443" s="16" t="s">
        <v>32</v>
      </c>
      <c r="C443" s="21" t="s">
        <v>61</v>
      </c>
      <c r="D443" s="26" t="s">
        <v>23</v>
      </c>
      <c r="E443" s="31" t="s">
        <v>32</v>
      </c>
      <c r="F443" s="1" t="s">
        <v>2176</v>
      </c>
      <c r="G443" s="13" t="s">
        <v>2177</v>
      </c>
      <c r="H443" s="41" t="s">
        <v>2178</v>
      </c>
      <c r="I443" s="1" t="s">
        <v>2179</v>
      </c>
      <c r="J443" s="1" t="s">
        <v>264</v>
      </c>
      <c r="K443" s="1" t="s">
        <v>2180</v>
      </c>
      <c r="L443" s="1"/>
      <c r="M443" s="1"/>
      <c r="N443" s="1" t="s">
        <v>32</v>
      </c>
      <c r="O443" s="1" t="s">
        <v>32</v>
      </c>
      <c r="P443" s="38">
        <v>44851.710416666669</v>
      </c>
      <c r="Q443" s="38"/>
      <c r="R443" s="1" t="str">
        <f>IF(COUNTIF(O443,"*SS*"),"Studio Still","")</f>
        <v/>
      </c>
      <c r="S443" s="1" t="str">
        <f>IF(COUNTIF(O443,"*DS*"),"Studio Digitale","")</f>
        <v/>
      </c>
      <c r="T443" s="1" t="str">
        <f>IF(COUNTIF(O443,"*GS*"),"Studio Grafische","")</f>
        <v/>
      </c>
      <c r="U443" s="1" t="str">
        <f>IF(COUNTIF(O443,"*Studio Reclame*"),"Studio Reclame","")</f>
        <v/>
      </c>
      <c r="V443" s="1" t="str">
        <f>IF(COUNTIF(O443,"*B&amp;P*"),"B&amp;P","")</f>
        <v/>
      </c>
      <c r="W443" s="1" t="str">
        <f t="shared" si="11"/>
        <v/>
      </c>
      <c r="X443" s="39" t="s">
        <v>39</v>
      </c>
      <c r="Y443" s="1"/>
      <c r="Z443" s="1"/>
      <c r="AA443" s="1"/>
      <c r="AB443" s="1"/>
      <c r="AC443" s="1" t="s">
        <v>40</v>
      </c>
      <c r="AD443" s="1"/>
    </row>
    <row r="444" spans="1:30" x14ac:dyDescent="0.25">
      <c r="A444" s="1" t="s">
        <v>2181</v>
      </c>
      <c r="B444" s="16"/>
      <c r="C444" s="21" t="s">
        <v>61</v>
      </c>
      <c r="D444" s="26" t="s">
        <v>23</v>
      </c>
      <c r="E444" s="31" t="s">
        <v>33</v>
      </c>
      <c r="F444" s="1" t="s">
        <v>32</v>
      </c>
      <c r="G444" s="13" t="s">
        <v>32</v>
      </c>
      <c r="H444" s="41" t="s">
        <v>2182</v>
      </c>
      <c r="I444" s="1" t="s">
        <v>195</v>
      </c>
      <c r="J444" s="1" t="s">
        <v>28</v>
      </c>
      <c r="K444" s="1" t="s">
        <v>2183</v>
      </c>
      <c r="L444" s="1"/>
      <c r="M444" s="1"/>
      <c r="N444" s="1"/>
      <c r="O444" s="1"/>
      <c r="P444" s="1"/>
      <c r="Q444" s="1"/>
      <c r="R444" s="1"/>
      <c r="S444" s="1"/>
      <c r="T444" s="1" t="s">
        <v>23</v>
      </c>
      <c r="U444" s="1"/>
      <c r="V444" s="1"/>
      <c r="W444" s="1" t="str">
        <f t="shared" si="11"/>
        <v/>
      </c>
      <c r="X444" s="39" t="s">
        <v>30</v>
      </c>
      <c r="Y444" s="1"/>
      <c r="Z444" s="1"/>
      <c r="AA444" s="1"/>
      <c r="AB444" s="1"/>
      <c r="AC444" s="1"/>
      <c r="AD444" s="1"/>
    </row>
    <row r="445" spans="1:30" x14ac:dyDescent="0.25">
      <c r="A445" t="s">
        <v>2184</v>
      </c>
      <c r="B445" s="16" t="s">
        <v>132</v>
      </c>
      <c r="C445" s="21" t="s">
        <v>32</v>
      </c>
      <c r="D445" s="26" t="s">
        <v>32</v>
      </c>
      <c r="E445" s="31" t="s">
        <v>32</v>
      </c>
      <c r="F445" s="1" t="s">
        <v>299</v>
      </c>
      <c r="G445" s="13" t="s">
        <v>300</v>
      </c>
      <c r="H445" s="1" t="s">
        <v>301</v>
      </c>
      <c r="I445" s="1" t="s">
        <v>27</v>
      </c>
      <c r="J445" s="1" t="s">
        <v>28</v>
      </c>
      <c r="K445" s="1" t="s">
        <v>302</v>
      </c>
      <c r="L445" s="1"/>
      <c r="M445" s="1"/>
      <c r="N445" s="1" t="s">
        <v>32</v>
      </c>
      <c r="O445" s="1" t="s">
        <v>155</v>
      </c>
      <c r="P445" s="38">
        <v>44851.710416666669</v>
      </c>
      <c r="Q445" s="38"/>
      <c r="R445" s="1" t="str">
        <f>IF(COUNTIF(O445,"*SS*"),"Studio Still","")</f>
        <v>Studio Still</v>
      </c>
      <c r="S445" s="1" t="str">
        <f>IF(COUNTIF(O445,"*DS*"),"Studio Digitale","")</f>
        <v/>
      </c>
      <c r="T445" s="1" t="str">
        <f>IF(COUNTIF(O445,"*GS*"),"Studio Grafische","")</f>
        <v/>
      </c>
      <c r="U445" s="1" t="str">
        <f>IF(COUNTIF(O445,"*Studio Reclame*"),"Studio Reclame","")</f>
        <v/>
      </c>
      <c r="V445" s="1" t="str">
        <f>IF(COUNTIF(O445,"*B&amp;P*"),"B&amp;P","")</f>
        <v/>
      </c>
      <c r="W445" s="1" t="str">
        <f t="shared" si="11"/>
        <v/>
      </c>
      <c r="X445" s="40" t="s">
        <v>39</v>
      </c>
      <c r="Y445" s="1"/>
      <c r="Z445" s="1"/>
      <c r="AA445" s="1"/>
      <c r="AB445" s="1"/>
      <c r="AC445" s="1" t="s">
        <v>40</v>
      </c>
      <c r="AD445" s="1"/>
    </row>
    <row r="446" spans="1:30" x14ac:dyDescent="0.25">
      <c r="A446" t="s">
        <v>2185</v>
      </c>
      <c r="B446" s="16"/>
      <c r="C446" s="21"/>
      <c r="D446" s="26" t="s">
        <v>191</v>
      </c>
      <c r="E446" s="31"/>
      <c r="F446" s="1"/>
      <c r="G446" s="13"/>
      <c r="H446" s="41" t="s">
        <v>2186</v>
      </c>
      <c r="I446" s="1" t="s">
        <v>2187</v>
      </c>
      <c r="J446" s="1" t="s">
        <v>211</v>
      </c>
      <c r="K446" s="1" t="s">
        <v>2188</v>
      </c>
      <c r="L446" s="1"/>
      <c r="M446" s="1"/>
      <c r="N446" s="1"/>
      <c r="O446" s="1"/>
      <c r="P446" s="38"/>
      <c r="Q446" s="38"/>
      <c r="R446" s="1"/>
      <c r="S446" s="1"/>
      <c r="T446" s="1"/>
      <c r="U446" s="1"/>
      <c r="V446" s="1"/>
      <c r="W446" s="1" t="str">
        <f t="shared" si="11"/>
        <v/>
      </c>
      <c r="X446" s="40"/>
      <c r="Y446" s="1"/>
      <c r="Z446" s="1"/>
      <c r="AA446" s="1"/>
      <c r="AB446" s="1"/>
      <c r="AC446" s="1"/>
      <c r="AD446" s="1"/>
    </row>
    <row r="447" spans="1:30" x14ac:dyDescent="0.25">
      <c r="A447" s="1" t="s">
        <v>2185</v>
      </c>
      <c r="B447" s="16"/>
      <c r="C447" s="21"/>
      <c r="D447" s="26" t="s">
        <v>23</v>
      </c>
      <c r="E447" s="31"/>
      <c r="F447" s="1" t="s">
        <v>2189</v>
      </c>
      <c r="G447" s="13" t="s">
        <v>2190</v>
      </c>
      <c r="H447" s="41" t="s">
        <v>2186</v>
      </c>
      <c r="I447" s="1" t="s">
        <v>714</v>
      </c>
      <c r="J447" s="1" t="s">
        <v>715</v>
      </c>
      <c r="K447" s="1" t="s">
        <v>2191</v>
      </c>
      <c r="L447" s="1"/>
      <c r="M447" s="1"/>
      <c r="N447" s="1"/>
      <c r="O447" s="1"/>
      <c r="P447" s="1"/>
      <c r="Q447" s="1"/>
      <c r="R447" s="1"/>
      <c r="S447" s="1"/>
      <c r="T447" s="1" t="s">
        <v>23</v>
      </c>
      <c r="U447" s="1"/>
      <c r="V447" s="1"/>
      <c r="W447" s="1" t="str">
        <f t="shared" si="11"/>
        <v/>
      </c>
      <c r="X447" s="40" t="s">
        <v>30</v>
      </c>
      <c r="Y447" s="1"/>
      <c r="Z447" s="1"/>
      <c r="AA447" s="1"/>
      <c r="AB447" s="1"/>
      <c r="AC447" s="1"/>
      <c r="AD447" s="1"/>
    </row>
    <row r="448" spans="1:30" x14ac:dyDescent="0.25">
      <c r="A448" t="s">
        <v>2192</v>
      </c>
      <c r="B448" s="16" t="s">
        <v>32</v>
      </c>
      <c r="C448" s="21" t="s">
        <v>61</v>
      </c>
      <c r="D448" s="26" t="s">
        <v>23</v>
      </c>
      <c r="E448" s="31" t="s">
        <v>33</v>
      </c>
      <c r="F448" s="1" t="s">
        <v>2193</v>
      </c>
      <c r="G448" s="13" t="s">
        <v>2194</v>
      </c>
      <c r="H448" s="41" t="s">
        <v>2195</v>
      </c>
      <c r="I448" s="1" t="s">
        <v>2196</v>
      </c>
      <c r="J448" s="1" t="s">
        <v>2197</v>
      </c>
      <c r="K448" s="1" t="s">
        <v>2198</v>
      </c>
      <c r="L448" s="1"/>
      <c r="M448" s="1"/>
      <c r="N448" s="1" t="s">
        <v>32</v>
      </c>
      <c r="O448" s="1" t="s">
        <v>32</v>
      </c>
      <c r="P448" s="38">
        <v>44851.710416666669</v>
      </c>
      <c r="Q448" s="38"/>
      <c r="R448" s="1" t="str">
        <f>IF(COUNTIF(O448,"*SS*"),"Studio Still","")</f>
        <v/>
      </c>
      <c r="S448" s="1" t="str">
        <f>IF(COUNTIF(O448,"*DS*"),"Studio Digitale","")</f>
        <v/>
      </c>
      <c r="T448" s="1" t="str">
        <f>IF(COUNTIF(O448,"*GS*"),"Studio Grafische","")</f>
        <v/>
      </c>
      <c r="U448" s="1" t="str">
        <f>IF(COUNTIF(O448,"*Studio Reclame*"),"Studio Reclame","")</f>
        <v/>
      </c>
      <c r="V448" s="1" t="str">
        <f>IF(COUNTIF(O448,"*B&amp;P*"),"B&amp;P","")</f>
        <v/>
      </c>
      <c r="W448" s="1" t="str">
        <f t="shared" si="11"/>
        <v/>
      </c>
      <c r="X448" s="40" t="s">
        <v>39</v>
      </c>
      <c r="Y448" s="1"/>
      <c r="Z448" s="1"/>
      <c r="AA448" s="1"/>
      <c r="AB448" s="1"/>
      <c r="AC448" s="1" t="s">
        <v>40</v>
      </c>
      <c r="AD448" s="1"/>
    </row>
    <row r="449" spans="1:30" x14ac:dyDescent="0.25">
      <c r="A449" t="s">
        <v>2199</v>
      </c>
      <c r="B449" s="16" t="s">
        <v>32</v>
      </c>
      <c r="C449" s="21" t="s">
        <v>61</v>
      </c>
      <c r="D449" s="26" t="s">
        <v>32</v>
      </c>
      <c r="E449" s="31" t="s">
        <v>32</v>
      </c>
      <c r="F449" s="1" t="s">
        <v>55</v>
      </c>
      <c r="G449" s="13" t="s">
        <v>2200</v>
      </c>
      <c r="H449" s="1" t="s">
        <v>2201</v>
      </c>
      <c r="I449" s="1" t="s">
        <v>2202</v>
      </c>
      <c r="J449" s="1" t="s">
        <v>211</v>
      </c>
      <c r="K449" s="1" t="s">
        <v>2203</v>
      </c>
      <c r="L449" s="1"/>
      <c r="M449" s="1"/>
      <c r="N449" s="1" t="s">
        <v>154</v>
      </c>
      <c r="O449" s="1" t="s">
        <v>67</v>
      </c>
      <c r="P449" s="38">
        <v>45099.56527777778</v>
      </c>
      <c r="Q449" s="38"/>
      <c r="R449" s="1" t="str">
        <f>IF(COUNTIF(O449,"*SS*"),"Studio Still","")</f>
        <v/>
      </c>
      <c r="S449" s="1" t="str">
        <f>IF(COUNTIF(O449,"*DS*"),"Studio Digitale","")</f>
        <v>Studio Digitale</v>
      </c>
      <c r="T449" s="1" t="str">
        <f>IF(COUNTIF(O449,"*GS*"),"Studio Grafische","")</f>
        <v/>
      </c>
      <c r="U449" s="1" t="str">
        <f>IF(COUNTIF(O449,"*Studio Reclame*"),"Studio Reclame","")</f>
        <v/>
      </c>
      <c r="V449" s="1" t="str">
        <f>IF(COUNTIF(O449,"*B&amp;P*"),"B&amp;P","")</f>
        <v/>
      </c>
      <c r="W449" s="1" t="str">
        <f t="shared" si="11"/>
        <v/>
      </c>
      <c r="X449" s="39" t="s">
        <v>39</v>
      </c>
      <c r="Y449" s="1"/>
      <c r="Z449" s="1"/>
      <c r="AA449" s="1"/>
      <c r="AB449" s="1"/>
      <c r="AC449" s="1" t="s">
        <v>40</v>
      </c>
      <c r="AD449" s="1"/>
    </row>
    <row r="450" spans="1:30" x14ac:dyDescent="0.25">
      <c r="A450" t="s">
        <v>2204</v>
      </c>
      <c r="B450" s="16" t="s">
        <v>32</v>
      </c>
      <c r="C450" s="21" t="s">
        <v>61</v>
      </c>
      <c r="D450" s="26" t="s">
        <v>23</v>
      </c>
      <c r="E450" s="31" t="s">
        <v>32</v>
      </c>
      <c r="F450" s="1" t="s">
        <v>2205</v>
      </c>
      <c r="G450" s="13" t="s">
        <v>2206</v>
      </c>
      <c r="H450" s="1" t="s">
        <v>2207</v>
      </c>
      <c r="I450" s="1" t="s">
        <v>2208</v>
      </c>
      <c r="J450" s="1" t="s">
        <v>28</v>
      </c>
      <c r="K450" s="1" t="s">
        <v>2209</v>
      </c>
      <c r="L450" s="1"/>
      <c r="M450" s="1"/>
      <c r="N450" s="1" t="s">
        <v>219</v>
      </c>
      <c r="O450" s="1" t="s">
        <v>384</v>
      </c>
      <c r="P450" s="38">
        <v>44860.663194444445</v>
      </c>
      <c r="Q450" s="38"/>
      <c r="R450" s="1" t="str">
        <f>IF(COUNTIF(O450,"*SS*"),"Studio Still","")</f>
        <v/>
      </c>
      <c r="S450" s="1" t="str">
        <f>IF(COUNTIF(O450,"*DS*"),"Studio Digitale","")</f>
        <v>Studio Digitale</v>
      </c>
      <c r="T450" s="1" t="str">
        <f>IF(COUNTIF(O450,"*GS*"),"Studio Grafische","")</f>
        <v>Studio Grafische</v>
      </c>
      <c r="U450" s="1" t="str">
        <f>IF(COUNTIF(O450,"*Studio Reclame*"),"Studio Reclame","")</f>
        <v/>
      </c>
      <c r="V450" s="1" t="str">
        <f>IF(COUNTIF(O450,"*B&amp;P*"),"B&amp;P","")</f>
        <v/>
      </c>
      <c r="W450" s="1" t="str">
        <f t="shared" ref="W450:W513" si="17">IF(COUNTIF(O450,"*DFI*"),"DFI","")</f>
        <v/>
      </c>
      <c r="X450" s="39" t="s">
        <v>39</v>
      </c>
      <c r="Y450" s="1"/>
      <c r="Z450" s="1"/>
      <c r="AA450" s="1"/>
      <c r="AB450" s="1"/>
      <c r="AC450" s="1" t="s">
        <v>40</v>
      </c>
      <c r="AD450" s="1"/>
    </row>
    <row r="451" spans="1:30" x14ac:dyDescent="0.25">
      <c r="A451" s="1" t="s">
        <v>2210</v>
      </c>
      <c r="B451" s="16"/>
      <c r="C451" s="21"/>
      <c r="D451" s="26" t="s">
        <v>23</v>
      </c>
      <c r="E451" s="31"/>
      <c r="F451" s="1" t="s">
        <v>32</v>
      </c>
      <c r="G451" s="13" t="s">
        <v>32</v>
      </c>
      <c r="H451" s="1" t="s">
        <v>1095</v>
      </c>
      <c r="I451" s="1" t="s">
        <v>2211</v>
      </c>
      <c r="J451" s="1" t="s">
        <v>28</v>
      </c>
      <c r="K451" s="1" t="s">
        <v>1097</v>
      </c>
      <c r="L451" s="1"/>
      <c r="M451" s="1"/>
      <c r="N451" s="1"/>
      <c r="O451" s="1"/>
      <c r="P451" s="1"/>
      <c r="Q451" s="1"/>
      <c r="R451" s="1"/>
      <c r="S451" s="1"/>
      <c r="T451" s="1" t="s">
        <v>23</v>
      </c>
      <c r="U451" s="1"/>
      <c r="V451" s="1"/>
      <c r="W451" s="1" t="str">
        <f t="shared" si="17"/>
        <v/>
      </c>
      <c r="X451" s="40" t="s">
        <v>30</v>
      </c>
      <c r="Y451" s="1"/>
      <c r="Z451" s="1"/>
      <c r="AA451" s="1"/>
      <c r="AB451" s="1"/>
      <c r="AC451" s="1"/>
      <c r="AD451" s="1"/>
    </row>
    <row r="452" spans="1:30" x14ac:dyDescent="0.25">
      <c r="A452" s="1" t="s">
        <v>2212</v>
      </c>
      <c r="B452" s="16"/>
      <c r="C452" s="21" t="s">
        <v>61</v>
      </c>
      <c r="D452" s="26" t="s">
        <v>23</v>
      </c>
      <c r="E452" s="31"/>
      <c r="F452" s="1" t="s">
        <v>2213</v>
      </c>
      <c r="G452" s="13" t="s">
        <v>32</v>
      </c>
      <c r="H452" s="1" t="s">
        <v>2214</v>
      </c>
      <c r="I452" s="1" t="s">
        <v>1323</v>
      </c>
      <c r="J452" s="1" t="s">
        <v>28</v>
      </c>
      <c r="K452" s="1" t="s">
        <v>2215</v>
      </c>
      <c r="L452" s="1"/>
      <c r="M452" s="1"/>
      <c r="N452" s="1"/>
      <c r="O452" s="1"/>
      <c r="P452" s="1"/>
      <c r="Q452" s="1"/>
      <c r="R452" s="1"/>
      <c r="S452" s="1"/>
      <c r="T452" s="1" t="s">
        <v>23</v>
      </c>
      <c r="U452" s="1"/>
      <c r="V452" s="1"/>
      <c r="W452" s="1" t="str">
        <f t="shared" si="17"/>
        <v/>
      </c>
      <c r="X452" s="39" t="s">
        <v>30</v>
      </c>
      <c r="Y452" s="1"/>
      <c r="Z452" s="1"/>
      <c r="AA452" s="1"/>
      <c r="AB452" s="1"/>
      <c r="AC452" s="1"/>
      <c r="AD452" s="1"/>
    </row>
    <row r="453" spans="1:30" x14ac:dyDescent="0.25">
      <c r="A453" s="1" t="s">
        <v>2216</v>
      </c>
      <c r="B453" s="16"/>
      <c r="C453" s="21"/>
      <c r="D453" s="26" t="s">
        <v>23</v>
      </c>
      <c r="E453" s="31"/>
      <c r="F453" s="1" t="s">
        <v>1673</v>
      </c>
      <c r="G453" s="13" t="s">
        <v>2217</v>
      </c>
      <c r="H453" s="1" t="s">
        <v>2218</v>
      </c>
      <c r="I453" s="1" t="s">
        <v>27</v>
      </c>
      <c r="J453" s="1" t="s">
        <v>28</v>
      </c>
      <c r="K453" s="1" t="s">
        <v>2219</v>
      </c>
      <c r="L453" s="1"/>
      <c r="M453" s="1"/>
      <c r="N453" s="1"/>
      <c r="O453" s="1"/>
      <c r="P453" s="1"/>
      <c r="Q453" s="1"/>
      <c r="R453" s="1"/>
      <c r="S453" s="1"/>
      <c r="T453" s="1" t="s">
        <v>23</v>
      </c>
      <c r="U453" s="1"/>
      <c r="V453" s="1"/>
      <c r="W453" s="1" t="str">
        <f t="shared" si="17"/>
        <v/>
      </c>
      <c r="X453" s="40" t="s">
        <v>30</v>
      </c>
      <c r="Y453" s="1"/>
      <c r="Z453" s="1"/>
      <c r="AA453" s="1"/>
      <c r="AB453" s="1"/>
      <c r="AC453" s="1"/>
      <c r="AD453" s="1"/>
    </row>
    <row r="454" spans="1:30" x14ac:dyDescent="0.25">
      <c r="A454" s="1" t="s">
        <v>2220</v>
      </c>
      <c r="B454" s="16" t="s">
        <v>132</v>
      </c>
      <c r="C454" s="21"/>
      <c r="D454" s="26" t="s">
        <v>23</v>
      </c>
      <c r="E454" s="31"/>
      <c r="F454" s="1" t="s">
        <v>2221</v>
      </c>
      <c r="G454" s="13" t="s">
        <v>2222</v>
      </c>
      <c r="H454" s="1" t="s">
        <v>2223</v>
      </c>
      <c r="I454" s="1" t="s">
        <v>27</v>
      </c>
      <c r="J454" s="1" t="s">
        <v>28</v>
      </c>
      <c r="K454" s="1" t="s">
        <v>2224</v>
      </c>
      <c r="L454" s="1"/>
      <c r="M454" s="1"/>
      <c r="N454" s="1"/>
      <c r="O454" s="1"/>
      <c r="P454" s="1"/>
      <c r="Q454" s="1"/>
      <c r="R454" s="1"/>
      <c r="S454" s="1"/>
      <c r="T454" s="1" t="s">
        <v>23</v>
      </c>
      <c r="U454" s="1"/>
      <c r="V454" s="1"/>
      <c r="W454" s="1" t="str">
        <f t="shared" si="17"/>
        <v/>
      </c>
      <c r="X454" s="39" t="s">
        <v>30</v>
      </c>
      <c r="Y454" s="1"/>
      <c r="Z454" s="1"/>
      <c r="AA454" s="1"/>
      <c r="AB454" s="1"/>
      <c r="AC454" s="1"/>
      <c r="AD454" s="1"/>
    </row>
    <row r="455" spans="1:30" x14ac:dyDescent="0.25">
      <c r="A455" s="1" t="s">
        <v>2225</v>
      </c>
      <c r="B455" s="16"/>
      <c r="C455" s="21" t="s">
        <v>61</v>
      </c>
      <c r="D455" s="26" t="s">
        <v>23</v>
      </c>
      <c r="E455" s="31" t="s">
        <v>33</v>
      </c>
      <c r="F455" s="1" t="s">
        <v>2226</v>
      </c>
      <c r="G455" s="13" t="s">
        <v>2226</v>
      </c>
      <c r="H455" s="1" t="s">
        <v>2227</v>
      </c>
      <c r="I455" s="1" t="s">
        <v>2228</v>
      </c>
      <c r="J455" s="1" t="s">
        <v>715</v>
      </c>
      <c r="K455" s="1" t="s">
        <v>2229</v>
      </c>
      <c r="L455" s="1"/>
      <c r="M455" s="1"/>
      <c r="N455" s="1"/>
      <c r="O455" s="1"/>
      <c r="P455" s="1"/>
      <c r="Q455" s="1"/>
      <c r="R455" s="1"/>
      <c r="S455" s="1"/>
      <c r="T455" s="1" t="s">
        <v>23</v>
      </c>
      <c r="U455" s="1"/>
      <c r="V455" s="1"/>
      <c r="W455" s="1" t="str">
        <f t="shared" si="17"/>
        <v/>
      </c>
      <c r="X455" s="40" t="s">
        <v>30</v>
      </c>
      <c r="Y455" s="1"/>
      <c r="Z455" s="1"/>
      <c r="AA455" s="1"/>
      <c r="AB455" s="1"/>
      <c r="AC455" s="1"/>
      <c r="AD455" s="1"/>
    </row>
    <row r="456" spans="1:30" x14ac:dyDescent="0.25">
      <c r="A456" s="1" t="s">
        <v>2230</v>
      </c>
      <c r="B456" s="16"/>
      <c r="C456" s="21" t="s">
        <v>61</v>
      </c>
      <c r="D456" s="26" t="s">
        <v>23</v>
      </c>
      <c r="E456" s="31"/>
      <c r="F456" s="1" t="s">
        <v>2231</v>
      </c>
      <c r="G456" s="13" t="s">
        <v>2232</v>
      </c>
      <c r="H456" s="1" t="s">
        <v>2233</v>
      </c>
      <c r="I456" s="1" t="s">
        <v>2234</v>
      </c>
      <c r="J456" s="1" t="s">
        <v>2235</v>
      </c>
      <c r="K456" s="1" t="s">
        <v>2236</v>
      </c>
      <c r="L456" s="1"/>
      <c r="M456" s="1"/>
      <c r="N456" s="1"/>
      <c r="O456" s="1"/>
      <c r="P456" s="1"/>
      <c r="Q456" s="1"/>
      <c r="R456" s="1"/>
      <c r="S456" s="1"/>
      <c r="T456" s="1" t="s">
        <v>23</v>
      </c>
      <c r="U456" s="1"/>
      <c r="V456" s="1"/>
      <c r="W456" s="1" t="str">
        <f t="shared" si="17"/>
        <v/>
      </c>
      <c r="X456" s="39" t="s">
        <v>30</v>
      </c>
      <c r="Y456" s="1"/>
      <c r="Z456" s="1"/>
      <c r="AA456" s="1"/>
      <c r="AB456" s="1"/>
      <c r="AC456" s="1"/>
      <c r="AD456" s="1"/>
    </row>
    <row r="457" spans="1:30" x14ac:dyDescent="0.25">
      <c r="A457" s="1" t="s">
        <v>2237</v>
      </c>
      <c r="B457" s="16"/>
      <c r="C457" s="21" t="s">
        <v>61</v>
      </c>
      <c r="D457" s="26" t="s">
        <v>23</v>
      </c>
      <c r="E457" s="31"/>
      <c r="F457" s="1" t="s">
        <v>2238</v>
      </c>
      <c r="G457" s="13" t="s">
        <v>2239</v>
      </c>
      <c r="H457" s="1" t="s">
        <v>2240</v>
      </c>
      <c r="I457" s="1" t="s">
        <v>27</v>
      </c>
      <c r="J457" s="1" t="s">
        <v>28</v>
      </c>
      <c r="K457" s="1" t="s">
        <v>2241</v>
      </c>
      <c r="L457" s="1"/>
      <c r="M457" s="1"/>
      <c r="N457" s="1"/>
      <c r="O457" s="1"/>
      <c r="P457" s="1"/>
      <c r="Q457" s="1"/>
      <c r="R457" s="1"/>
      <c r="S457" s="1"/>
      <c r="T457" s="1" t="s">
        <v>23</v>
      </c>
      <c r="U457" s="1"/>
      <c r="V457" s="1"/>
      <c r="W457" s="1" t="str">
        <f t="shared" si="17"/>
        <v/>
      </c>
      <c r="X457" s="40" t="s">
        <v>30</v>
      </c>
      <c r="Y457" s="1"/>
      <c r="Z457" s="1"/>
      <c r="AA457" s="1"/>
      <c r="AB457" s="1"/>
      <c r="AC457" s="1"/>
      <c r="AD457" s="1"/>
    </row>
    <row r="458" spans="1:30" x14ac:dyDescent="0.25">
      <c r="A458" t="s">
        <v>2242</v>
      </c>
      <c r="B458" s="16" t="s">
        <v>32</v>
      </c>
      <c r="C458" s="21" t="s">
        <v>32</v>
      </c>
      <c r="D458" s="26" t="s">
        <v>23</v>
      </c>
      <c r="E458" s="31" t="s">
        <v>32</v>
      </c>
      <c r="F458" s="1" t="s">
        <v>2243</v>
      </c>
      <c r="G458" s="13" t="s">
        <v>2244</v>
      </c>
      <c r="H458" s="1" t="s">
        <v>2245</v>
      </c>
      <c r="I458" s="1" t="s">
        <v>51</v>
      </c>
      <c r="J458" s="1" t="s">
        <v>28</v>
      </c>
      <c r="K458" s="1" t="s">
        <v>2246</v>
      </c>
      <c r="L458" s="1"/>
      <c r="M458" s="1"/>
      <c r="N458" s="1" t="s">
        <v>219</v>
      </c>
      <c r="O458" s="1" t="s">
        <v>220</v>
      </c>
      <c r="P458" s="38">
        <v>45083.452777777777</v>
      </c>
      <c r="Q458" s="38"/>
      <c r="R458" s="1" t="str">
        <f>IF(COUNTIF(O458,"*SS*"),"Studio Still","")</f>
        <v/>
      </c>
      <c r="S458" s="1" t="str">
        <f>IF(COUNTIF(O458,"*DS*"),"Studio Digitale","")</f>
        <v/>
      </c>
      <c r="T458" s="1" t="str">
        <f>IF(COUNTIF(O458,"*GS*"),"Studio Grafische","")</f>
        <v>Studio Grafische</v>
      </c>
      <c r="U458" s="1" t="str">
        <f>IF(COUNTIF(O458,"*Studio Reclame*"),"Studio Reclame","")</f>
        <v/>
      </c>
      <c r="V458" s="1" t="str">
        <f>IF(COUNTIF(O458,"*B&amp;P*"),"B&amp;P","")</f>
        <v>B&amp;P</v>
      </c>
      <c r="W458" s="1" t="str">
        <f t="shared" si="17"/>
        <v/>
      </c>
      <c r="X458" s="39" t="s">
        <v>39</v>
      </c>
      <c r="Y458" s="1"/>
      <c r="Z458" s="1"/>
      <c r="AA458" s="1"/>
      <c r="AB458" s="1"/>
      <c r="AC458" s="1" t="s">
        <v>40</v>
      </c>
      <c r="AD458" s="1"/>
    </row>
    <row r="459" spans="1:30" x14ac:dyDescent="0.25">
      <c r="A459" s="1" t="s">
        <v>2247</v>
      </c>
      <c r="B459" s="16" t="s">
        <v>132</v>
      </c>
      <c r="C459" s="21"/>
      <c r="D459" s="26"/>
      <c r="E459" s="31"/>
      <c r="F459" s="1" t="s">
        <v>899</v>
      </c>
      <c r="G459" s="13" t="s">
        <v>900</v>
      </c>
      <c r="H459" s="6" t="s">
        <v>901</v>
      </c>
      <c r="I459" s="1" t="s">
        <v>27</v>
      </c>
      <c r="J459" s="1"/>
      <c r="K459" s="2" t="s">
        <v>902</v>
      </c>
      <c r="L459" s="2"/>
      <c r="M459" s="1"/>
      <c r="N459" s="1"/>
      <c r="O459" s="1"/>
      <c r="P459" s="1"/>
      <c r="Q459" s="1"/>
      <c r="R459" s="1" t="s">
        <v>132</v>
      </c>
      <c r="S459" s="1"/>
      <c r="T459" s="1"/>
      <c r="U459" s="1"/>
      <c r="V459" s="1"/>
      <c r="W459" s="1" t="str">
        <f t="shared" si="17"/>
        <v/>
      </c>
      <c r="X459" s="40" t="s">
        <v>156</v>
      </c>
      <c r="Y459" s="1"/>
      <c r="Z459" s="1"/>
      <c r="AA459" s="1"/>
      <c r="AB459" s="1"/>
      <c r="AC459" s="1"/>
      <c r="AD459" s="1"/>
    </row>
    <row r="460" spans="1:30" x14ac:dyDescent="0.25">
      <c r="A460" s="1" t="s">
        <v>2248</v>
      </c>
      <c r="B460" s="16" t="s">
        <v>132</v>
      </c>
      <c r="C460" s="21"/>
      <c r="D460" s="26"/>
      <c r="E460" s="31"/>
      <c r="F460" s="1" t="s">
        <v>62</v>
      </c>
      <c r="G460" s="13" t="s">
        <v>2249</v>
      </c>
      <c r="H460" s="6" t="s">
        <v>2250</v>
      </c>
      <c r="I460" s="1"/>
      <c r="J460" s="1"/>
      <c r="K460" s="2" t="s">
        <v>2251</v>
      </c>
      <c r="L460" s="2"/>
      <c r="M460" s="1"/>
      <c r="N460" s="1"/>
      <c r="O460" s="1"/>
      <c r="P460" s="1"/>
      <c r="Q460" s="1"/>
      <c r="R460" s="1" t="s">
        <v>132</v>
      </c>
      <c r="S460" s="1"/>
      <c r="T460" s="1"/>
      <c r="U460" s="1"/>
      <c r="V460" s="1"/>
      <c r="W460" s="1" t="str">
        <f t="shared" si="17"/>
        <v/>
      </c>
      <c r="X460" s="40" t="s">
        <v>156</v>
      </c>
      <c r="Y460" s="1"/>
      <c r="Z460" s="1"/>
      <c r="AA460" s="1"/>
      <c r="AB460" s="1"/>
      <c r="AC460" s="1"/>
      <c r="AD460" s="1"/>
    </row>
    <row r="461" spans="1:30" x14ac:dyDescent="0.25">
      <c r="A461" s="1" t="s">
        <v>2252</v>
      </c>
      <c r="B461" s="16"/>
      <c r="C461" s="21"/>
      <c r="D461" s="26" t="s">
        <v>23</v>
      </c>
      <c r="E461" s="31"/>
      <c r="F461" s="1" t="s">
        <v>1219</v>
      </c>
      <c r="G461" s="13" t="s">
        <v>1814</v>
      </c>
      <c r="H461" s="1"/>
      <c r="I461" s="1" t="s">
        <v>96</v>
      </c>
      <c r="J461" s="1" t="s">
        <v>102</v>
      </c>
      <c r="K461" s="1" t="s">
        <v>2253</v>
      </c>
      <c r="L461" s="1"/>
      <c r="M461" s="1"/>
      <c r="N461" s="1"/>
      <c r="O461" s="1"/>
      <c r="P461" s="1"/>
      <c r="Q461" s="1"/>
      <c r="R461" s="1"/>
      <c r="S461" s="1"/>
      <c r="T461" s="1" t="s">
        <v>23</v>
      </c>
      <c r="U461" s="1"/>
      <c r="V461" s="1"/>
      <c r="W461" s="1" t="str">
        <f t="shared" si="17"/>
        <v/>
      </c>
      <c r="X461" s="39" t="s">
        <v>30</v>
      </c>
      <c r="Y461" s="1"/>
      <c r="Z461" s="1"/>
      <c r="AA461" s="1"/>
      <c r="AB461" s="1"/>
      <c r="AC461" s="1"/>
      <c r="AD461" s="1"/>
    </row>
    <row r="462" spans="1:30" x14ac:dyDescent="0.25">
      <c r="A462" t="s">
        <v>2254</v>
      </c>
      <c r="B462" s="16"/>
      <c r="C462" s="21"/>
      <c r="D462" s="26" t="s">
        <v>23</v>
      </c>
      <c r="E462" s="31"/>
      <c r="F462" s="1"/>
      <c r="G462" s="13"/>
      <c r="H462" s="41" t="s">
        <v>2255</v>
      </c>
      <c r="I462" s="1" t="s">
        <v>2256</v>
      </c>
      <c r="J462" s="1" t="s">
        <v>90</v>
      </c>
      <c r="K462" s="1" t="s">
        <v>2257</v>
      </c>
      <c r="L462" s="1"/>
      <c r="M462" s="1"/>
      <c r="N462" s="1"/>
      <c r="O462" s="1"/>
      <c r="P462" s="38"/>
      <c r="Q462" s="38"/>
      <c r="R462" s="1"/>
      <c r="S462" s="1"/>
      <c r="T462" s="1"/>
      <c r="U462" s="1"/>
      <c r="V462" s="1"/>
      <c r="W462" s="1" t="str">
        <f t="shared" si="17"/>
        <v/>
      </c>
      <c r="X462" s="40"/>
      <c r="Y462" s="1"/>
      <c r="Z462" s="1"/>
      <c r="AA462" s="1"/>
      <c r="AB462" s="1"/>
      <c r="AC462" s="1"/>
      <c r="AD462" s="1"/>
    </row>
    <row r="463" spans="1:30" x14ac:dyDescent="0.25">
      <c r="A463" t="s">
        <v>2258</v>
      </c>
      <c r="B463" s="16" t="s">
        <v>32</v>
      </c>
      <c r="C463" s="21" t="s">
        <v>61</v>
      </c>
      <c r="D463" s="26" t="s">
        <v>32</v>
      </c>
      <c r="E463" s="31" t="s">
        <v>32</v>
      </c>
      <c r="F463" s="1" t="s">
        <v>2259</v>
      </c>
      <c r="G463" s="13" t="s">
        <v>2260</v>
      </c>
      <c r="H463" s="1" t="s">
        <v>2261</v>
      </c>
      <c r="I463" s="1" t="s">
        <v>234</v>
      </c>
      <c r="J463" s="1" t="s">
        <v>28</v>
      </c>
      <c r="K463" s="1" t="s">
        <v>2262</v>
      </c>
      <c r="L463" s="1"/>
      <c r="M463" s="1"/>
      <c r="N463" s="1" t="s">
        <v>32</v>
      </c>
      <c r="O463" s="1" t="s">
        <v>67</v>
      </c>
      <c r="P463" s="38">
        <v>44375.660416666666</v>
      </c>
      <c r="Q463" s="38"/>
      <c r="R463" s="1" t="str">
        <f>IF(COUNTIF(O463,"*SS*"),"Studio Still","")</f>
        <v/>
      </c>
      <c r="S463" s="1" t="str">
        <f>IF(COUNTIF(O463,"*DS*"),"Studio Digitale","")</f>
        <v>Studio Digitale</v>
      </c>
      <c r="T463" s="1" t="str">
        <f>IF(COUNTIF(O463,"*GS*"),"Studio Grafische","")</f>
        <v/>
      </c>
      <c r="U463" s="1" t="str">
        <f>IF(COUNTIF(O463,"*Studio Reclame*"),"Studio Reclame","")</f>
        <v/>
      </c>
      <c r="V463" s="1" t="str">
        <f>IF(COUNTIF(O463,"*B&amp;P*"),"B&amp;P","")</f>
        <v/>
      </c>
      <c r="W463" s="1" t="str">
        <f t="shared" si="17"/>
        <v/>
      </c>
      <c r="X463" s="39" t="s">
        <v>39</v>
      </c>
      <c r="Y463" s="1"/>
      <c r="Z463" s="1"/>
      <c r="AA463" s="1"/>
      <c r="AB463" s="1"/>
      <c r="AC463" s="1" t="s">
        <v>40</v>
      </c>
      <c r="AD463" s="1"/>
    </row>
    <row r="464" spans="1:30" x14ac:dyDescent="0.25">
      <c r="A464" s="1" t="s">
        <v>2258</v>
      </c>
      <c r="B464" s="16"/>
      <c r="C464" s="21" t="s">
        <v>61</v>
      </c>
      <c r="D464" s="26"/>
      <c r="E464" s="31"/>
      <c r="F464" s="1" t="s">
        <v>2259</v>
      </c>
      <c r="G464" s="13" t="s">
        <v>2260</v>
      </c>
      <c r="H464" s="1" t="s">
        <v>2261</v>
      </c>
      <c r="I464" s="1" t="s">
        <v>234</v>
      </c>
      <c r="J464" s="1" t="s">
        <v>28</v>
      </c>
      <c r="K464" s="5" t="s">
        <v>2262</v>
      </c>
      <c r="L464" s="2" t="s">
        <v>32</v>
      </c>
      <c r="M464" s="1" t="s">
        <v>2263</v>
      </c>
      <c r="N464" s="1"/>
      <c r="O464" s="1"/>
      <c r="P464" s="1"/>
      <c r="Q464" s="1"/>
      <c r="R464" s="1"/>
      <c r="S464" s="1" t="s">
        <v>61</v>
      </c>
      <c r="T464" s="1"/>
      <c r="U464" s="1"/>
      <c r="V464" s="1"/>
      <c r="W464" s="1" t="str">
        <f t="shared" si="17"/>
        <v/>
      </c>
      <c r="X464" s="40" t="s">
        <v>73</v>
      </c>
      <c r="Y464" s="1"/>
      <c r="Z464" s="1"/>
      <c r="AA464" s="1"/>
      <c r="AB464" s="1"/>
      <c r="AC464" s="1"/>
      <c r="AD464" s="1"/>
    </row>
    <row r="465" spans="1:30" x14ac:dyDescent="0.25">
      <c r="A465" t="s">
        <v>2264</v>
      </c>
      <c r="B465" s="16" t="s">
        <v>32</v>
      </c>
      <c r="C465" s="21" t="s">
        <v>32</v>
      </c>
      <c r="D465" s="26" t="s">
        <v>23</v>
      </c>
      <c r="E465" s="31" t="s">
        <v>32</v>
      </c>
      <c r="F465" s="1" t="s">
        <v>2265</v>
      </c>
      <c r="G465" s="13" t="s">
        <v>2091</v>
      </c>
      <c r="H465" s="1" t="s">
        <v>2266</v>
      </c>
      <c r="I465" s="1" t="s">
        <v>45</v>
      </c>
      <c r="J465" s="1" t="s">
        <v>28</v>
      </c>
      <c r="K465" s="1" t="s">
        <v>2267</v>
      </c>
      <c r="L465" s="1"/>
      <c r="M465" s="1"/>
      <c r="N465" s="1" t="s">
        <v>125</v>
      </c>
      <c r="O465" s="1" t="s">
        <v>59</v>
      </c>
      <c r="P465" s="38">
        <v>44264.695833333331</v>
      </c>
      <c r="Q465" s="38"/>
      <c r="R465" s="1" t="str">
        <f>IF(COUNTIF(O465,"*SS*"),"Studio Still","")</f>
        <v/>
      </c>
      <c r="S465" s="1" t="str">
        <f>IF(COUNTIF(O465,"*DS*"),"Studio Digitale","")</f>
        <v/>
      </c>
      <c r="T465" s="1" t="str">
        <f>IF(COUNTIF(O465,"*GS*"),"Studio Grafische","")</f>
        <v>Studio Grafische</v>
      </c>
      <c r="U465" s="1" t="str">
        <f>IF(COUNTIF(O465,"*Studio Reclame*"),"Studio Reclame","")</f>
        <v/>
      </c>
      <c r="V465" s="1" t="str">
        <f>IF(COUNTIF(O465,"*B&amp;P*"),"B&amp;P","")</f>
        <v/>
      </c>
      <c r="W465" s="1" t="str">
        <f t="shared" si="17"/>
        <v/>
      </c>
      <c r="X465" s="39" t="s">
        <v>39</v>
      </c>
      <c r="Y465" s="1"/>
      <c r="Z465" s="1"/>
      <c r="AA465" s="1"/>
      <c r="AB465" s="1"/>
      <c r="AC465" s="1" t="s">
        <v>40</v>
      </c>
      <c r="AD465" s="1"/>
    </row>
    <row r="466" spans="1:30" x14ac:dyDescent="0.25">
      <c r="A466" s="1" t="s">
        <v>2268</v>
      </c>
      <c r="B466" s="16"/>
      <c r="C466" s="21"/>
      <c r="D466" s="26" t="s">
        <v>23</v>
      </c>
      <c r="E466" s="31"/>
      <c r="F466" s="1" t="s">
        <v>2269</v>
      </c>
      <c r="G466" s="13" t="s">
        <v>2270</v>
      </c>
      <c r="H466" s="1" t="s">
        <v>2271</v>
      </c>
      <c r="I466" s="1" t="s">
        <v>714</v>
      </c>
      <c r="J466" s="1" t="s">
        <v>2272</v>
      </c>
      <c r="K466" s="1"/>
      <c r="L466" s="1"/>
      <c r="M466" s="1"/>
      <c r="N466" s="1"/>
      <c r="O466" s="1"/>
      <c r="P466" s="1"/>
      <c r="Q466" s="1"/>
      <c r="R466" s="1"/>
      <c r="S466" s="1"/>
      <c r="T466" s="1" t="s">
        <v>23</v>
      </c>
      <c r="U466" s="1"/>
      <c r="V466" s="1"/>
      <c r="W466" s="1" t="str">
        <f t="shared" si="17"/>
        <v/>
      </c>
      <c r="X466" s="39" t="s">
        <v>30</v>
      </c>
      <c r="Y466" s="1"/>
      <c r="Z466" s="1"/>
      <c r="AA466" s="1"/>
      <c r="AB466" s="1"/>
      <c r="AC466" s="1"/>
      <c r="AD466" s="1"/>
    </row>
    <row r="467" spans="1:30" x14ac:dyDescent="0.25">
      <c r="A467" s="1" t="s">
        <v>2273</v>
      </c>
      <c r="B467" s="16" t="s">
        <v>132</v>
      </c>
      <c r="C467" s="21"/>
      <c r="D467" s="26"/>
      <c r="E467" s="31"/>
      <c r="F467" s="1" t="s">
        <v>270</v>
      </c>
      <c r="G467" s="13" t="s">
        <v>2274</v>
      </c>
      <c r="H467" s="1" t="s">
        <v>2275</v>
      </c>
      <c r="I467" s="1" t="s">
        <v>45</v>
      </c>
      <c r="J467" s="1" t="s">
        <v>28</v>
      </c>
      <c r="K467" s="2" t="s">
        <v>2276</v>
      </c>
      <c r="L467" s="2" t="s">
        <v>2277</v>
      </c>
      <c r="M467" s="41" t="s">
        <v>2278</v>
      </c>
      <c r="N467" s="1"/>
      <c r="O467" s="1"/>
      <c r="P467" s="1"/>
      <c r="Q467" s="1"/>
      <c r="R467" s="1" t="s">
        <v>132</v>
      </c>
      <c r="S467" s="1"/>
      <c r="T467" s="1"/>
      <c r="U467" s="1"/>
      <c r="V467" s="1"/>
      <c r="W467" s="1" t="str">
        <f t="shared" si="17"/>
        <v/>
      </c>
      <c r="X467" s="39" t="s">
        <v>156</v>
      </c>
      <c r="Y467" s="1"/>
      <c r="Z467" s="1"/>
      <c r="AA467" s="1"/>
      <c r="AB467" s="1"/>
      <c r="AC467" s="1"/>
      <c r="AD467" s="1"/>
    </row>
    <row r="468" spans="1:30" x14ac:dyDescent="0.25">
      <c r="A468" s="1" t="s">
        <v>2279</v>
      </c>
      <c r="B468" s="16"/>
      <c r="C468" s="21"/>
      <c r="D468" s="26" t="s">
        <v>23</v>
      </c>
      <c r="E468" s="31"/>
      <c r="F468" s="1" t="s">
        <v>2280</v>
      </c>
      <c r="G468" s="13" t="s">
        <v>2281</v>
      </c>
      <c r="H468" s="1" t="s">
        <v>2282</v>
      </c>
      <c r="I468" s="1" t="s">
        <v>27</v>
      </c>
      <c r="J468" s="1" t="s">
        <v>28</v>
      </c>
      <c r="K468" s="1" t="s">
        <v>2283</v>
      </c>
      <c r="L468" s="1"/>
      <c r="M468" s="1"/>
      <c r="N468" s="1"/>
      <c r="O468" s="1"/>
      <c r="P468" s="1"/>
      <c r="Q468" s="1"/>
      <c r="R468" s="1"/>
      <c r="S468" s="1"/>
      <c r="T468" s="1" t="s">
        <v>23</v>
      </c>
      <c r="U468" s="1"/>
      <c r="V468" s="1"/>
      <c r="W468" s="1" t="str">
        <f t="shared" si="17"/>
        <v/>
      </c>
      <c r="X468" s="40" t="s">
        <v>30</v>
      </c>
      <c r="Y468" s="1"/>
      <c r="Z468" s="1"/>
      <c r="AA468" s="1"/>
      <c r="AB468" s="1"/>
      <c r="AC468" s="1"/>
      <c r="AD468" s="1"/>
    </row>
    <row r="469" spans="1:30" x14ac:dyDescent="0.25">
      <c r="A469" t="s">
        <v>2284</v>
      </c>
      <c r="B469" s="16" t="s">
        <v>32</v>
      </c>
      <c r="C469" s="21" t="s">
        <v>32</v>
      </c>
      <c r="D469" s="26" t="s">
        <v>23</v>
      </c>
      <c r="E469" s="31" t="s">
        <v>32</v>
      </c>
      <c r="F469" s="1" t="s">
        <v>173</v>
      </c>
      <c r="G469" s="13" t="s">
        <v>2285</v>
      </c>
      <c r="H469" s="1"/>
      <c r="I469" s="1" t="s">
        <v>234</v>
      </c>
      <c r="J469" s="1" t="s">
        <v>28</v>
      </c>
      <c r="K469" s="1" t="s">
        <v>32</v>
      </c>
      <c r="L469" s="1"/>
      <c r="M469" s="1"/>
      <c r="N469" s="1" t="s">
        <v>32</v>
      </c>
      <c r="O469" s="1" t="s">
        <v>59</v>
      </c>
      <c r="P469" s="38">
        <v>44377.694444444445</v>
      </c>
      <c r="Q469" s="38"/>
      <c r="R469" s="1" t="str">
        <f>IF(COUNTIF(O469,"*SS*"),"Studio Still","")</f>
        <v/>
      </c>
      <c r="S469" s="1" t="str">
        <f>IF(COUNTIF(O469,"*DS*"),"Studio Digitale","")</f>
        <v/>
      </c>
      <c r="T469" s="1" t="str">
        <f>IF(COUNTIF(O469,"*GS*"),"Studio Grafische","")</f>
        <v>Studio Grafische</v>
      </c>
      <c r="U469" s="1" t="str">
        <f>IF(COUNTIF(O469,"*Studio Reclame*"),"Studio Reclame","")</f>
        <v/>
      </c>
      <c r="V469" s="1" t="str">
        <f>IF(COUNTIF(O469,"*B&amp;P*"),"B&amp;P","")</f>
        <v/>
      </c>
      <c r="W469" s="1" t="str">
        <f t="shared" si="17"/>
        <v/>
      </c>
      <c r="X469" s="40" t="s">
        <v>39</v>
      </c>
      <c r="Y469" s="1"/>
      <c r="Z469" s="1"/>
      <c r="AA469" s="1"/>
      <c r="AB469" s="1"/>
      <c r="AC469" s="1" t="s">
        <v>40</v>
      </c>
      <c r="AD469" s="1"/>
    </row>
    <row r="470" spans="1:30" x14ac:dyDescent="0.25">
      <c r="A470" s="4" t="s">
        <v>2286</v>
      </c>
      <c r="B470" s="16" t="s">
        <v>132</v>
      </c>
      <c r="C470" s="21"/>
      <c r="D470" s="26"/>
      <c r="E470" s="31"/>
      <c r="F470" s="1"/>
      <c r="G470" s="13"/>
      <c r="H470" s="6" t="s">
        <v>2142</v>
      </c>
      <c r="I470" s="1" t="s">
        <v>2287</v>
      </c>
      <c r="J470" s="1"/>
      <c r="K470" s="2"/>
      <c r="L470" s="2"/>
      <c r="M470" s="1"/>
      <c r="N470" s="1"/>
      <c r="O470" s="1"/>
      <c r="P470" s="1"/>
      <c r="Q470" s="1"/>
      <c r="R470" s="1" t="s">
        <v>132</v>
      </c>
      <c r="S470" s="1"/>
      <c r="T470" s="1"/>
      <c r="U470" s="1"/>
      <c r="V470" s="1"/>
      <c r="W470" s="1" t="str">
        <f t="shared" si="17"/>
        <v/>
      </c>
      <c r="X470" s="40" t="s">
        <v>156</v>
      </c>
      <c r="Y470" s="1"/>
      <c r="Z470" s="1"/>
      <c r="AA470" s="1"/>
      <c r="AB470" s="1"/>
      <c r="AC470" s="1"/>
      <c r="AD470" s="1"/>
    </row>
    <row r="471" spans="1:30" x14ac:dyDescent="0.25">
      <c r="A471" s="1" t="s">
        <v>2288</v>
      </c>
      <c r="B471" s="16"/>
      <c r="C471" s="21" t="s">
        <v>61</v>
      </c>
      <c r="D471" s="26" t="s">
        <v>23</v>
      </c>
      <c r="E471" s="31" t="s">
        <v>33</v>
      </c>
      <c r="F471" s="1" t="s">
        <v>685</v>
      </c>
      <c r="G471" s="13" t="s">
        <v>2289</v>
      </c>
      <c r="H471" s="1" t="s">
        <v>2290</v>
      </c>
      <c r="I471" s="1" t="s">
        <v>27</v>
      </c>
      <c r="J471" s="1" t="s">
        <v>28</v>
      </c>
      <c r="K471" s="1" t="s">
        <v>2291</v>
      </c>
      <c r="L471" s="1"/>
      <c r="M471" s="1"/>
      <c r="N471" s="1"/>
      <c r="O471" s="1"/>
      <c r="P471" s="1"/>
      <c r="Q471" s="1"/>
      <c r="R471" s="1"/>
      <c r="S471" s="1"/>
      <c r="T471" s="1" t="s">
        <v>23</v>
      </c>
      <c r="U471" s="1"/>
      <c r="V471" s="1"/>
      <c r="W471" s="1" t="str">
        <f t="shared" si="17"/>
        <v/>
      </c>
      <c r="X471" s="39" t="s">
        <v>30</v>
      </c>
      <c r="Y471" s="1"/>
      <c r="Z471" s="1"/>
      <c r="AA471" s="1"/>
      <c r="AB471" s="1"/>
      <c r="AC471" s="1"/>
      <c r="AD471" s="1"/>
    </row>
    <row r="472" spans="1:30" x14ac:dyDescent="0.25">
      <c r="A472" s="3" t="s">
        <v>2292</v>
      </c>
      <c r="B472" s="16"/>
      <c r="C472" s="21"/>
      <c r="D472" s="26" t="s">
        <v>23</v>
      </c>
      <c r="E472" s="31"/>
      <c r="F472" s="1" t="s">
        <v>2293</v>
      </c>
      <c r="G472" s="13" t="s">
        <v>2294</v>
      </c>
      <c r="H472" s="6" t="s">
        <v>2295</v>
      </c>
      <c r="I472" s="1" t="s">
        <v>1532</v>
      </c>
      <c r="J472" s="1" t="s">
        <v>28</v>
      </c>
      <c r="K472" s="1" t="s">
        <v>2296</v>
      </c>
      <c r="L472" s="1"/>
      <c r="M472" s="1"/>
      <c r="N472" s="1"/>
      <c r="O472" s="1"/>
      <c r="P472" s="1"/>
      <c r="Q472" s="1"/>
      <c r="R472" s="1"/>
      <c r="S472" s="1"/>
      <c r="T472" s="1" t="s">
        <v>23</v>
      </c>
      <c r="U472" s="1"/>
      <c r="V472" s="1"/>
      <c r="W472" s="1" t="str">
        <f t="shared" si="17"/>
        <v/>
      </c>
      <c r="X472" s="40" t="s">
        <v>30</v>
      </c>
      <c r="Y472" s="1"/>
      <c r="Z472" s="1"/>
      <c r="AA472" s="1"/>
      <c r="AB472" s="1"/>
      <c r="AC472" s="1"/>
      <c r="AD472" s="1"/>
    </row>
    <row r="473" spans="1:30" x14ac:dyDescent="0.25">
      <c r="A473" s="1" t="s">
        <v>2297</v>
      </c>
      <c r="B473" s="16" t="s">
        <v>132</v>
      </c>
      <c r="C473" s="21"/>
      <c r="D473" s="26"/>
      <c r="E473" s="31"/>
      <c r="F473" s="1" t="s">
        <v>1591</v>
      </c>
      <c r="G473" s="13" t="s">
        <v>2298</v>
      </c>
      <c r="H473" s="1" t="s">
        <v>2299</v>
      </c>
      <c r="I473" s="1" t="s">
        <v>2300</v>
      </c>
      <c r="J473" s="1" t="s">
        <v>28</v>
      </c>
      <c r="K473" s="2" t="s">
        <v>2301</v>
      </c>
      <c r="L473" s="2" t="s">
        <v>32</v>
      </c>
      <c r="M473" s="1"/>
      <c r="N473" s="1"/>
      <c r="O473" s="1"/>
      <c r="P473" s="1"/>
      <c r="Q473" s="1"/>
      <c r="R473" s="1" t="s">
        <v>132</v>
      </c>
      <c r="S473" s="1"/>
      <c r="T473" s="1"/>
      <c r="U473" s="1"/>
      <c r="V473" s="1"/>
      <c r="W473" s="1" t="str">
        <f t="shared" si="17"/>
        <v/>
      </c>
      <c r="X473" s="39" t="s">
        <v>156</v>
      </c>
      <c r="Y473" s="1"/>
      <c r="Z473" s="1"/>
      <c r="AA473" s="1"/>
      <c r="AB473" s="1"/>
      <c r="AC473" s="1"/>
      <c r="AD473" s="1"/>
    </row>
    <row r="474" spans="1:30" x14ac:dyDescent="0.25">
      <c r="A474" t="s">
        <v>2302</v>
      </c>
      <c r="B474" s="16" t="s">
        <v>32</v>
      </c>
      <c r="C474" s="21" t="s">
        <v>32</v>
      </c>
      <c r="D474" s="26" t="s">
        <v>23</v>
      </c>
      <c r="E474" s="31" t="s">
        <v>32</v>
      </c>
      <c r="F474" s="1" t="s">
        <v>2303</v>
      </c>
      <c r="G474" s="13" t="s">
        <v>925</v>
      </c>
      <c r="H474" s="1" t="s">
        <v>2304</v>
      </c>
      <c r="I474" s="1" t="s">
        <v>2305</v>
      </c>
      <c r="J474" s="1" t="s">
        <v>28</v>
      </c>
      <c r="K474" s="1" t="s">
        <v>32</v>
      </c>
      <c r="L474" s="1"/>
      <c r="M474" s="1"/>
      <c r="N474" s="1" t="s">
        <v>219</v>
      </c>
      <c r="O474" s="1" t="s">
        <v>59</v>
      </c>
      <c r="P474" s="38">
        <v>44861.611111111109</v>
      </c>
      <c r="Q474" s="38"/>
      <c r="R474" s="1" t="str">
        <f>IF(COUNTIF(O474,"*SS*"),"Studio Still","")</f>
        <v/>
      </c>
      <c r="S474" s="1" t="str">
        <f>IF(COUNTIF(O474,"*DS*"),"Studio Digitale","")</f>
        <v/>
      </c>
      <c r="T474" s="1" t="str">
        <f>IF(COUNTIF(O474,"*GS*"),"Studio Grafische","")</f>
        <v>Studio Grafische</v>
      </c>
      <c r="U474" s="1" t="str">
        <f>IF(COUNTIF(O474,"*Studio Reclame*"),"Studio Reclame","")</f>
        <v/>
      </c>
      <c r="V474" s="1" t="str">
        <f>IF(COUNTIF(O474,"*B&amp;P*"),"B&amp;P","")</f>
        <v/>
      </c>
      <c r="W474" s="1" t="str">
        <f t="shared" si="17"/>
        <v/>
      </c>
      <c r="X474" s="40" t="s">
        <v>39</v>
      </c>
      <c r="Y474" s="1"/>
      <c r="Z474" s="1"/>
      <c r="AA474" s="1"/>
      <c r="AB474" s="1"/>
      <c r="AC474" s="1" t="s">
        <v>40</v>
      </c>
      <c r="AD474" s="1"/>
    </row>
    <row r="475" spans="1:30" x14ac:dyDescent="0.25">
      <c r="A475" s="1" t="s">
        <v>2306</v>
      </c>
      <c r="B475" s="16"/>
      <c r="C475" s="21"/>
      <c r="D475" s="26" t="s">
        <v>23</v>
      </c>
      <c r="E475" s="31"/>
      <c r="F475" s="1" t="s">
        <v>32</v>
      </c>
      <c r="G475" s="13" t="s">
        <v>32</v>
      </c>
      <c r="H475" s="1" t="s">
        <v>2307</v>
      </c>
      <c r="I475" s="1" t="s">
        <v>27</v>
      </c>
      <c r="J475" s="1" t="s">
        <v>28</v>
      </c>
      <c r="K475" s="1" t="s">
        <v>2308</v>
      </c>
      <c r="L475" s="1"/>
      <c r="M475" s="1"/>
      <c r="N475" s="1"/>
      <c r="O475" s="1"/>
      <c r="P475" s="1"/>
      <c r="Q475" s="1"/>
      <c r="R475" s="1"/>
      <c r="S475" s="1"/>
      <c r="T475" s="1" t="s">
        <v>23</v>
      </c>
      <c r="U475" s="1"/>
      <c r="V475" s="1"/>
      <c r="W475" s="1" t="str">
        <f t="shared" si="17"/>
        <v/>
      </c>
      <c r="X475" s="40" t="s">
        <v>30</v>
      </c>
      <c r="Y475" s="1"/>
      <c r="Z475" s="1"/>
      <c r="AA475" s="1"/>
      <c r="AB475" s="1"/>
      <c r="AC475" s="1"/>
      <c r="AD475" s="1"/>
    </row>
    <row r="476" spans="1:30" x14ac:dyDescent="0.25">
      <c r="A476" t="s">
        <v>2309</v>
      </c>
      <c r="B476" s="16" t="s">
        <v>32</v>
      </c>
      <c r="C476" s="21" t="s">
        <v>61</v>
      </c>
      <c r="D476" s="26" t="s">
        <v>23</v>
      </c>
      <c r="E476" s="31" t="s">
        <v>32</v>
      </c>
      <c r="F476" s="1" t="s">
        <v>2231</v>
      </c>
      <c r="G476" s="13" t="s">
        <v>2232</v>
      </c>
      <c r="H476" s="1" t="s">
        <v>2310</v>
      </c>
      <c r="I476" s="1" t="s">
        <v>234</v>
      </c>
      <c r="J476" s="1" t="s">
        <v>28</v>
      </c>
      <c r="K476" s="1" t="s">
        <v>2236</v>
      </c>
      <c r="L476" s="1"/>
      <c r="M476" s="1"/>
      <c r="N476" s="1" t="s">
        <v>154</v>
      </c>
      <c r="O476" s="1" t="s">
        <v>384</v>
      </c>
      <c r="P476" s="38">
        <v>45103.599305555559</v>
      </c>
      <c r="Q476" s="38"/>
      <c r="R476" s="1" t="str">
        <f>IF(COUNTIF(O476,"*SS*"),"Studio Still","")</f>
        <v/>
      </c>
      <c r="S476" s="1" t="str">
        <f>IF(COUNTIF(O476,"*DS*"),"Studio Digitale","")</f>
        <v>Studio Digitale</v>
      </c>
      <c r="T476" s="1" t="str">
        <f>IF(COUNTIF(O476,"*GS*"),"Studio Grafische","")</f>
        <v>Studio Grafische</v>
      </c>
      <c r="U476" s="1" t="str">
        <f>IF(COUNTIF(O476,"*Studio Reclame*"),"Studio Reclame","")</f>
        <v/>
      </c>
      <c r="V476" s="1" t="str">
        <f>IF(COUNTIF(O476,"*B&amp;P*"),"B&amp;P","")</f>
        <v/>
      </c>
      <c r="W476" s="1" t="str">
        <f t="shared" si="17"/>
        <v/>
      </c>
      <c r="X476" s="39" t="s">
        <v>39</v>
      </c>
      <c r="Y476" s="1"/>
      <c r="Z476" s="1"/>
      <c r="AA476" s="1"/>
      <c r="AB476" s="1"/>
      <c r="AC476" s="1" t="s">
        <v>40</v>
      </c>
      <c r="AD476" s="1"/>
    </row>
    <row r="477" spans="1:30" x14ac:dyDescent="0.25">
      <c r="A477" t="s">
        <v>2311</v>
      </c>
      <c r="B477" s="16"/>
      <c r="C477" s="21"/>
      <c r="D477" s="26" t="s">
        <v>191</v>
      </c>
      <c r="E477" s="31"/>
      <c r="F477" s="1" t="s">
        <v>1390</v>
      </c>
      <c r="G477" s="13" t="s">
        <v>2312</v>
      </c>
      <c r="H477" s="41" t="s">
        <v>2313</v>
      </c>
      <c r="I477" s="1" t="s">
        <v>2314</v>
      </c>
      <c r="J477" s="1" t="s">
        <v>1413</v>
      </c>
      <c r="K477" s="1" t="s">
        <v>2315</v>
      </c>
      <c r="L477" s="1"/>
      <c r="M477" s="1"/>
      <c r="N477" s="1"/>
      <c r="O477" s="1"/>
      <c r="P477" s="38"/>
      <c r="Q477" s="38"/>
      <c r="R477" s="1"/>
      <c r="S477" s="1"/>
      <c r="T477" s="1"/>
      <c r="U477" s="1"/>
      <c r="V477" s="1"/>
      <c r="W477" s="1" t="str">
        <f t="shared" si="17"/>
        <v/>
      </c>
      <c r="X477" s="40"/>
      <c r="Y477" s="1"/>
      <c r="Z477" s="1"/>
      <c r="AA477" s="1"/>
      <c r="AB477" s="1"/>
      <c r="AC477" s="1"/>
      <c r="AD477" s="1"/>
    </row>
    <row r="478" spans="1:30" x14ac:dyDescent="0.25">
      <c r="A478" s="1" t="s">
        <v>2316</v>
      </c>
      <c r="B478" s="16"/>
      <c r="C478" s="21"/>
      <c r="D478" s="26" t="s">
        <v>23</v>
      </c>
      <c r="E478" s="31"/>
      <c r="F478" s="1" t="s">
        <v>2317</v>
      </c>
      <c r="G478" s="13" t="s">
        <v>2318</v>
      </c>
      <c r="H478" s="1" t="s">
        <v>2319</v>
      </c>
      <c r="I478" s="1" t="s">
        <v>2320</v>
      </c>
      <c r="J478" s="1" t="s">
        <v>2320</v>
      </c>
      <c r="K478" s="1" t="s">
        <v>2321</v>
      </c>
      <c r="L478" s="1"/>
      <c r="M478" s="1"/>
      <c r="N478" s="1"/>
      <c r="O478" s="1"/>
      <c r="P478" s="1"/>
      <c r="Q478" s="1"/>
      <c r="R478" s="1"/>
      <c r="S478" s="1"/>
      <c r="T478" s="1" t="s">
        <v>23</v>
      </c>
      <c r="U478" s="1"/>
      <c r="V478" s="1"/>
      <c r="W478" s="1" t="str">
        <f t="shared" si="17"/>
        <v/>
      </c>
      <c r="X478" s="39" t="s">
        <v>30</v>
      </c>
      <c r="Y478" s="1"/>
      <c r="Z478" s="1"/>
      <c r="AA478" s="1"/>
      <c r="AB478" s="1"/>
      <c r="AC478" s="1"/>
      <c r="AD478" s="1"/>
    </row>
    <row r="479" spans="1:30" x14ac:dyDescent="0.25">
      <c r="A479" t="s">
        <v>2322</v>
      </c>
      <c r="B479" s="16"/>
      <c r="C479" s="21"/>
      <c r="D479" s="26" t="s">
        <v>23</v>
      </c>
      <c r="E479" s="31" t="s">
        <v>33</v>
      </c>
      <c r="F479" s="1" t="s">
        <v>111</v>
      </c>
      <c r="G479" s="13" t="s">
        <v>2323</v>
      </c>
      <c r="H479" s="6" t="s">
        <v>2324</v>
      </c>
      <c r="I479" s="1" t="s">
        <v>27</v>
      </c>
      <c r="J479" s="1" t="s">
        <v>28</v>
      </c>
      <c r="K479" s="1" t="s">
        <v>2325</v>
      </c>
      <c r="L479" s="1"/>
      <c r="M479" s="1"/>
      <c r="N479" s="1"/>
      <c r="O479" s="1"/>
      <c r="P479" s="1"/>
      <c r="Q479" s="1"/>
      <c r="R479" s="1"/>
      <c r="S479" s="1"/>
      <c r="T479" s="1"/>
      <c r="U479" s="1" t="s">
        <v>33</v>
      </c>
      <c r="V479" s="1"/>
      <c r="W479" s="1" t="str">
        <f t="shared" si="17"/>
        <v/>
      </c>
      <c r="X479" s="39" t="s">
        <v>115</v>
      </c>
      <c r="Y479" s="1"/>
      <c r="Z479" s="1"/>
      <c r="AA479" s="1"/>
      <c r="AB479" s="1"/>
      <c r="AC479" s="1"/>
      <c r="AD479" s="1"/>
    </row>
    <row r="480" spans="1:30" x14ac:dyDescent="0.25">
      <c r="A480" t="s">
        <v>2326</v>
      </c>
      <c r="B480" s="16" t="s">
        <v>32</v>
      </c>
      <c r="C480" s="21" t="s">
        <v>32</v>
      </c>
      <c r="D480" s="26" t="s">
        <v>23</v>
      </c>
      <c r="E480" s="31" t="s">
        <v>33</v>
      </c>
      <c r="F480" s="1" t="s">
        <v>857</v>
      </c>
      <c r="G480" s="13" t="s">
        <v>2327</v>
      </c>
      <c r="H480" s="41" t="s">
        <v>2328</v>
      </c>
      <c r="I480" s="1" t="s">
        <v>27</v>
      </c>
      <c r="J480" s="1" t="s">
        <v>28</v>
      </c>
      <c r="K480" s="1" t="s">
        <v>2329</v>
      </c>
      <c r="L480" s="1"/>
      <c r="M480" s="1"/>
      <c r="N480" s="1" t="s">
        <v>32</v>
      </c>
      <c r="O480" s="1" t="s">
        <v>59</v>
      </c>
      <c r="P480" s="38">
        <v>44383.763194444444</v>
      </c>
      <c r="Q480" s="38"/>
      <c r="R480" s="1" t="str">
        <f>IF(COUNTIF(O480,"*SS*"),"Studio Still","")</f>
        <v/>
      </c>
      <c r="S480" s="1" t="str">
        <f>IF(COUNTIF(O480,"*DS*"),"Studio Digitale","")</f>
        <v/>
      </c>
      <c r="T480" s="1" t="str">
        <f>IF(COUNTIF(O480,"*GS*"),"Studio Grafische","")</f>
        <v>Studio Grafische</v>
      </c>
      <c r="U480" s="1" t="str">
        <f>IF(COUNTIF(O480,"*Studio Reclame*"),"Studio Reclame","")</f>
        <v/>
      </c>
      <c r="V480" s="1" t="str">
        <f>IF(COUNTIF(O480,"*B&amp;P*"),"B&amp;P","")</f>
        <v/>
      </c>
      <c r="W480" s="1" t="str">
        <f t="shared" si="17"/>
        <v/>
      </c>
      <c r="X480" s="40" t="s">
        <v>39</v>
      </c>
      <c r="Y480" s="1"/>
      <c r="Z480" s="1"/>
      <c r="AA480" s="1"/>
      <c r="AB480" s="1"/>
      <c r="AC480" s="1" t="s">
        <v>40</v>
      </c>
      <c r="AD480" s="1"/>
    </row>
    <row r="481" spans="1:30" x14ac:dyDescent="0.25">
      <c r="A481" t="s">
        <v>2330</v>
      </c>
      <c r="B481" s="16"/>
      <c r="C481" s="21" t="s">
        <v>61</v>
      </c>
      <c r="D481" s="26" t="s">
        <v>23</v>
      </c>
      <c r="E481" s="31" t="s">
        <v>33</v>
      </c>
      <c r="F481" s="1" t="s">
        <v>1149</v>
      </c>
      <c r="G481" s="13" t="s">
        <v>2331</v>
      </c>
      <c r="H481" s="41" t="s">
        <v>2332</v>
      </c>
      <c r="I481" s="1" t="s">
        <v>1355</v>
      </c>
      <c r="J481" s="1" t="s">
        <v>90</v>
      </c>
      <c r="K481" s="1" t="s">
        <v>2333</v>
      </c>
      <c r="L481" s="1"/>
      <c r="M481" s="1"/>
      <c r="N481" s="1"/>
      <c r="O481" s="1"/>
      <c r="P481" s="38"/>
      <c r="Q481" s="38"/>
      <c r="R481" s="1"/>
      <c r="S481" s="1"/>
      <c r="T481" s="1"/>
      <c r="U481" s="1"/>
      <c r="V481" s="1"/>
      <c r="W481" s="1" t="str">
        <f t="shared" si="17"/>
        <v/>
      </c>
      <c r="X481" s="40"/>
      <c r="Y481" s="1"/>
      <c r="Z481" s="1"/>
      <c r="AA481" s="1"/>
      <c r="AB481" s="1"/>
      <c r="AC481" s="1"/>
      <c r="AD481" s="1"/>
    </row>
    <row r="482" spans="1:30" x14ac:dyDescent="0.25">
      <c r="A482" s="1" t="s">
        <v>2334</v>
      </c>
      <c r="B482" s="16"/>
      <c r="C482" s="21" t="s">
        <v>61</v>
      </c>
      <c r="D482" s="26" t="s">
        <v>23</v>
      </c>
      <c r="E482" s="31"/>
      <c r="F482" s="1" t="s">
        <v>1431</v>
      </c>
      <c r="G482" s="13" t="s">
        <v>2335</v>
      </c>
      <c r="H482" s="1" t="s">
        <v>2336</v>
      </c>
      <c r="I482" s="1" t="s">
        <v>27</v>
      </c>
      <c r="J482" s="1" t="s">
        <v>28</v>
      </c>
      <c r="K482" s="5" t="s">
        <v>2337</v>
      </c>
      <c r="L482" s="2" t="s">
        <v>2338</v>
      </c>
      <c r="M482" s="1"/>
      <c r="N482" s="1"/>
      <c r="O482" s="1"/>
      <c r="P482" s="1"/>
      <c r="Q482" s="1"/>
      <c r="R482" s="1"/>
      <c r="S482" s="1" t="s">
        <v>61</v>
      </c>
      <c r="T482" s="1"/>
      <c r="U482" s="1"/>
      <c r="V482" s="1"/>
      <c r="W482" s="1" t="str">
        <f t="shared" si="17"/>
        <v/>
      </c>
      <c r="X482" s="40" t="s">
        <v>73</v>
      </c>
      <c r="Y482" s="1"/>
      <c r="Z482" s="1"/>
      <c r="AA482" s="1"/>
      <c r="AB482" s="1"/>
      <c r="AC482" s="1"/>
      <c r="AD482" s="1"/>
    </row>
    <row r="483" spans="1:30" x14ac:dyDescent="0.25">
      <c r="A483" s="1" t="s">
        <v>2339</v>
      </c>
      <c r="B483" s="16"/>
      <c r="C483" s="21"/>
      <c r="D483" s="26" t="s">
        <v>23</v>
      </c>
      <c r="E483" s="31"/>
      <c r="F483" s="1" t="s">
        <v>624</v>
      </c>
      <c r="G483" s="13" t="s">
        <v>2340</v>
      </c>
      <c r="H483" s="1" t="s">
        <v>2341</v>
      </c>
      <c r="I483" s="1" t="s">
        <v>96</v>
      </c>
      <c r="J483" s="1" t="s">
        <v>28</v>
      </c>
      <c r="K483" s="1" t="s">
        <v>2342</v>
      </c>
      <c r="L483" s="1"/>
      <c r="M483" s="1"/>
      <c r="N483" s="1"/>
      <c r="O483" s="1"/>
      <c r="P483" s="1"/>
      <c r="Q483" s="1"/>
      <c r="R483" s="1"/>
      <c r="S483" s="1"/>
      <c r="T483" s="1" t="s">
        <v>23</v>
      </c>
      <c r="U483" s="1"/>
      <c r="V483" s="1"/>
      <c r="W483" s="1" t="str">
        <f t="shared" si="17"/>
        <v/>
      </c>
      <c r="X483" s="39" t="s">
        <v>30</v>
      </c>
      <c r="Y483" s="1"/>
      <c r="Z483" s="1"/>
      <c r="AA483" s="1"/>
      <c r="AB483" s="1"/>
      <c r="AC483" s="1"/>
      <c r="AD483" s="1"/>
    </row>
    <row r="484" spans="1:30" x14ac:dyDescent="0.25">
      <c r="A484" s="3" t="s">
        <v>2343</v>
      </c>
      <c r="B484" s="16"/>
      <c r="C484" s="21"/>
      <c r="D484" s="26" t="s">
        <v>23</v>
      </c>
      <c r="E484" s="31" t="s">
        <v>33</v>
      </c>
      <c r="F484" s="1" t="s">
        <v>954</v>
      </c>
      <c r="G484" s="13" t="s">
        <v>955</v>
      </c>
      <c r="H484" s="6" t="s">
        <v>2344</v>
      </c>
      <c r="I484" s="1" t="s">
        <v>96</v>
      </c>
      <c r="J484" s="1" t="s">
        <v>102</v>
      </c>
      <c r="K484" s="1" t="s">
        <v>2345</v>
      </c>
      <c r="L484" s="1"/>
      <c r="M484" s="1"/>
      <c r="N484" s="1"/>
      <c r="O484" s="1"/>
      <c r="P484" s="1"/>
      <c r="Q484" s="1"/>
      <c r="R484" s="1"/>
      <c r="S484" s="1"/>
      <c r="T484" s="1" t="s">
        <v>23</v>
      </c>
      <c r="U484" s="1"/>
      <c r="V484" s="1"/>
      <c r="W484" s="1" t="str">
        <f t="shared" si="17"/>
        <v/>
      </c>
      <c r="X484" s="40" t="s">
        <v>30</v>
      </c>
      <c r="Y484" s="1"/>
      <c r="Z484" s="1"/>
      <c r="AA484" s="1"/>
      <c r="AB484" s="1"/>
      <c r="AC484" s="1"/>
      <c r="AD484" s="1"/>
    </row>
    <row r="485" spans="1:30" x14ac:dyDescent="0.25">
      <c r="A485" t="s">
        <v>2346</v>
      </c>
      <c r="B485" s="16" t="s">
        <v>32</v>
      </c>
      <c r="C485" s="21" t="s">
        <v>32</v>
      </c>
      <c r="D485" s="26" t="s">
        <v>23</v>
      </c>
      <c r="E485" s="31" t="s">
        <v>32</v>
      </c>
      <c r="F485" s="1" t="s">
        <v>2347</v>
      </c>
      <c r="G485" s="13" t="s">
        <v>2348</v>
      </c>
      <c r="H485" s="1" t="s">
        <v>2349</v>
      </c>
      <c r="I485" s="1" t="s">
        <v>2350</v>
      </c>
      <c r="J485" s="1" t="s">
        <v>28</v>
      </c>
      <c r="K485" s="1" t="s">
        <v>2351</v>
      </c>
      <c r="L485" s="1"/>
      <c r="M485" s="1" t="s">
        <v>2352</v>
      </c>
      <c r="N485" s="1" t="s">
        <v>154</v>
      </c>
      <c r="O485" s="1" t="s">
        <v>59</v>
      </c>
      <c r="P485" s="38">
        <v>45103.421527777777</v>
      </c>
      <c r="Q485" s="38"/>
      <c r="R485" s="1" t="str">
        <f>IF(COUNTIF(O485,"*SS*"),"Studio Still","")</f>
        <v/>
      </c>
      <c r="S485" s="1" t="str">
        <f>IF(COUNTIF(O485,"*DS*"),"Studio Digitale","")</f>
        <v/>
      </c>
      <c r="T485" s="1" t="str">
        <f>IF(COUNTIF(O485,"*GS*"),"Studio Grafische","")</f>
        <v>Studio Grafische</v>
      </c>
      <c r="U485" s="1" t="str">
        <f>IF(COUNTIF(O485,"*Studio Reclame*"),"Studio Reclame","")</f>
        <v/>
      </c>
      <c r="V485" s="1" t="str">
        <f>IF(COUNTIF(O485,"*B&amp;P*"),"B&amp;P","")</f>
        <v/>
      </c>
      <c r="W485" s="1" t="str">
        <f t="shared" si="17"/>
        <v/>
      </c>
      <c r="X485" s="40" t="s">
        <v>39</v>
      </c>
      <c r="Y485" s="1"/>
      <c r="Z485" s="1"/>
      <c r="AA485" s="1"/>
      <c r="AB485" s="1"/>
      <c r="AC485" s="1" t="s">
        <v>40</v>
      </c>
      <c r="AD485" s="1"/>
    </row>
    <row r="486" spans="1:30" x14ac:dyDescent="0.25">
      <c r="A486" t="s">
        <v>2353</v>
      </c>
      <c r="B486" s="16"/>
      <c r="C486" s="21"/>
      <c r="D486" s="26"/>
      <c r="E486" s="31" t="s">
        <v>33</v>
      </c>
      <c r="F486" s="1" t="s">
        <v>2354</v>
      </c>
      <c r="G486" s="13" t="s">
        <v>1037</v>
      </c>
      <c r="H486" s="6" t="s">
        <v>2355</v>
      </c>
      <c r="I486" s="1" t="s">
        <v>27</v>
      </c>
      <c r="J486" s="1" t="s">
        <v>28</v>
      </c>
      <c r="K486" s="1" t="s">
        <v>2356</v>
      </c>
      <c r="L486" s="1"/>
      <c r="M486" s="1" t="s">
        <v>2357</v>
      </c>
      <c r="N486" s="1"/>
      <c r="O486" s="1"/>
      <c r="P486" s="1"/>
      <c r="Q486" s="1"/>
      <c r="R486" s="1"/>
      <c r="S486" s="1"/>
      <c r="T486" s="1"/>
      <c r="U486" s="1" t="s">
        <v>33</v>
      </c>
      <c r="V486" s="1"/>
      <c r="W486" s="1" t="str">
        <f t="shared" si="17"/>
        <v/>
      </c>
      <c r="X486" s="39" t="s">
        <v>115</v>
      </c>
      <c r="Y486" s="1"/>
      <c r="Z486" s="1"/>
      <c r="AA486" s="1"/>
      <c r="AB486" s="1"/>
      <c r="AC486" s="1"/>
      <c r="AD486" s="1"/>
    </row>
    <row r="487" spans="1:30" x14ac:dyDescent="0.25">
      <c r="A487" t="s">
        <v>2358</v>
      </c>
      <c r="B487" s="16" t="s">
        <v>32</v>
      </c>
      <c r="C487" s="21" t="s">
        <v>32</v>
      </c>
      <c r="D487" s="26" t="s">
        <v>191</v>
      </c>
      <c r="E487" s="31" t="s">
        <v>32</v>
      </c>
      <c r="F487" s="1" t="s">
        <v>443</v>
      </c>
      <c r="G487" s="13" t="s">
        <v>444</v>
      </c>
      <c r="H487" s="1" t="s">
        <v>2359</v>
      </c>
      <c r="I487" s="1" t="s">
        <v>2360</v>
      </c>
      <c r="J487" s="1" t="s">
        <v>28</v>
      </c>
      <c r="K487" s="1" t="s">
        <v>447</v>
      </c>
      <c r="L487" s="1"/>
      <c r="M487" s="1"/>
      <c r="N487" s="1" t="s">
        <v>32</v>
      </c>
      <c r="O487" s="1" t="s">
        <v>85</v>
      </c>
      <c r="P487" s="38">
        <v>44383.852083333331</v>
      </c>
      <c r="Q487" s="38"/>
      <c r="R487" s="1" t="str">
        <f>IF(COUNTIF(O487,"*SS*"),"Studio Still","")</f>
        <v/>
      </c>
      <c r="S487" s="1" t="str">
        <f>IF(COUNTIF(O487,"*DS*"),"Studio Digitale","")</f>
        <v/>
      </c>
      <c r="T487" s="1" t="str">
        <f>IF(COUNTIF(O487,"*GS*"),"Studio Grafische","")</f>
        <v/>
      </c>
      <c r="U487" s="1" t="str">
        <f>IF(COUNTIF(O487,"*Studio Reclame*"),"Studio Reclame","")</f>
        <v/>
      </c>
      <c r="V487" s="1" t="str">
        <f>IF(COUNTIF(O487,"*B&amp;P*"),"B&amp;P","")</f>
        <v>B&amp;P</v>
      </c>
      <c r="W487" s="1" t="str">
        <f t="shared" si="17"/>
        <v/>
      </c>
      <c r="X487" s="39" t="s">
        <v>39</v>
      </c>
      <c r="Y487" s="1"/>
      <c r="Z487" s="1"/>
      <c r="AA487" s="1"/>
      <c r="AB487" s="1"/>
      <c r="AC487" s="1" t="s">
        <v>40</v>
      </c>
      <c r="AD487" s="1"/>
    </row>
    <row r="488" spans="1:30" x14ac:dyDescent="0.25">
      <c r="A488" t="s">
        <v>2361</v>
      </c>
      <c r="B488" s="16" t="s">
        <v>32</v>
      </c>
      <c r="C488" s="21" t="s">
        <v>32</v>
      </c>
      <c r="D488" s="26" t="s">
        <v>32</v>
      </c>
      <c r="E488" s="31" t="s">
        <v>33</v>
      </c>
      <c r="F488" s="1" t="s">
        <v>601</v>
      </c>
      <c r="G488" s="13" t="s">
        <v>2362</v>
      </c>
      <c r="H488" s="1" t="s">
        <v>2363</v>
      </c>
      <c r="I488" s="1" t="s">
        <v>2364</v>
      </c>
      <c r="J488" s="1" t="s">
        <v>28</v>
      </c>
      <c r="K488" s="1" t="s">
        <v>2365</v>
      </c>
      <c r="L488" s="1"/>
      <c r="M488" s="1"/>
      <c r="N488" s="1" t="s">
        <v>125</v>
      </c>
      <c r="O488" s="1" t="s">
        <v>53</v>
      </c>
      <c r="P488" s="38">
        <v>44342.491666666669</v>
      </c>
      <c r="Q488" s="38"/>
      <c r="R488" s="1" t="str">
        <f>IF(COUNTIF(O488,"*SS*"),"Studio Still","")</f>
        <v/>
      </c>
      <c r="S488" s="1" t="str">
        <f>IF(COUNTIF(O488,"*DS*"),"Studio Digitale","")</f>
        <v/>
      </c>
      <c r="T488" s="1" t="str">
        <f>IF(COUNTIF(O488,"*GS*"),"Studio Grafische","")</f>
        <v/>
      </c>
      <c r="U488" s="1" t="str">
        <f>IF(COUNTIF(O488,"*Studio Reclame*"),"Studio Reclame","")</f>
        <v>Studio Reclame</v>
      </c>
      <c r="V488" s="1" t="str">
        <f>IF(COUNTIF(O488,"*B&amp;P*"),"B&amp;P","")</f>
        <v/>
      </c>
      <c r="W488" s="1" t="str">
        <f t="shared" si="17"/>
        <v/>
      </c>
      <c r="X488" s="40" t="s">
        <v>39</v>
      </c>
      <c r="Y488" s="1"/>
      <c r="Z488" s="1"/>
      <c r="AA488" s="1"/>
      <c r="AB488" s="1"/>
      <c r="AC488" s="1" t="s">
        <v>40</v>
      </c>
      <c r="AD488" s="1"/>
    </row>
    <row r="489" spans="1:30" x14ac:dyDescent="0.25">
      <c r="A489" t="s">
        <v>2366</v>
      </c>
      <c r="B489" s="16" t="s">
        <v>32</v>
      </c>
      <c r="C489" s="21" t="s">
        <v>32</v>
      </c>
      <c r="D489" s="26" t="s">
        <v>23</v>
      </c>
      <c r="E489" s="31" t="s">
        <v>32</v>
      </c>
      <c r="F489" s="1" t="s">
        <v>32</v>
      </c>
      <c r="G489" s="13" t="s">
        <v>2367</v>
      </c>
      <c r="H489" s="1" t="s">
        <v>2368</v>
      </c>
      <c r="I489" s="1" t="s">
        <v>2369</v>
      </c>
      <c r="J489" s="1" t="s">
        <v>2370</v>
      </c>
      <c r="K489" s="1" t="s">
        <v>2371</v>
      </c>
      <c r="L489" s="1"/>
      <c r="M489" s="1"/>
      <c r="N489" s="1" t="s">
        <v>125</v>
      </c>
      <c r="O489" s="1" t="s">
        <v>59</v>
      </c>
      <c r="P489" s="38">
        <v>44264.695833333331</v>
      </c>
      <c r="Q489" s="38"/>
      <c r="R489" s="45" t="str">
        <f>IF(COUNTIF(O489,"*SS*"),"Studio Still","")</f>
        <v/>
      </c>
      <c r="S489" s="1" t="str">
        <f>IF(COUNTIF(O489,"*DS*"),"Studio Digitale","")</f>
        <v/>
      </c>
      <c r="T489" s="1" t="str">
        <f>IF(COUNTIF(O489,"*GS*"),"Studio Grafische","")</f>
        <v>Studio Grafische</v>
      </c>
      <c r="U489" s="1" t="str">
        <f>IF(COUNTIF(O489,"*Studio Reclame*"),"Studio Reclame","")</f>
        <v/>
      </c>
      <c r="V489" s="1" t="str">
        <f>IF(COUNTIF(O489,"*B&amp;P*"),"B&amp;P","")</f>
        <v/>
      </c>
      <c r="W489" s="1" t="str">
        <f t="shared" si="17"/>
        <v/>
      </c>
      <c r="X489" s="40" t="s">
        <v>39</v>
      </c>
      <c r="Y489" s="1"/>
      <c r="Z489" s="1"/>
      <c r="AA489" s="1"/>
      <c r="AB489" s="1"/>
      <c r="AC489" s="1" t="s">
        <v>40</v>
      </c>
      <c r="AD489" s="1"/>
    </row>
    <row r="490" spans="1:30" x14ac:dyDescent="0.25">
      <c r="A490" t="s">
        <v>2372</v>
      </c>
      <c r="B490" s="16" t="s">
        <v>32</v>
      </c>
      <c r="C490" s="21" t="s">
        <v>61</v>
      </c>
      <c r="D490" s="26" t="s">
        <v>32</v>
      </c>
      <c r="E490" s="31" t="s">
        <v>32</v>
      </c>
      <c r="F490" s="1" t="s">
        <v>247</v>
      </c>
      <c r="G490" s="13" t="s">
        <v>377</v>
      </c>
      <c r="H490" s="1" t="s">
        <v>2373</v>
      </c>
      <c r="I490" s="1" t="s">
        <v>27</v>
      </c>
      <c r="J490" s="1" t="s">
        <v>28</v>
      </c>
      <c r="K490" s="1" t="s">
        <v>2374</v>
      </c>
      <c r="L490" s="1"/>
      <c r="M490" s="1"/>
      <c r="N490" s="1" t="s">
        <v>32</v>
      </c>
      <c r="O490" s="1" t="s">
        <v>67</v>
      </c>
      <c r="P490" s="38">
        <v>44383.763194444444</v>
      </c>
      <c r="Q490" s="38"/>
      <c r="R490" s="45" t="str">
        <f>IF(COUNTIF(O490,"*SS*"),"Studio Still","")</f>
        <v/>
      </c>
      <c r="S490" s="1" t="str">
        <f>IF(COUNTIF(O490,"*DS*"),"Studio Digitale","")</f>
        <v>Studio Digitale</v>
      </c>
      <c r="T490" s="1" t="str">
        <f>IF(COUNTIF(O490,"*GS*"),"Studio Grafische","")</f>
        <v/>
      </c>
      <c r="U490" s="1" t="str">
        <f>IF(COUNTIF(O490,"*Studio Reclame*"),"Studio Reclame","")</f>
        <v/>
      </c>
      <c r="V490" s="1" t="str">
        <f>IF(COUNTIF(O490,"*B&amp;P*"),"B&amp;P","")</f>
        <v/>
      </c>
      <c r="W490" s="1" t="str">
        <f t="shared" si="17"/>
        <v/>
      </c>
      <c r="X490" s="39" t="s">
        <v>39</v>
      </c>
      <c r="Y490" s="1"/>
      <c r="Z490" s="1"/>
      <c r="AA490" s="1"/>
      <c r="AB490" s="1"/>
      <c r="AC490" s="1" t="s">
        <v>40</v>
      </c>
      <c r="AD490" s="1"/>
    </row>
    <row r="491" spans="1:30" x14ac:dyDescent="0.25">
      <c r="A491" t="s">
        <v>2375</v>
      </c>
      <c r="B491" s="16"/>
      <c r="C491" s="21"/>
      <c r="D491" s="26"/>
      <c r="E491" s="31" t="s">
        <v>33</v>
      </c>
      <c r="F491" s="1"/>
      <c r="G491" s="13"/>
      <c r="H491" s="6" t="s">
        <v>2376</v>
      </c>
      <c r="I491" s="1" t="s">
        <v>345</v>
      </c>
      <c r="J491" s="1" t="s">
        <v>102</v>
      </c>
      <c r="K491" s="1" t="s">
        <v>2377</v>
      </c>
      <c r="L491" s="1"/>
      <c r="M491" s="1"/>
      <c r="N491" s="1"/>
      <c r="O491" s="1"/>
      <c r="P491" s="1"/>
      <c r="Q491" s="1"/>
      <c r="R491" s="45"/>
      <c r="S491" s="1"/>
      <c r="T491" s="1"/>
      <c r="U491" s="1" t="s">
        <v>33</v>
      </c>
      <c r="V491" s="1"/>
      <c r="W491" s="1" t="str">
        <f t="shared" si="17"/>
        <v/>
      </c>
      <c r="X491" s="39" t="s">
        <v>115</v>
      </c>
      <c r="Y491" s="1"/>
      <c r="Z491" s="1"/>
      <c r="AA491" s="1"/>
      <c r="AB491" s="1"/>
      <c r="AC491" s="1"/>
      <c r="AD491" s="1"/>
    </row>
    <row r="492" spans="1:30" x14ac:dyDescent="0.25">
      <c r="A492" t="s">
        <v>2378</v>
      </c>
      <c r="B492" s="16"/>
      <c r="C492" s="21"/>
      <c r="D492" s="26" t="s">
        <v>23</v>
      </c>
      <c r="E492" s="31" t="s">
        <v>81</v>
      </c>
      <c r="F492" s="1" t="s">
        <v>819</v>
      </c>
      <c r="G492" s="13" t="s">
        <v>820</v>
      </c>
      <c r="H492" s="6" t="s">
        <v>2379</v>
      </c>
      <c r="I492" s="1" t="s">
        <v>822</v>
      </c>
      <c r="J492" s="1" t="s">
        <v>822</v>
      </c>
      <c r="K492" s="1">
        <v>562871105</v>
      </c>
      <c r="L492" s="1"/>
      <c r="M492" s="1"/>
      <c r="N492" s="1"/>
      <c r="O492" s="1"/>
      <c r="P492" s="1"/>
      <c r="Q492" s="1"/>
      <c r="R492" s="45"/>
      <c r="S492" s="1"/>
      <c r="T492" s="1"/>
      <c r="U492" s="1"/>
      <c r="V492" s="1"/>
      <c r="W492" s="1" t="str">
        <f t="shared" si="17"/>
        <v/>
      </c>
      <c r="X492" s="40"/>
      <c r="Y492" s="1"/>
      <c r="Z492" s="1"/>
      <c r="AA492" s="1"/>
      <c r="AB492" s="1"/>
      <c r="AC492" s="1"/>
      <c r="AD492" s="1"/>
    </row>
    <row r="493" spans="1:30" x14ac:dyDescent="0.25">
      <c r="A493" t="s">
        <v>2380</v>
      </c>
      <c r="B493" s="16"/>
      <c r="C493" s="21"/>
      <c r="D493" s="26" t="s">
        <v>23</v>
      </c>
      <c r="E493" s="31" t="s">
        <v>33</v>
      </c>
      <c r="F493" s="1" t="s">
        <v>978</v>
      </c>
      <c r="G493" s="13" t="s">
        <v>2381</v>
      </c>
      <c r="H493" s="41" t="s">
        <v>2382</v>
      </c>
      <c r="I493" s="1" t="s">
        <v>27</v>
      </c>
      <c r="J493" s="1" t="s">
        <v>28</v>
      </c>
      <c r="K493" s="1" t="s">
        <v>2383</v>
      </c>
      <c r="L493" s="1" t="s">
        <v>32</v>
      </c>
      <c r="M493" s="1"/>
      <c r="N493" s="1"/>
      <c r="O493" s="1"/>
      <c r="P493" s="1"/>
      <c r="Q493" s="1"/>
      <c r="R493" s="45"/>
      <c r="S493" s="1"/>
      <c r="T493" s="1"/>
      <c r="U493" s="1" t="s">
        <v>33</v>
      </c>
      <c r="V493" s="1"/>
      <c r="W493" s="1" t="str">
        <f t="shared" si="17"/>
        <v/>
      </c>
      <c r="X493" s="40" t="s">
        <v>115</v>
      </c>
      <c r="Y493" s="1"/>
      <c r="Z493" s="1"/>
      <c r="AA493" s="1"/>
      <c r="AB493" s="1"/>
      <c r="AC493" s="1"/>
      <c r="AD493" s="1"/>
    </row>
    <row r="494" spans="1:30" x14ac:dyDescent="0.25">
      <c r="A494" t="s">
        <v>2384</v>
      </c>
      <c r="B494" s="16" t="s">
        <v>132</v>
      </c>
      <c r="C494" s="21"/>
      <c r="D494" s="26"/>
      <c r="E494" s="31"/>
      <c r="F494" s="1"/>
      <c r="G494" s="13"/>
      <c r="H494" s="41" t="s">
        <v>2385</v>
      </c>
      <c r="I494" s="1" t="s">
        <v>2386</v>
      </c>
      <c r="J494" s="1" t="s">
        <v>211</v>
      </c>
      <c r="K494" s="1" t="s">
        <v>2387</v>
      </c>
      <c r="L494" s="1"/>
      <c r="M494" s="1"/>
      <c r="N494" s="1"/>
      <c r="O494" s="1"/>
      <c r="P494" s="38"/>
      <c r="Q494" s="38"/>
      <c r="R494" s="45"/>
      <c r="S494" s="1"/>
      <c r="T494" s="1"/>
      <c r="U494" s="1"/>
      <c r="V494" s="1"/>
      <c r="W494" s="1" t="str">
        <f t="shared" si="17"/>
        <v/>
      </c>
      <c r="X494" s="40"/>
      <c r="Y494" s="1"/>
      <c r="Z494" s="1"/>
      <c r="AA494" s="1"/>
      <c r="AB494" s="1"/>
      <c r="AC494" s="1"/>
      <c r="AD494" s="1"/>
    </row>
    <row r="495" spans="1:30" x14ac:dyDescent="0.25">
      <c r="A495" t="s">
        <v>2388</v>
      </c>
      <c r="B495" s="16" t="s">
        <v>132</v>
      </c>
      <c r="C495" s="21" t="s">
        <v>32</v>
      </c>
      <c r="D495" s="26" t="s">
        <v>32</v>
      </c>
      <c r="E495" s="31" t="s">
        <v>32</v>
      </c>
      <c r="F495" s="1" t="s">
        <v>2389</v>
      </c>
      <c r="G495" s="13" t="s">
        <v>2390</v>
      </c>
      <c r="H495" s="1" t="s">
        <v>1411</v>
      </c>
      <c r="I495" s="1" t="s">
        <v>2391</v>
      </c>
      <c r="J495" s="1" t="s">
        <v>2392</v>
      </c>
      <c r="K495" s="1" t="s">
        <v>1414</v>
      </c>
      <c r="L495" s="1"/>
      <c r="M495" s="1"/>
      <c r="N495" s="1" t="s">
        <v>32</v>
      </c>
      <c r="O495" s="1" t="s">
        <v>155</v>
      </c>
      <c r="P495" s="38">
        <v>44851.710416666669</v>
      </c>
      <c r="Q495" s="38"/>
      <c r="R495" s="45" t="str">
        <f>IF(COUNTIF(O495,"*SS*"),"Studio Still","")</f>
        <v>Studio Still</v>
      </c>
      <c r="S495" s="1" t="str">
        <f>IF(COUNTIF(O495,"*DS*"),"Studio Digitale","")</f>
        <v/>
      </c>
      <c r="T495" s="1" t="str">
        <f>IF(COUNTIF(O495,"*GS*"),"Studio Grafische","")</f>
        <v/>
      </c>
      <c r="U495" s="1" t="str">
        <f>IF(COUNTIF(O495,"*Studio Reclame*"),"Studio Reclame","")</f>
        <v/>
      </c>
      <c r="V495" s="1" t="str">
        <f>IF(COUNTIF(O495,"*B&amp;P*"),"B&amp;P","")</f>
        <v/>
      </c>
      <c r="W495" s="1" t="str">
        <f t="shared" si="17"/>
        <v/>
      </c>
      <c r="X495" s="39" t="s">
        <v>39</v>
      </c>
      <c r="Y495" s="1"/>
      <c r="Z495" s="1"/>
      <c r="AA495" s="1"/>
      <c r="AB495" s="1"/>
      <c r="AC495" s="1" t="s">
        <v>40</v>
      </c>
      <c r="AD495" s="1"/>
    </row>
    <row r="496" spans="1:30" x14ac:dyDescent="0.25">
      <c r="A496" t="s">
        <v>2393</v>
      </c>
      <c r="B496" s="16"/>
      <c r="C496" s="21"/>
      <c r="D496" s="26"/>
      <c r="E496" s="31" t="s">
        <v>81</v>
      </c>
      <c r="F496" s="1"/>
      <c r="G496" s="13"/>
      <c r="H496" s="41" t="s">
        <v>2394</v>
      </c>
      <c r="I496" s="1" t="s">
        <v>45</v>
      </c>
      <c r="J496" s="1" t="s">
        <v>90</v>
      </c>
      <c r="K496" s="1" t="s">
        <v>2395</v>
      </c>
      <c r="L496" s="1"/>
      <c r="M496" s="1"/>
      <c r="N496" s="1"/>
      <c r="O496" s="1"/>
      <c r="P496" s="38"/>
      <c r="Q496" s="38"/>
      <c r="R496" s="45"/>
      <c r="S496" s="1"/>
      <c r="T496" s="1"/>
      <c r="U496" s="1"/>
      <c r="V496" s="1"/>
      <c r="W496" s="1" t="str">
        <f t="shared" si="17"/>
        <v/>
      </c>
      <c r="X496" s="40"/>
      <c r="Y496" s="1"/>
      <c r="Z496" s="1"/>
      <c r="AA496" s="1"/>
      <c r="AB496" s="1"/>
      <c r="AC496" s="1"/>
      <c r="AD496" s="1"/>
    </row>
    <row r="497" spans="1:30" x14ac:dyDescent="0.25">
      <c r="A497" t="s">
        <v>2396</v>
      </c>
      <c r="B497" s="16" t="s">
        <v>32</v>
      </c>
      <c r="C497" s="21" t="s">
        <v>61</v>
      </c>
      <c r="D497" s="26" t="s">
        <v>32</v>
      </c>
      <c r="E497" s="31" t="s">
        <v>32</v>
      </c>
      <c r="F497" s="1" t="s">
        <v>353</v>
      </c>
      <c r="G497" s="13" t="s">
        <v>2397</v>
      </c>
      <c r="H497" s="1" t="s">
        <v>2398</v>
      </c>
      <c r="I497" s="1" t="s">
        <v>2399</v>
      </c>
      <c r="J497" s="1" t="s">
        <v>28</v>
      </c>
      <c r="K497" s="1" t="s">
        <v>2400</v>
      </c>
      <c r="L497" s="1"/>
      <c r="M497" s="1"/>
      <c r="N497" s="1" t="s">
        <v>154</v>
      </c>
      <c r="O497" s="1" t="s">
        <v>67</v>
      </c>
      <c r="P497" s="38">
        <v>45099.506249999999</v>
      </c>
      <c r="Q497" s="38"/>
      <c r="R497" s="45" t="str">
        <f>IF(COUNTIF(O497,"*SS*"),"Studio Still","")</f>
        <v/>
      </c>
      <c r="S497" s="1" t="str">
        <f>IF(COUNTIF(O497,"*DS*"),"Studio Digitale","")</f>
        <v>Studio Digitale</v>
      </c>
      <c r="T497" s="1" t="str">
        <f>IF(COUNTIF(O497,"*GS*"),"Studio Grafische","")</f>
        <v/>
      </c>
      <c r="U497" s="1" t="str">
        <f>IF(COUNTIF(O497,"*Studio Reclame*"),"Studio Reclame","")</f>
        <v/>
      </c>
      <c r="V497" s="1" t="str">
        <f>IF(COUNTIF(O497,"*B&amp;P*"),"B&amp;P","")</f>
        <v/>
      </c>
      <c r="W497" s="1" t="str">
        <f t="shared" si="17"/>
        <v/>
      </c>
      <c r="X497" s="39" t="s">
        <v>39</v>
      </c>
      <c r="Y497" s="1"/>
      <c r="Z497" s="1"/>
      <c r="AA497" s="1"/>
      <c r="AB497" s="1"/>
      <c r="AC497" s="1" t="s">
        <v>40</v>
      </c>
      <c r="AD497" s="1"/>
    </row>
    <row r="498" spans="1:30" x14ac:dyDescent="0.25">
      <c r="A498" s="1" t="s">
        <v>2396</v>
      </c>
      <c r="B498" s="16"/>
      <c r="C498" s="21" t="s">
        <v>61</v>
      </c>
      <c r="D498" s="26"/>
      <c r="E498" s="31"/>
      <c r="F498" s="1" t="s">
        <v>353</v>
      </c>
      <c r="G498" s="13" t="s">
        <v>2397</v>
      </c>
      <c r="H498" s="1" t="s">
        <v>2398</v>
      </c>
      <c r="I498" s="1" t="s">
        <v>2399</v>
      </c>
      <c r="J498" s="1" t="s">
        <v>28</v>
      </c>
      <c r="K498" s="5" t="s">
        <v>2400</v>
      </c>
      <c r="L498" s="2" t="s">
        <v>2401</v>
      </c>
      <c r="M498" s="1"/>
      <c r="N498" s="1"/>
      <c r="O498" s="1"/>
      <c r="P498" s="1"/>
      <c r="Q498" s="1"/>
      <c r="R498" s="45"/>
      <c r="S498" s="1" t="s">
        <v>61</v>
      </c>
      <c r="T498" s="1"/>
      <c r="U498" s="1"/>
      <c r="V498" s="1"/>
      <c r="W498" s="1" t="str">
        <f t="shared" si="17"/>
        <v/>
      </c>
      <c r="X498" s="40" t="s">
        <v>73</v>
      </c>
      <c r="Y498" s="1"/>
      <c r="Z498" s="1"/>
      <c r="AA498" s="1"/>
      <c r="AB498" s="1"/>
      <c r="AC498" s="1"/>
      <c r="AD498" s="1"/>
    </row>
    <row r="499" spans="1:30" x14ac:dyDescent="0.25">
      <c r="A499" s="1" t="s">
        <v>2402</v>
      </c>
      <c r="B499" s="16"/>
      <c r="C499" s="21" t="s">
        <v>61</v>
      </c>
      <c r="D499" s="26"/>
      <c r="E499" s="31" t="s">
        <v>33</v>
      </c>
      <c r="F499" s="1" t="s">
        <v>2403</v>
      </c>
      <c r="G499" s="13" t="s">
        <v>2404</v>
      </c>
      <c r="H499" s="1" t="s">
        <v>2405</v>
      </c>
      <c r="I499" s="1" t="s">
        <v>234</v>
      </c>
      <c r="J499" s="1" t="s">
        <v>28</v>
      </c>
      <c r="K499" s="5" t="s">
        <v>2406</v>
      </c>
      <c r="L499" s="2" t="s">
        <v>2407</v>
      </c>
      <c r="M499" s="1"/>
      <c r="N499" s="1"/>
      <c r="O499" s="1"/>
      <c r="P499" s="1"/>
      <c r="Q499" s="1"/>
      <c r="R499" s="45"/>
      <c r="S499" s="1" t="s">
        <v>61</v>
      </c>
      <c r="T499" s="1"/>
      <c r="U499" s="1"/>
      <c r="V499" s="1"/>
      <c r="W499" s="1" t="str">
        <f t="shared" si="17"/>
        <v/>
      </c>
      <c r="X499" s="39" t="s">
        <v>73</v>
      </c>
      <c r="Y499" s="1"/>
      <c r="Z499" s="1"/>
      <c r="AA499" s="1"/>
      <c r="AB499" s="1"/>
      <c r="AC499" s="1"/>
      <c r="AD499" s="1"/>
    </row>
    <row r="500" spans="1:30" x14ac:dyDescent="0.25">
      <c r="A500" s="1" t="s">
        <v>2408</v>
      </c>
      <c r="B500" s="16" t="s">
        <v>132</v>
      </c>
      <c r="C500" s="21"/>
      <c r="D500" s="26"/>
      <c r="E500" s="31"/>
      <c r="F500" s="1" t="s">
        <v>1662</v>
      </c>
      <c r="G500" s="13" t="s">
        <v>2409</v>
      </c>
      <c r="H500" s="1" t="s">
        <v>2410</v>
      </c>
      <c r="I500" s="1" t="s">
        <v>1323</v>
      </c>
      <c r="J500" s="1" t="s">
        <v>102</v>
      </c>
      <c r="K500" s="2">
        <v>32477297620</v>
      </c>
      <c r="L500" s="2" t="s">
        <v>32</v>
      </c>
      <c r="M500" s="1"/>
      <c r="N500" s="1"/>
      <c r="O500" s="1"/>
      <c r="P500" s="1"/>
      <c r="Q500" s="1"/>
      <c r="R500" s="45" t="s">
        <v>132</v>
      </c>
      <c r="S500" s="1"/>
      <c r="T500" s="1"/>
      <c r="U500" s="1"/>
      <c r="V500" s="1"/>
      <c r="W500" s="1" t="str">
        <f t="shared" si="17"/>
        <v/>
      </c>
      <c r="X500" s="39" t="s">
        <v>156</v>
      </c>
      <c r="Y500" s="1"/>
      <c r="Z500" s="1"/>
      <c r="AA500" s="1"/>
      <c r="AB500" s="1"/>
      <c r="AC500" s="1"/>
      <c r="AD500" s="1"/>
    </row>
    <row r="501" spans="1:30" x14ac:dyDescent="0.25">
      <c r="A501" t="s">
        <v>2411</v>
      </c>
      <c r="B501" s="16" t="s">
        <v>32</v>
      </c>
      <c r="C501" s="21" t="s">
        <v>61</v>
      </c>
      <c r="D501" s="26" t="s">
        <v>32</v>
      </c>
      <c r="E501" s="31" t="s">
        <v>32</v>
      </c>
      <c r="F501" s="1" t="s">
        <v>353</v>
      </c>
      <c r="G501" s="13" t="s">
        <v>2412</v>
      </c>
      <c r="H501" s="1" t="s">
        <v>2413</v>
      </c>
      <c r="I501" s="1" t="s">
        <v>27</v>
      </c>
      <c r="J501" s="1" t="s">
        <v>28</v>
      </c>
      <c r="K501" s="1" t="s">
        <v>32</v>
      </c>
      <c r="L501" s="1"/>
      <c r="M501" s="1"/>
      <c r="N501" s="1" t="s">
        <v>1398</v>
      </c>
      <c r="O501" s="1" t="s">
        <v>67</v>
      </c>
      <c r="P501" s="38">
        <v>44342.473611111112</v>
      </c>
      <c r="Q501" s="38"/>
      <c r="R501" s="45" t="str">
        <f>IF(COUNTIF(O501,"*SS*"),"Studio Still","")</f>
        <v/>
      </c>
      <c r="S501" s="1" t="str">
        <f>IF(COUNTIF(O501,"*DS*"),"Studio Digitale","")</f>
        <v>Studio Digitale</v>
      </c>
      <c r="T501" s="1" t="str">
        <f>IF(COUNTIF(O501,"*GS*"),"Studio Grafische","")</f>
        <v/>
      </c>
      <c r="U501" s="1" t="str">
        <f>IF(COUNTIF(O501,"*Studio Reclame*"),"Studio Reclame","")</f>
        <v/>
      </c>
      <c r="V501" s="1" t="str">
        <f>IF(COUNTIF(O501,"*B&amp;P*"),"B&amp;P","")</f>
        <v/>
      </c>
      <c r="W501" s="1" t="str">
        <f t="shared" si="17"/>
        <v/>
      </c>
      <c r="X501" s="39" t="s">
        <v>39</v>
      </c>
      <c r="Y501" s="1"/>
      <c r="Z501" s="1"/>
      <c r="AA501" s="1"/>
      <c r="AB501" s="1"/>
      <c r="AC501" s="1" t="s">
        <v>40</v>
      </c>
      <c r="AD501" s="1"/>
    </row>
    <row r="502" spans="1:30" x14ac:dyDescent="0.25">
      <c r="A502" s="1" t="s">
        <v>2414</v>
      </c>
      <c r="B502" s="16"/>
      <c r="C502" s="21"/>
      <c r="D502" s="26" t="s">
        <v>23</v>
      </c>
      <c r="E502" s="31"/>
      <c r="F502" s="1" t="s">
        <v>2415</v>
      </c>
      <c r="G502" s="13" t="s">
        <v>2416</v>
      </c>
      <c r="H502" s="1" t="s">
        <v>2417</v>
      </c>
      <c r="I502" s="1" t="s">
        <v>27</v>
      </c>
      <c r="J502" s="1" t="s">
        <v>28</v>
      </c>
      <c r="K502" s="1" t="s">
        <v>2418</v>
      </c>
      <c r="L502" s="1"/>
      <c r="M502" s="1"/>
      <c r="N502" s="1"/>
      <c r="O502" s="1"/>
      <c r="P502" s="1"/>
      <c r="Q502" s="1"/>
      <c r="R502" s="45"/>
      <c r="S502" s="1"/>
      <c r="T502" s="1" t="s">
        <v>23</v>
      </c>
      <c r="U502" s="1"/>
      <c r="V502" s="1"/>
      <c r="W502" s="1" t="str">
        <f t="shared" si="17"/>
        <v/>
      </c>
      <c r="X502" s="40" t="s">
        <v>30</v>
      </c>
      <c r="Y502" s="1"/>
      <c r="Z502" s="1"/>
      <c r="AA502" s="1"/>
      <c r="AB502" s="1"/>
      <c r="AC502" s="1"/>
      <c r="AD502" s="1"/>
    </row>
    <row r="503" spans="1:30" x14ac:dyDescent="0.25">
      <c r="A503" s="1" t="s">
        <v>2419</v>
      </c>
      <c r="B503" s="16"/>
      <c r="C503" s="21"/>
      <c r="D503" s="26" t="s">
        <v>23</v>
      </c>
      <c r="E503" s="31"/>
      <c r="F503" s="1" t="s">
        <v>705</v>
      </c>
      <c r="G503" s="13" t="s">
        <v>2420</v>
      </c>
      <c r="H503" s="1" t="s">
        <v>2421</v>
      </c>
      <c r="I503" s="1" t="s">
        <v>139</v>
      </c>
      <c r="J503" s="1" t="s">
        <v>28</v>
      </c>
      <c r="K503" s="1" t="s">
        <v>2422</v>
      </c>
      <c r="L503" s="1"/>
      <c r="M503" s="1"/>
      <c r="N503" s="1"/>
      <c r="O503" s="1"/>
      <c r="P503" s="1"/>
      <c r="Q503" s="1"/>
      <c r="R503" s="45"/>
      <c r="S503" s="1"/>
      <c r="T503" s="1" t="s">
        <v>23</v>
      </c>
      <c r="U503" s="1"/>
      <c r="V503" s="1"/>
      <c r="W503" s="1" t="str">
        <f t="shared" si="17"/>
        <v/>
      </c>
      <c r="X503" s="39" t="s">
        <v>30</v>
      </c>
      <c r="Y503" s="1"/>
      <c r="Z503" s="1"/>
      <c r="AA503" s="1"/>
      <c r="AB503" s="1"/>
      <c r="AC503" s="1"/>
      <c r="AD503" s="1"/>
    </row>
    <row r="504" spans="1:30" x14ac:dyDescent="0.25">
      <c r="A504" s="1" t="s">
        <v>2423</v>
      </c>
      <c r="B504" s="16"/>
      <c r="C504" s="21" t="s">
        <v>61</v>
      </c>
      <c r="D504" s="26"/>
      <c r="E504" s="31"/>
      <c r="F504" s="1" t="s">
        <v>1416</v>
      </c>
      <c r="G504" s="13" t="s">
        <v>2424</v>
      </c>
      <c r="H504" s="1" t="s">
        <v>2425</v>
      </c>
      <c r="I504" s="1" t="s">
        <v>139</v>
      </c>
      <c r="J504" s="1" t="s">
        <v>28</v>
      </c>
      <c r="K504" s="5" t="s">
        <v>2426</v>
      </c>
      <c r="L504" s="2" t="s">
        <v>32</v>
      </c>
      <c r="M504" s="1"/>
      <c r="N504" s="1"/>
      <c r="O504" s="1"/>
      <c r="P504" s="1"/>
      <c r="Q504" s="1"/>
      <c r="R504" s="45"/>
      <c r="S504" s="1" t="s">
        <v>61</v>
      </c>
      <c r="T504" s="1"/>
      <c r="U504" s="1"/>
      <c r="V504" s="1"/>
      <c r="W504" s="1" t="str">
        <f t="shared" si="17"/>
        <v/>
      </c>
      <c r="X504" s="40" t="s">
        <v>73</v>
      </c>
      <c r="Y504" s="1"/>
      <c r="Z504" s="1"/>
      <c r="AA504" s="1"/>
      <c r="AB504" s="1"/>
      <c r="AC504" s="1"/>
      <c r="AD504" s="1"/>
    </row>
    <row r="505" spans="1:30" x14ac:dyDescent="0.25">
      <c r="A505" s="1" t="s">
        <v>2427</v>
      </c>
      <c r="B505" s="16" t="s">
        <v>132</v>
      </c>
      <c r="C505" s="21"/>
      <c r="D505" s="26"/>
      <c r="E505" s="31"/>
      <c r="F505" s="1" t="s">
        <v>685</v>
      </c>
      <c r="G505" s="13" t="s">
        <v>2428</v>
      </c>
      <c r="H505" s="1" t="s">
        <v>2429</v>
      </c>
      <c r="I505" s="1" t="s">
        <v>2430</v>
      </c>
      <c r="J505" s="1" t="s">
        <v>28</v>
      </c>
      <c r="K505" s="2" t="s">
        <v>2431</v>
      </c>
      <c r="L505" s="2" t="s">
        <v>32</v>
      </c>
      <c r="M505" s="1"/>
      <c r="N505" s="1"/>
      <c r="O505" s="1"/>
      <c r="P505" s="1"/>
      <c r="Q505" s="1"/>
      <c r="R505" s="45" t="s">
        <v>132</v>
      </c>
      <c r="S505" s="1"/>
      <c r="T505" s="1"/>
      <c r="U505" s="1"/>
      <c r="V505" s="1"/>
      <c r="W505" s="1" t="str">
        <f t="shared" si="17"/>
        <v/>
      </c>
      <c r="X505" s="40" t="s">
        <v>156</v>
      </c>
      <c r="Y505" s="1"/>
      <c r="Z505" s="1"/>
      <c r="AA505" s="1"/>
      <c r="AB505" s="1"/>
      <c r="AC505" s="1"/>
      <c r="AD505" s="1"/>
    </row>
    <row r="506" spans="1:30" x14ac:dyDescent="0.25">
      <c r="A506" t="s">
        <v>2432</v>
      </c>
      <c r="B506" s="16" t="s">
        <v>32</v>
      </c>
      <c r="C506" s="21" t="s">
        <v>61</v>
      </c>
      <c r="D506" s="26" t="s">
        <v>32</v>
      </c>
      <c r="E506" s="31" t="s">
        <v>32</v>
      </c>
      <c r="F506" s="1" t="s">
        <v>2433</v>
      </c>
      <c r="G506" s="13" t="s">
        <v>2434</v>
      </c>
      <c r="H506" s="1" t="s">
        <v>2435</v>
      </c>
      <c r="I506" s="1" t="s">
        <v>234</v>
      </c>
      <c r="J506" s="1" t="s">
        <v>28</v>
      </c>
      <c r="K506" s="1" t="s">
        <v>2436</v>
      </c>
      <c r="L506" s="1"/>
      <c r="M506" s="1"/>
      <c r="N506" s="1" t="s">
        <v>32</v>
      </c>
      <c r="O506" s="1" t="s">
        <v>67</v>
      </c>
      <c r="P506" s="38">
        <v>44383.763194444444</v>
      </c>
      <c r="Q506" s="38"/>
      <c r="R506" s="45" t="str">
        <f>IF(COUNTIF(O506,"*SS*"),"Studio Still","")</f>
        <v/>
      </c>
      <c r="S506" s="1" t="str">
        <f>IF(COUNTIF(O506,"*DS*"),"Studio Digitale","")</f>
        <v>Studio Digitale</v>
      </c>
      <c r="T506" s="1" t="str">
        <f>IF(COUNTIF(O506,"*GS*"),"Studio Grafische","")</f>
        <v/>
      </c>
      <c r="U506" s="1" t="str">
        <f>IF(COUNTIF(O506,"*Studio Reclame*"),"Studio Reclame","")</f>
        <v/>
      </c>
      <c r="V506" s="1" t="str">
        <f>IF(COUNTIF(O506,"*B&amp;P*"),"B&amp;P","")</f>
        <v/>
      </c>
      <c r="W506" s="1" t="str">
        <f t="shared" si="17"/>
        <v/>
      </c>
      <c r="X506" s="39" t="s">
        <v>39</v>
      </c>
      <c r="Y506" s="1"/>
      <c r="Z506" s="1"/>
      <c r="AA506" s="1"/>
      <c r="AB506" s="1"/>
      <c r="AC506" s="1" t="s">
        <v>40</v>
      </c>
      <c r="AD506" s="1"/>
    </row>
    <row r="507" spans="1:30" x14ac:dyDescent="0.25">
      <c r="A507" s="1" t="s">
        <v>2432</v>
      </c>
      <c r="B507" s="19"/>
      <c r="C507" s="24"/>
      <c r="D507" s="29" t="s">
        <v>23</v>
      </c>
      <c r="E507" s="34"/>
      <c r="F507" s="1" t="s">
        <v>2433</v>
      </c>
      <c r="G507" s="13" t="s">
        <v>2434</v>
      </c>
      <c r="H507" s="6" t="s">
        <v>2435</v>
      </c>
      <c r="I507" s="1" t="s">
        <v>96</v>
      </c>
      <c r="J507" s="1" t="s">
        <v>28</v>
      </c>
      <c r="K507" s="1" t="s">
        <v>2436</v>
      </c>
      <c r="L507" s="1"/>
      <c r="M507" s="43" t="s">
        <v>2437</v>
      </c>
      <c r="N507" s="43"/>
      <c r="O507" s="1"/>
      <c r="P507" s="1"/>
      <c r="Q507" s="1"/>
      <c r="R507" s="45"/>
      <c r="S507" s="1"/>
      <c r="T507" s="1" t="s">
        <v>23</v>
      </c>
      <c r="U507" s="1"/>
      <c r="V507" s="1"/>
      <c r="W507" s="1" t="str">
        <f t="shared" si="17"/>
        <v/>
      </c>
      <c r="X507" s="40" t="s">
        <v>30</v>
      </c>
      <c r="Y507" s="1"/>
      <c r="Z507" s="1"/>
      <c r="AA507" s="1"/>
      <c r="AB507" s="1"/>
      <c r="AC507" s="1"/>
      <c r="AD507" s="1"/>
    </row>
    <row r="508" spans="1:30" x14ac:dyDescent="0.25">
      <c r="A508" s="1" t="s">
        <v>2438</v>
      </c>
      <c r="B508" s="16"/>
      <c r="C508" s="21" t="s">
        <v>61</v>
      </c>
      <c r="D508" s="29" t="s">
        <v>23</v>
      </c>
      <c r="E508" s="31"/>
      <c r="F508" s="1" t="s">
        <v>2439</v>
      </c>
      <c r="G508" s="13" t="s">
        <v>2440</v>
      </c>
      <c r="H508" s="6" t="s">
        <v>2441</v>
      </c>
      <c r="I508" s="1" t="s">
        <v>96</v>
      </c>
      <c r="J508" s="1" t="s">
        <v>28</v>
      </c>
      <c r="K508" s="5" t="s">
        <v>2442</v>
      </c>
      <c r="L508" s="2"/>
      <c r="M508" s="1"/>
      <c r="N508" s="1"/>
      <c r="O508" s="1"/>
      <c r="P508" s="1"/>
      <c r="Q508" s="1"/>
      <c r="R508" s="45"/>
      <c r="S508" s="1" t="s">
        <v>61</v>
      </c>
      <c r="T508" s="1"/>
      <c r="U508" s="1"/>
      <c r="V508" s="1"/>
      <c r="W508" s="1" t="str">
        <f t="shared" si="17"/>
        <v/>
      </c>
      <c r="X508" s="39" t="s">
        <v>73</v>
      </c>
      <c r="Y508" s="1"/>
      <c r="Z508" s="1"/>
      <c r="AA508" s="1"/>
      <c r="AB508" s="1"/>
      <c r="AC508" s="1"/>
      <c r="AD508" s="1"/>
    </row>
    <row r="509" spans="1:30" x14ac:dyDescent="0.25">
      <c r="A509" t="s">
        <v>2443</v>
      </c>
      <c r="B509" s="16" t="s">
        <v>32</v>
      </c>
      <c r="C509" s="21" t="s">
        <v>32</v>
      </c>
      <c r="D509" s="26" t="s">
        <v>32</v>
      </c>
      <c r="E509" s="31" t="s">
        <v>32</v>
      </c>
      <c r="F509" s="1" t="s">
        <v>2444</v>
      </c>
      <c r="G509" s="13" t="s">
        <v>2445</v>
      </c>
      <c r="H509" s="1" t="s">
        <v>2446</v>
      </c>
      <c r="I509" s="1" t="s">
        <v>393</v>
      </c>
      <c r="J509" s="1" t="s">
        <v>28</v>
      </c>
      <c r="K509" s="1" t="s">
        <v>2447</v>
      </c>
      <c r="L509" s="1"/>
      <c r="M509" s="1"/>
      <c r="N509" s="1" t="s">
        <v>32</v>
      </c>
      <c r="O509" s="1" t="s">
        <v>32</v>
      </c>
      <c r="P509" s="38">
        <v>44851.710416666669</v>
      </c>
      <c r="Q509" s="38"/>
      <c r="R509" s="45" t="str">
        <f>IF(COUNTIF(O509,"*SS*"),"Studio Still","")</f>
        <v/>
      </c>
      <c r="S509" s="1" t="str">
        <f>IF(COUNTIF(O509,"*DS*"),"Studio Digitale","")</f>
        <v/>
      </c>
      <c r="T509" s="1" t="str">
        <f>IF(COUNTIF(O509,"*GS*"),"Studio Grafische","")</f>
        <v/>
      </c>
      <c r="U509" s="1" t="str">
        <f>IF(COUNTIF(O509,"*Studio Reclame*"),"Studio Reclame","")</f>
        <v/>
      </c>
      <c r="V509" s="1" t="str">
        <f>IF(COUNTIF(O509,"*B&amp;P*"),"B&amp;P","")</f>
        <v/>
      </c>
      <c r="W509" s="1" t="str">
        <f t="shared" si="17"/>
        <v/>
      </c>
      <c r="X509" s="39" t="s">
        <v>39</v>
      </c>
      <c r="Y509" s="1"/>
      <c r="Z509" s="1"/>
      <c r="AA509" s="1"/>
      <c r="AB509" s="1"/>
      <c r="AC509" s="1" t="s">
        <v>40</v>
      </c>
      <c r="AD509" s="1"/>
    </row>
    <row r="510" spans="1:30" x14ac:dyDescent="0.25">
      <c r="A510" s="1" t="s">
        <v>2448</v>
      </c>
      <c r="B510" s="16"/>
      <c r="C510" s="21" t="s">
        <v>61</v>
      </c>
      <c r="D510" s="26"/>
      <c r="E510" s="31"/>
      <c r="F510" s="1" t="s">
        <v>32</v>
      </c>
      <c r="G510" s="13" t="s">
        <v>2449</v>
      </c>
      <c r="H510" s="1" t="s">
        <v>2450</v>
      </c>
      <c r="I510" s="1" t="s">
        <v>263</v>
      </c>
      <c r="J510" s="1" t="s">
        <v>715</v>
      </c>
      <c r="K510" s="5" t="s">
        <v>32</v>
      </c>
      <c r="L510" s="2" t="s">
        <v>32</v>
      </c>
      <c r="M510" s="1"/>
      <c r="N510" s="1"/>
      <c r="O510" s="1"/>
      <c r="P510" s="1"/>
      <c r="Q510" s="1"/>
      <c r="R510" s="45"/>
      <c r="S510" s="1" t="s">
        <v>61</v>
      </c>
      <c r="T510" s="1"/>
      <c r="U510" s="1"/>
      <c r="V510" s="1"/>
      <c r="W510" s="1" t="str">
        <f t="shared" si="17"/>
        <v/>
      </c>
      <c r="X510" s="40" t="s">
        <v>73</v>
      </c>
      <c r="Y510" s="1"/>
      <c r="Z510" s="1"/>
      <c r="AA510" s="1"/>
      <c r="AB510" s="1"/>
      <c r="AC510" s="1"/>
      <c r="AD510" s="1"/>
    </row>
    <row r="511" spans="1:30" x14ac:dyDescent="0.25">
      <c r="A511" s="1" t="s">
        <v>2451</v>
      </c>
      <c r="B511" s="19" t="s">
        <v>132</v>
      </c>
      <c r="C511" s="24" t="s">
        <v>61</v>
      </c>
      <c r="D511" s="29" t="s">
        <v>23</v>
      </c>
      <c r="E511" s="34"/>
      <c r="F511" s="1" t="s">
        <v>1883</v>
      </c>
      <c r="G511" s="13" t="s">
        <v>2452</v>
      </c>
      <c r="H511" s="1" t="s">
        <v>2453</v>
      </c>
      <c r="I511" s="1" t="s">
        <v>27</v>
      </c>
      <c r="J511" s="1" t="s">
        <v>28</v>
      </c>
      <c r="K511" s="5" t="s">
        <v>2454</v>
      </c>
      <c r="L511" s="2" t="s">
        <v>2455</v>
      </c>
      <c r="M511" s="43" t="s">
        <v>2456</v>
      </c>
      <c r="N511" s="43"/>
      <c r="O511" s="1"/>
      <c r="P511" s="1"/>
      <c r="Q511" s="1"/>
      <c r="R511" s="45"/>
      <c r="S511" s="1" t="s">
        <v>61</v>
      </c>
      <c r="T511" s="1"/>
      <c r="U511" s="1"/>
      <c r="V511" s="1"/>
      <c r="W511" s="1" t="str">
        <f t="shared" si="17"/>
        <v/>
      </c>
      <c r="X511" s="39" t="s">
        <v>73</v>
      </c>
      <c r="Y511" s="1"/>
      <c r="Z511" s="1"/>
      <c r="AA511" s="1"/>
      <c r="AB511" s="1"/>
      <c r="AC511" s="1"/>
      <c r="AD511" s="1"/>
    </row>
    <row r="512" spans="1:30" x14ac:dyDescent="0.25">
      <c r="A512" s="3" t="s">
        <v>2457</v>
      </c>
      <c r="B512" s="16"/>
      <c r="C512" s="21"/>
      <c r="D512" s="26" t="s">
        <v>23</v>
      </c>
      <c r="E512" s="31"/>
      <c r="F512" s="1" t="s">
        <v>2458</v>
      </c>
      <c r="G512" s="13" t="s">
        <v>2459</v>
      </c>
      <c r="H512" s="6" t="s">
        <v>2460</v>
      </c>
      <c r="I512" s="1" t="s">
        <v>27</v>
      </c>
      <c r="J512" s="1" t="s">
        <v>28</v>
      </c>
      <c r="K512" s="1"/>
      <c r="L512" s="1"/>
      <c r="M512" s="1"/>
      <c r="N512" s="1"/>
      <c r="O512" s="1"/>
      <c r="P512" s="1"/>
      <c r="Q512" s="1"/>
      <c r="R512" s="45"/>
      <c r="S512" s="1"/>
      <c r="T512" s="1" t="s">
        <v>23</v>
      </c>
      <c r="U512" s="1"/>
      <c r="V512" s="1"/>
      <c r="W512" s="1" t="str">
        <f t="shared" si="17"/>
        <v/>
      </c>
      <c r="X512" s="39" t="s">
        <v>30</v>
      </c>
      <c r="Y512" s="1"/>
      <c r="Z512" s="1"/>
      <c r="AA512" s="1"/>
      <c r="AB512" s="1"/>
      <c r="AC512" s="1"/>
      <c r="AD512" s="1"/>
    </row>
    <row r="513" spans="1:30" x14ac:dyDescent="0.25">
      <c r="A513" t="s">
        <v>2461</v>
      </c>
      <c r="B513" s="16" t="s">
        <v>32</v>
      </c>
      <c r="C513" s="21" t="s">
        <v>32</v>
      </c>
      <c r="D513" s="26" t="s">
        <v>32</v>
      </c>
      <c r="E513" s="31" t="s">
        <v>32</v>
      </c>
      <c r="F513" s="1" t="s">
        <v>2462</v>
      </c>
      <c r="G513" s="13" t="s">
        <v>2463</v>
      </c>
      <c r="H513" s="41" t="s">
        <v>2464</v>
      </c>
      <c r="I513" s="1" t="s">
        <v>2465</v>
      </c>
      <c r="J513" s="1" t="s">
        <v>2466</v>
      </c>
      <c r="K513" s="1" t="s">
        <v>2467</v>
      </c>
      <c r="L513" s="1"/>
      <c r="M513" s="1"/>
      <c r="N513" s="1" t="s">
        <v>32</v>
      </c>
      <c r="O513" s="1" t="s">
        <v>32</v>
      </c>
      <c r="P513" s="38">
        <v>44851.710416666669</v>
      </c>
      <c r="Q513" s="38"/>
      <c r="R513" s="45" t="str">
        <f>IF(COUNTIF(O513,"*SS*"),"Studio Still","")</f>
        <v/>
      </c>
      <c r="S513" s="1" t="str">
        <f>IF(COUNTIF(O513,"*DS*"),"Studio Digitale","")</f>
        <v/>
      </c>
      <c r="T513" s="1" t="str">
        <f>IF(COUNTIF(O513,"*GS*"),"Studio Grafische","")</f>
        <v/>
      </c>
      <c r="U513" s="1" t="str">
        <f>IF(COUNTIF(O513,"*Studio Reclame*"),"Studio Reclame","")</f>
        <v/>
      </c>
      <c r="V513" s="1" t="str">
        <f>IF(COUNTIF(O513,"*B&amp;P*"),"B&amp;P","")</f>
        <v/>
      </c>
      <c r="W513" s="1" t="str">
        <f t="shared" si="17"/>
        <v/>
      </c>
      <c r="X513" s="39" t="s">
        <v>39</v>
      </c>
      <c r="Y513" s="1"/>
      <c r="Z513" s="1"/>
      <c r="AA513" s="1"/>
      <c r="AB513" s="1"/>
      <c r="AC513" s="1" t="s">
        <v>40</v>
      </c>
      <c r="AD513" s="1"/>
    </row>
    <row r="514" spans="1:30" x14ac:dyDescent="0.25">
      <c r="A514" t="s">
        <v>2468</v>
      </c>
      <c r="B514" s="16" t="s">
        <v>132</v>
      </c>
      <c r="C514" s="21" t="s">
        <v>32</v>
      </c>
      <c r="D514" s="26" t="s">
        <v>32</v>
      </c>
      <c r="E514" s="31" t="s">
        <v>32</v>
      </c>
      <c r="F514" s="1" t="s">
        <v>2469</v>
      </c>
      <c r="G514" s="13" t="s">
        <v>2470</v>
      </c>
      <c r="H514" s="1" t="s">
        <v>2471</v>
      </c>
      <c r="I514" s="1" t="s">
        <v>785</v>
      </c>
      <c r="J514" s="1" t="s">
        <v>2466</v>
      </c>
      <c r="K514" s="1" t="s">
        <v>2472</v>
      </c>
      <c r="L514" s="1"/>
      <c r="M514" s="1"/>
      <c r="N514" s="1" t="s">
        <v>32</v>
      </c>
      <c r="O514" s="1" t="s">
        <v>32</v>
      </c>
      <c r="P514" s="38">
        <v>44851.710416666669</v>
      </c>
      <c r="Q514" s="38"/>
      <c r="R514" s="45" t="str">
        <f>IF(COUNTIF(O514,"*SS*"),"Studio Still","")</f>
        <v/>
      </c>
      <c r="S514" s="1" t="str">
        <f>IF(COUNTIF(O514,"*DS*"),"Studio Digitale","")</f>
        <v/>
      </c>
      <c r="T514" s="1" t="str">
        <f>IF(COUNTIF(O514,"*GS*"),"Studio Grafische","")</f>
        <v/>
      </c>
      <c r="U514" s="1" t="str">
        <f>IF(COUNTIF(O514,"*Studio Reclame*"),"Studio Reclame","")</f>
        <v/>
      </c>
      <c r="V514" s="1" t="str">
        <f>IF(COUNTIF(O514,"*B&amp;P*"),"B&amp;P","")</f>
        <v/>
      </c>
      <c r="W514" s="1" t="str">
        <f t="shared" ref="W514:W577" si="18">IF(COUNTIF(O514,"*DFI*"),"DFI","")</f>
        <v/>
      </c>
      <c r="X514" s="39" t="s">
        <v>39</v>
      </c>
      <c r="Y514" s="1"/>
      <c r="Z514" s="1"/>
      <c r="AA514" s="1"/>
      <c r="AB514" s="1"/>
      <c r="AC514" s="1" t="s">
        <v>40</v>
      </c>
      <c r="AD514" s="1"/>
    </row>
    <row r="515" spans="1:30" x14ac:dyDescent="0.25">
      <c r="A515" t="s">
        <v>2473</v>
      </c>
      <c r="B515" s="16" t="s">
        <v>132</v>
      </c>
      <c r="C515" s="21"/>
      <c r="D515" s="26"/>
      <c r="E515" s="31"/>
      <c r="F515" s="1" t="s">
        <v>2474</v>
      </c>
      <c r="G515" s="13" t="s">
        <v>1538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5" t="s">
        <v>132</v>
      </c>
      <c r="S515" s="1"/>
      <c r="T515" s="1"/>
      <c r="U515" s="1"/>
      <c r="V515" s="1"/>
      <c r="W515" s="1" t="str">
        <f t="shared" si="18"/>
        <v/>
      </c>
      <c r="X515" s="39" t="s">
        <v>156</v>
      </c>
      <c r="Y515" s="1"/>
      <c r="Z515" s="1"/>
      <c r="AA515" s="1"/>
      <c r="AB515" s="1"/>
      <c r="AC515" s="1"/>
      <c r="AD515" s="1"/>
    </row>
    <row r="516" spans="1:30" x14ac:dyDescent="0.25">
      <c r="A516" s="1" t="s">
        <v>2475</v>
      </c>
      <c r="B516" s="16"/>
      <c r="C516" s="21"/>
      <c r="D516" s="26" t="s">
        <v>23</v>
      </c>
      <c r="E516" s="31"/>
      <c r="F516" s="1" t="s">
        <v>2476</v>
      </c>
      <c r="G516" s="13" t="s">
        <v>2477</v>
      </c>
      <c r="H516" s="1" t="s">
        <v>2478</v>
      </c>
      <c r="I516" s="1" t="s">
        <v>28</v>
      </c>
      <c r="J516" s="1" t="s">
        <v>28</v>
      </c>
      <c r="K516" s="1" t="s">
        <v>2479</v>
      </c>
      <c r="L516" s="1"/>
      <c r="M516" s="1"/>
      <c r="N516" s="1"/>
      <c r="O516" s="1"/>
      <c r="P516" s="1"/>
      <c r="Q516" s="1"/>
      <c r="R516" s="45"/>
      <c r="S516" s="1"/>
      <c r="T516" s="1" t="s">
        <v>23</v>
      </c>
      <c r="U516" s="1"/>
      <c r="V516" s="1"/>
      <c r="W516" s="1" t="str">
        <f t="shared" si="18"/>
        <v/>
      </c>
      <c r="X516" s="40" t="s">
        <v>30</v>
      </c>
      <c r="Y516" s="1"/>
      <c r="Z516" s="1"/>
      <c r="AA516" s="1"/>
      <c r="AB516" s="1"/>
      <c r="AC516" s="1"/>
      <c r="AD516" s="1"/>
    </row>
    <row r="517" spans="1:30" x14ac:dyDescent="0.25">
      <c r="A517" s="1" t="s">
        <v>2480</v>
      </c>
      <c r="B517" s="16"/>
      <c r="C517" s="21" t="s">
        <v>61</v>
      </c>
      <c r="D517" s="26"/>
      <c r="E517" s="31"/>
      <c r="F517" s="1" t="s">
        <v>1840</v>
      </c>
      <c r="G517" s="13" t="s">
        <v>2481</v>
      </c>
      <c r="H517" s="1" t="s">
        <v>2482</v>
      </c>
      <c r="I517" s="1" t="s">
        <v>2483</v>
      </c>
      <c r="J517" s="1" t="s">
        <v>28</v>
      </c>
      <c r="K517" s="5" t="s">
        <v>2484</v>
      </c>
      <c r="L517" s="2" t="s">
        <v>2485</v>
      </c>
      <c r="M517" s="1"/>
      <c r="N517" s="1"/>
      <c r="O517" s="1"/>
      <c r="P517" s="1"/>
      <c r="Q517" s="1"/>
      <c r="R517" s="45"/>
      <c r="S517" s="1" t="s">
        <v>61</v>
      </c>
      <c r="T517" s="1"/>
      <c r="U517" s="1"/>
      <c r="V517" s="1"/>
      <c r="W517" s="1" t="str">
        <f t="shared" si="18"/>
        <v/>
      </c>
      <c r="X517" s="39" t="s">
        <v>73</v>
      </c>
      <c r="Y517" s="1"/>
      <c r="Z517" s="1"/>
      <c r="AA517" s="1"/>
      <c r="AB517" s="1"/>
      <c r="AC517" s="1"/>
      <c r="AD517" s="1"/>
    </row>
    <row r="518" spans="1:30" x14ac:dyDescent="0.25">
      <c r="A518" t="s">
        <v>2486</v>
      </c>
      <c r="B518" s="16" t="s">
        <v>32</v>
      </c>
      <c r="C518" s="21" t="s">
        <v>32</v>
      </c>
      <c r="D518" s="26" t="s">
        <v>23</v>
      </c>
      <c r="E518" s="31" t="s">
        <v>32</v>
      </c>
      <c r="F518" s="1" t="s">
        <v>32</v>
      </c>
      <c r="G518" s="13" t="s">
        <v>2487</v>
      </c>
      <c r="H518" s="1" t="s">
        <v>2488</v>
      </c>
      <c r="I518" s="1" t="s">
        <v>1949</v>
      </c>
      <c r="J518" s="1" t="s">
        <v>28</v>
      </c>
      <c r="K518" s="1" t="s">
        <v>32</v>
      </c>
      <c r="L518" s="1"/>
      <c r="M518" s="1"/>
      <c r="N518" s="1" t="s">
        <v>125</v>
      </c>
      <c r="O518" s="1" t="s">
        <v>59</v>
      </c>
      <c r="P518" s="38">
        <v>44264.695833333331</v>
      </c>
      <c r="Q518" s="38"/>
      <c r="R518" s="45" t="str">
        <f>IF(COUNTIF(O518,"*SS*"),"Studio Still","")</f>
        <v/>
      </c>
      <c r="S518" s="1" t="str">
        <f>IF(COUNTIF(O518,"*DS*"),"Studio Digitale","")</f>
        <v/>
      </c>
      <c r="T518" s="1" t="str">
        <f>IF(COUNTIF(O518,"*GS*"),"Studio Grafische","")</f>
        <v>Studio Grafische</v>
      </c>
      <c r="U518" s="1" t="str">
        <f>IF(COUNTIF(O518,"*Studio Reclame*"),"Studio Reclame","")</f>
        <v/>
      </c>
      <c r="V518" s="1" t="str">
        <f>IF(COUNTIF(O518,"*B&amp;P*"),"B&amp;P","")</f>
        <v/>
      </c>
      <c r="W518" s="1" t="str">
        <f t="shared" si="18"/>
        <v/>
      </c>
      <c r="X518" s="40" t="s">
        <v>39</v>
      </c>
      <c r="Y518" s="1"/>
      <c r="Z518" s="1"/>
      <c r="AA518" s="1"/>
      <c r="AB518" s="1"/>
      <c r="AC518" s="1" t="s">
        <v>40</v>
      </c>
      <c r="AD518" s="1"/>
    </row>
    <row r="519" spans="1:30" x14ac:dyDescent="0.25">
      <c r="A519" s="1" t="s">
        <v>2489</v>
      </c>
      <c r="B519" s="16"/>
      <c r="C519" s="21"/>
      <c r="D519" s="26" t="s">
        <v>23</v>
      </c>
      <c r="E519" s="31"/>
      <c r="F519" s="1" t="s">
        <v>2490</v>
      </c>
      <c r="G519" s="13" t="s">
        <v>2491</v>
      </c>
      <c r="H519" s="1" t="s">
        <v>2492</v>
      </c>
      <c r="I519" s="1" t="s">
        <v>96</v>
      </c>
      <c r="J519" s="1" t="s">
        <v>28</v>
      </c>
      <c r="K519" s="1" t="s">
        <v>2493</v>
      </c>
      <c r="L519" s="1"/>
      <c r="M519" s="1"/>
      <c r="N519" s="1"/>
      <c r="O519" s="1"/>
      <c r="P519" s="1"/>
      <c r="Q519" s="1"/>
      <c r="R519" s="45"/>
      <c r="S519" s="1"/>
      <c r="T519" s="1" t="s">
        <v>23</v>
      </c>
      <c r="U519" s="1"/>
      <c r="V519" s="1"/>
      <c r="W519" s="1" t="str">
        <f t="shared" si="18"/>
        <v/>
      </c>
      <c r="X519" s="40" t="s">
        <v>30</v>
      </c>
      <c r="Y519" s="1"/>
      <c r="Z519" s="1"/>
      <c r="AA519" s="1"/>
      <c r="AB519" s="1"/>
      <c r="AC519" s="1"/>
      <c r="AD519" s="1"/>
    </row>
    <row r="520" spans="1:30" x14ac:dyDescent="0.25">
      <c r="A520" t="s">
        <v>2494</v>
      </c>
      <c r="B520" s="16" t="s">
        <v>32</v>
      </c>
      <c r="C520" s="21" t="s">
        <v>61</v>
      </c>
      <c r="D520" s="26" t="s">
        <v>32</v>
      </c>
      <c r="E520" s="31" t="s">
        <v>32</v>
      </c>
      <c r="F520" s="1" t="s">
        <v>2495</v>
      </c>
      <c r="G520" s="13" t="s">
        <v>2496</v>
      </c>
      <c r="H520" s="1" t="s">
        <v>2497</v>
      </c>
      <c r="I520" s="1" t="s">
        <v>51</v>
      </c>
      <c r="J520" s="1" t="s">
        <v>28</v>
      </c>
      <c r="K520" s="1" t="s">
        <v>2498</v>
      </c>
      <c r="L520" s="1"/>
      <c r="M520" s="1"/>
      <c r="N520" s="1" t="s">
        <v>219</v>
      </c>
      <c r="O520" s="1" t="s">
        <v>67</v>
      </c>
      <c r="P520" s="38">
        <v>45082.584722222222</v>
      </c>
      <c r="Q520" s="38"/>
      <c r="R520" s="45" t="str">
        <f>IF(COUNTIF(O520,"*SS*"),"Studio Still","")</f>
        <v/>
      </c>
      <c r="S520" s="1" t="str">
        <f>IF(COUNTIF(O520,"*DS*"),"Studio Digitale","")</f>
        <v>Studio Digitale</v>
      </c>
      <c r="T520" s="1" t="str">
        <f>IF(COUNTIF(O520,"*GS*"),"Studio Grafische","")</f>
        <v/>
      </c>
      <c r="U520" s="1" t="str">
        <f>IF(COUNTIF(O520,"*Studio Reclame*"),"Studio Reclame","")</f>
        <v/>
      </c>
      <c r="V520" s="1" t="str">
        <f>IF(COUNTIF(O520,"*B&amp;P*"),"B&amp;P","")</f>
        <v/>
      </c>
      <c r="W520" s="1" t="str">
        <f t="shared" si="18"/>
        <v/>
      </c>
      <c r="X520" s="39" t="s">
        <v>39</v>
      </c>
      <c r="Y520" s="1"/>
      <c r="Z520" s="1"/>
      <c r="AA520" s="1"/>
      <c r="AB520" s="1"/>
      <c r="AC520" s="1" t="s">
        <v>40</v>
      </c>
      <c r="AD520" s="1"/>
    </row>
    <row r="521" spans="1:30" x14ac:dyDescent="0.25">
      <c r="A521" t="s">
        <v>2499</v>
      </c>
      <c r="B521" s="16"/>
      <c r="C521" s="21"/>
      <c r="D521" s="26"/>
      <c r="E521" s="31" t="s">
        <v>33</v>
      </c>
      <c r="F521" s="1" t="s">
        <v>2500</v>
      </c>
      <c r="G521" s="13" t="s">
        <v>2501</v>
      </c>
      <c r="H521" s="6" t="s">
        <v>2502</v>
      </c>
      <c r="I521" s="1" t="s">
        <v>234</v>
      </c>
      <c r="J521" s="1" t="s">
        <v>28</v>
      </c>
      <c r="K521" s="1" t="s">
        <v>2503</v>
      </c>
      <c r="L521" s="1" t="s">
        <v>2504</v>
      </c>
      <c r="M521" s="1"/>
      <c r="N521" s="1"/>
      <c r="O521" s="1"/>
      <c r="P521" s="1"/>
      <c r="Q521" s="1"/>
      <c r="R521" s="45"/>
      <c r="S521" s="1"/>
      <c r="T521" s="1"/>
      <c r="U521" s="1" t="s">
        <v>33</v>
      </c>
      <c r="V521" s="1"/>
      <c r="W521" s="1" t="str">
        <f t="shared" si="18"/>
        <v/>
      </c>
      <c r="X521" s="39" t="s">
        <v>115</v>
      </c>
      <c r="Y521" s="1"/>
      <c r="Z521" s="1"/>
      <c r="AA521" s="1"/>
      <c r="AB521" s="1"/>
      <c r="AC521" s="1"/>
      <c r="AD521" s="1"/>
    </row>
    <row r="522" spans="1:30" x14ac:dyDescent="0.25">
      <c r="A522" s="3" t="s">
        <v>2505</v>
      </c>
      <c r="B522" s="16"/>
      <c r="C522" s="21"/>
      <c r="D522" s="26" t="s">
        <v>23</v>
      </c>
      <c r="E522" s="31"/>
      <c r="F522" s="1" t="s">
        <v>601</v>
      </c>
      <c r="G522" s="13" t="s">
        <v>2381</v>
      </c>
      <c r="H522" s="6" t="s">
        <v>2506</v>
      </c>
      <c r="I522" s="1" t="s">
        <v>2507</v>
      </c>
      <c r="J522" s="1" t="s">
        <v>102</v>
      </c>
      <c r="K522" s="2" t="s">
        <v>2508</v>
      </c>
      <c r="L522" s="2"/>
      <c r="M522" s="1"/>
      <c r="N522" s="1"/>
      <c r="O522" s="1"/>
      <c r="P522" s="1"/>
      <c r="Q522" s="1"/>
      <c r="R522" s="45"/>
      <c r="S522" s="1"/>
      <c r="T522" s="1" t="s">
        <v>23</v>
      </c>
      <c r="U522" s="1"/>
      <c r="V522" s="1"/>
      <c r="W522" s="1" t="str">
        <f t="shared" si="18"/>
        <v/>
      </c>
      <c r="X522" s="39" t="s">
        <v>30</v>
      </c>
      <c r="Y522" s="1"/>
      <c r="Z522" s="1"/>
      <c r="AA522" s="1"/>
      <c r="AB522" s="1"/>
      <c r="AC522" s="1"/>
      <c r="AD522" s="1"/>
    </row>
    <row r="523" spans="1:30" x14ac:dyDescent="0.25">
      <c r="A523" s="1" t="s">
        <v>2509</v>
      </c>
      <c r="B523" s="16"/>
      <c r="C523" s="21" t="s">
        <v>61</v>
      </c>
      <c r="D523" s="26"/>
      <c r="E523" s="31"/>
      <c r="F523" s="1" t="s">
        <v>2510</v>
      </c>
      <c r="G523" s="13" t="s">
        <v>2511</v>
      </c>
      <c r="H523" s="6" t="s">
        <v>2512</v>
      </c>
      <c r="I523" s="1" t="s">
        <v>27</v>
      </c>
      <c r="J523" s="1" t="s">
        <v>28</v>
      </c>
      <c r="K523" s="5" t="s">
        <v>2513</v>
      </c>
      <c r="L523" s="2"/>
      <c r="M523" s="1"/>
      <c r="N523" s="1"/>
      <c r="O523" s="1"/>
      <c r="P523" s="1"/>
      <c r="Q523" s="1"/>
      <c r="R523" s="45"/>
      <c r="S523" s="1" t="s">
        <v>61</v>
      </c>
      <c r="T523" s="1"/>
      <c r="U523" s="1"/>
      <c r="V523" s="1"/>
      <c r="W523" s="1" t="str">
        <f t="shared" si="18"/>
        <v/>
      </c>
      <c r="X523" s="39" t="s">
        <v>73</v>
      </c>
      <c r="Y523" s="1"/>
      <c r="Z523" s="1"/>
      <c r="AA523" s="1"/>
      <c r="AB523" s="1"/>
      <c r="AC523" s="1"/>
      <c r="AD523" s="1" t="s">
        <v>2514</v>
      </c>
    </row>
    <row r="524" spans="1:30" x14ac:dyDescent="0.25">
      <c r="A524" s="1" t="s">
        <v>2515</v>
      </c>
      <c r="B524" s="16" t="s">
        <v>132</v>
      </c>
      <c r="C524" s="21"/>
      <c r="D524" s="26"/>
      <c r="E524" s="31"/>
      <c r="F524" s="1" t="s">
        <v>2516</v>
      </c>
      <c r="G524" s="13" t="s">
        <v>2517</v>
      </c>
      <c r="H524" s="6" t="s">
        <v>2518</v>
      </c>
      <c r="I524" s="1" t="s">
        <v>45</v>
      </c>
      <c r="J524" s="1" t="s">
        <v>102</v>
      </c>
      <c r="K524" s="2" t="s">
        <v>2519</v>
      </c>
      <c r="L524" s="2"/>
      <c r="M524" s="1"/>
      <c r="N524" s="1"/>
      <c r="O524" s="1"/>
      <c r="P524" s="1"/>
      <c r="Q524" s="1"/>
      <c r="R524" s="45" t="s">
        <v>132</v>
      </c>
      <c r="S524" s="1"/>
      <c r="T524" s="1"/>
      <c r="U524" s="1"/>
      <c r="V524" s="1"/>
      <c r="W524" s="1" t="str">
        <f t="shared" si="18"/>
        <v/>
      </c>
      <c r="X524" s="40" t="s">
        <v>156</v>
      </c>
      <c r="Y524" s="1"/>
      <c r="Z524" s="1"/>
      <c r="AA524" s="1"/>
      <c r="AB524" s="1"/>
      <c r="AC524" s="1"/>
      <c r="AD524" s="1"/>
    </row>
    <row r="525" spans="1:30" x14ac:dyDescent="0.25">
      <c r="A525" s="1" t="s">
        <v>2520</v>
      </c>
      <c r="B525" s="16" t="s">
        <v>132</v>
      </c>
      <c r="C525" s="21"/>
      <c r="D525" s="26"/>
      <c r="E525" s="31"/>
      <c r="F525" s="1" t="s">
        <v>32</v>
      </c>
      <c r="G525" s="13" t="s">
        <v>1884</v>
      </c>
      <c r="H525" s="1" t="s">
        <v>2521</v>
      </c>
      <c r="I525" s="1" t="s">
        <v>96</v>
      </c>
      <c r="J525" s="1" t="s">
        <v>28</v>
      </c>
      <c r="K525" s="44" t="s">
        <v>2522</v>
      </c>
      <c r="L525" s="2" t="s">
        <v>32</v>
      </c>
      <c r="M525" s="1"/>
      <c r="N525" s="1"/>
      <c r="O525" s="1"/>
      <c r="P525" s="1"/>
      <c r="Q525" s="1"/>
      <c r="R525" s="45" t="s">
        <v>132</v>
      </c>
      <c r="S525" s="1"/>
      <c r="T525" s="1"/>
      <c r="U525" s="1"/>
      <c r="V525" s="1"/>
      <c r="W525" s="1" t="str">
        <f t="shared" si="18"/>
        <v/>
      </c>
      <c r="X525" s="39" t="s">
        <v>156</v>
      </c>
      <c r="Y525" s="1"/>
      <c r="Z525" s="1"/>
      <c r="AA525" s="1"/>
      <c r="AB525" s="1"/>
      <c r="AC525" s="1"/>
      <c r="AD525" s="1"/>
    </row>
    <row r="526" spans="1:30" x14ac:dyDescent="0.25">
      <c r="A526" t="s">
        <v>2523</v>
      </c>
      <c r="B526" s="16" t="s">
        <v>32</v>
      </c>
      <c r="C526" s="21" t="s">
        <v>61</v>
      </c>
      <c r="D526" s="26" t="s">
        <v>23</v>
      </c>
      <c r="E526" s="31" t="s">
        <v>33</v>
      </c>
      <c r="F526" s="1" t="s">
        <v>2524</v>
      </c>
      <c r="G526" s="13" t="s">
        <v>2525</v>
      </c>
      <c r="H526" s="41" t="s">
        <v>2526</v>
      </c>
      <c r="I526" s="1" t="s">
        <v>71</v>
      </c>
      <c r="J526" s="1" t="s">
        <v>28</v>
      </c>
      <c r="K526" s="1" t="s">
        <v>2527</v>
      </c>
      <c r="L526" s="1"/>
      <c r="M526" s="1"/>
      <c r="N526" s="1" t="s">
        <v>32</v>
      </c>
      <c r="O526" s="1" t="s">
        <v>2528</v>
      </c>
      <c r="P526" s="38">
        <v>44378.489583333336</v>
      </c>
      <c r="Q526" s="38"/>
      <c r="R526" s="45" t="str">
        <f>IF(COUNTIF(O526,"*SS*"),"Studio Still","")</f>
        <v/>
      </c>
      <c r="S526" s="1" t="str">
        <f>IF(COUNTIF(O526,"*DS*"),"Studio Digitale","")</f>
        <v>Studio Digitale</v>
      </c>
      <c r="T526" s="1" t="str">
        <f>IF(COUNTIF(O526,"*GS*"),"Studio Grafische","")</f>
        <v>Studio Grafische</v>
      </c>
      <c r="U526" s="1" t="str">
        <f>IF(COUNTIF(O526,"*Studio Reclame*"),"Studio Reclame","")</f>
        <v>Studio Reclame</v>
      </c>
      <c r="V526" s="1" t="str">
        <f>IF(COUNTIF(O526,"*B&amp;P*"),"B&amp;P","")</f>
        <v>B&amp;P</v>
      </c>
      <c r="W526" s="1" t="str">
        <f t="shared" si="18"/>
        <v/>
      </c>
      <c r="X526" s="40" t="s">
        <v>39</v>
      </c>
      <c r="Y526" s="1"/>
      <c r="Z526" s="1"/>
      <c r="AA526" s="1"/>
      <c r="AB526" s="1"/>
      <c r="AC526" s="1" t="s">
        <v>40</v>
      </c>
      <c r="AD526" s="1"/>
    </row>
    <row r="527" spans="1:30" x14ac:dyDescent="0.25">
      <c r="A527" s="1" t="s">
        <v>2529</v>
      </c>
      <c r="B527" s="16"/>
      <c r="C527" s="21" t="s">
        <v>61</v>
      </c>
      <c r="D527" s="26"/>
      <c r="E527" s="31"/>
      <c r="F527" s="1" t="s">
        <v>1840</v>
      </c>
      <c r="G527" s="13" t="s">
        <v>2530</v>
      </c>
      <c r="H527" s="6" t="s">
        <v>2531</v>
      </c>
      <c r="I527" s="1" t="s">
        <v>1323</v>
      </c>
      <c r="J527" s="1" t="s">
        <v>28</v>
      </c>
      <c r="K527" s="5" t="s">
        <v>2532</v>
      </c>
      <c r="L527" s="2"/>
      <c r="M527" s="1" t="s">
        <v>2533</v>
      </c>
      <c r="N527" s="1"/>
      <c r="O527" s="1"/>
      <c r="P527" s="1"/>
      <c r="Q527" s="1"/>
      <c r="R527" s="45"/>
      <c r="S527" s="1" t="s">
        <v>61</v>
      </c>
      <c r="T527" s="1"/>
      <c r="U527" s="1"/>
      <c r="V527" s="1"/>
      <c r="W527" s="1" t="str">
        <f t="shared" si="18"/>
        <v/>
      </c>
      <c r="X527" s="39" t="s">
        <v>73</v>
      </c>
      <c r="Y527" s="1"/>
      <c r="Z527" s="1"/>
      <c r="AA527" s="1"/>
      <c r="AB527" s="1"/>
      <c r="AC527" s="1"/>
      <c r="AD527" s="1"/>
    </row>
    <row r="528" spans="1:30" x14ac:dyDescent="0.25">
      <c r="A528" s="1" t="s">
        <v>2534</v>
      </c>
      <c r="B528" s="16" t="s">
        <v>132</v>
      </c>
      <c r="C528" s="21"/>
      <c r="D528" s="26"/>
      <c r="E528" s="31"/>
      <c r="F528" s="1" t="s">
        <v>111</v>
      </c>
      <c r="G528" s="13" t="s">
        <v>198</v>
      </c>
      <c r="H528" s="1" t="s">
        <v>2535</v>
      </c>
      <c r="I528" s="1" t="s">
        <v>27</v>
      </c>
      <c r="J528" s="1" t="s">
        <v>28</v>
      </c>
      <c r="K528" s="2" t="s">
        <v>2536</v>
      </c>
      <c r="L528" s="2" t="s">
        <v>32</v>
      </c>
      <c r="M528" s="1"/>
      <c r="N528" s="1"/>
      <c r="O528" s="1"/>
      <c r="P528" s="1"/>
      <c r="Q528" s="1"/>
      <c r="R528" s="45" t="s">
        <v>132</v>
      </c>
      <c r="S528" s="1"/>
      <c r="T528" s="1"/>
      <c r="U528" s="1"/>
      <c r="V528" s="1"/>
      <c r="W528" s="1" t="str">
        <f t="shared" si="18"/>
        <v/>
      </c>
      <c r="X528" s="40" t="s">
        <v>156</v>
      </c>
      <c r="Y528" s="1"/>
      <c r="Z528" s="1"/>
      <c r="AA528" s="1"/>
      <c r="AB528" s="1"/>
      <c r="AC528" s="1"/>
      <c r="AD528" s="1"/>
    </row>
    <row r="529" spans="1:30" x14ac:dyDescent="0.25">
      <c r="A529" t="s">
        <v>2537</v>
      </c>
      <c r="B529" s="16" t="s">
        <v>32</v>
      </c>
      <c r="C529" s="21" t="s">
        <v>32</v>
      </c>
      <c r="D529" s="26" t="s">
        <v>23</v>
      </c>
      <c r="E529" s="31" t="s">
        <v>32</v>
      </c>
      <c r="F529" s="1" t="s">
        <v>32</v>
      </c>
      <c r="G529" s="13" t="s">
        <v>2538</v>
      </c>
      <c r="H529" s="1" t="s">
        <v>2539</v>
      </c>
      <c r="I529" s="1" t="s">
        <v>27</v>
      </c>
      <c r="J529" s="1" t="s">
        <v>28</v>
      </c>
      <c r="K529" s="1" t="s">
        <v>32</v>
      </c>
      <c r="L529" s="1"/>
      <c r="M529" s="1"/>
      <c r="N529" s="1" t="s">
        <v>125</v>
      </c>
      <c r="O529" s="1" t="s">
        <v>59</v>
      </c>
      <c r="P529" s="38">
        <v>44264.695833333331</v>
      </c>
      <c r="Q529" s="38"/>
      <c r="R529" s="45" t="str">
        <f>IF(COUNTIF(O529,"*SS*"),"Studio Still","")</f>
        <v/>
      </c>
      <c r="S529" s="1" t="str">
        <f>IF(COUNTIF(O529,"*DS*"),"Studio Digitale","")</f>
        <v/>
      </c>
      <c r="T529" s="1" t="str">
        <f>IF(COUNTIF(O529,"*GS*"),"Studio Grafische","")</f>
        <v>Studio Grafische</v>
      </c>
      <c r="U529" s="1" t="str">
        <f>IF(COUNTIF(O529,"*Studio Reclame*"),"Studio Reclame","")</f>
        <v/>
      </c>
      <c r="V529" s="1" t="str">
        <f>IF(COUNTIF(O529,"*B&amp;P*"),"B&amp;P","")</f>
        <v/>
      </c>
      <c r="W529" s="1" t="str">
        <f t="shared" si="18"/>
        <v/>
      </c>
      <c r="X529" s="40" t="s">
        <v>39</v>
      </c>
      <c r="Y529" s="1"/>
      <c r="Z529" s="1"/>
      <c r="AA529" s="1"/>
      <c r="AB529" s="1"/>
      <c r="AC529" s="1" t="s">
        <v>40</v>
      </c>
      <c r="AD529" s="1"/>
    </row>
    <row r="530" spans="1:30" x14ac:dyDescent="0.25">
      <c r="A530" t="s">
        <v>2540</v>
      </c>
      <c r="B530" s="16" t="s">
        <v>32</v>
      </c>
      <c r="C530" s="21" t="s">
        <v>32</v>
      </c>
      <c r="D530" s="26" t="s">
        <v>32</v>
      </c>
      <c r="E530" s="31" t="s">
        <v>32</v>
      </c>
      <c r="F530" s="1" t="s">
        <v>2541</v>
      </c>
      <c r="G530" s="13" t="s">
        <v>2542</v>
      </c>
      <c r="H530" s="1" t="s">
        <v>2543</v>
      </c>
      <c r="I530" s="1" t="s">
        <v>2544</v>
      </c>
      <c r="J530" s="1" t="s">
        <v>28</v>
      </c>
      <c r="K530" s="1" t="s">
        <v>2545</v>
      </c>
      <c r="L530" s="1"/>
      <c r="M530" s="1"/>
      <c r="N530" s="1" t="s">
        <v>125</v>
      </c>
      <c r="O530" s="1" t="s">
        <v>32</v>
      </c>
      <c r="P530" s="38">
        <v>44337.657638888886</v>
      </c>
      <c r="Q530" s="38"/>
      <c r="R530" s="45" t="str">
        <f>IF(COUNTIF(O530,"*SS*"),"Studio Still","")</f>
        <v/>
      </c>
      <c r="S530" s="1" t="str">
        <f>IF(COUNTIF(O530,"*DS*"),"Studio Digitale","")</f>
        <v/>
      </c>
      <c r="T530" s="1" t="str">
        <f>IF(COUNTIF(O530,"*GS*"),"Studio Grafische","")</f>
        <v/>
      </c>
      <c r="U530" s="1" t="str">
        <f>IF(COUNTIF(O530,"*Studio Reclame*"),"Studio Reclame","")</f>
        <v/>
      </c>
      <c r="V530" s="1" t="str">
        <f>IF(COUNTIF(O530,"*B&amp;P*"),"B&amp;P","")</f>
        <v/>
      </c>
      <c r="W530" s="1" t="str">
        <f t="shared" si="18"/>
        <v/>
      </c>
      <c r="X530" s="39" t="s">
        <v>39</v>
      </c>
      <c r="Y530" s="1"/>
      <c r="Z530" s="1"/>
      <c r="AA530" s="1"/>
      <c r="AB530" s="1"/>
      <c r="AC530" s="1" t="s">
        <v>32</v>
      </c>
      <c r="AD530" s="1" t="s">
        <v>2546</v>
      </c>
    </row>
    <row r="531" spans="1:30" x14ac:dyDescent="0.25">
      <c r="A531" s="1" t="s">
        <v>2547</v>
      </c>
      <c r="B531" s="16"/>
      <c r="C531" s="21"/>
      <c r="D531" s="26" t="s">
        <v>23</v>
      </c>
      <c r="E531" s="31"/>
      <c r="F531" s="1" t="s">
        <v>111</v>
      </c>
      <c r="G531" s="13" t="s">
        <v>2548</v>
      </c>
      <c r="H531" s="1" t="s">
        <v>2549</v>
      </c>
      <c r="I531" s="1" t="s">
        <v>440</v>
      </c>
      <c r="J531" s="1" t="s">
        <v>28</v>
      </c>
      <c r="K531" s="1" t="s">
        <v>2550</v>
      </c>
      <c r="L531" s="1"/>
      <c r="M531" s="1"/>
      <c r="N531" s="1"/>
      <c r="O531" s="1"/>
      <c r="P531" s="1"/>
      <c r="Q531" s="1"/>
      <c r="R531" s="45"/>
      <c r="S531" s="1"/>
      <c r="T531" s="1" t="s">
        <v>23</v>
      </c>
      <c r="U531" s="1"/>
      <c r="V531" s="1"/>
      <c r="W531" s="1" t="str">
        <f t="shared" si="18"/>
        <v/>
      </c>
      <c r="X531" s="40" t="s">
        <v>30</v>
      </c>
      <c r="Y531" s="1"/>
      <c r="Z531" s="1"/>
      <c r="AA531" s="1"/>
      <c r="AB531" s="1"/>
      <c r="AC531" s="1"/>
      <c r="AD531" s="1" t="s">
        <v>2551</v>
      </c>
    </row>
    <row r="532" spans="1:30" x14ac:dyDescent="0.25">
      <c r="A532" t="s">
        <v>2552</v>
      </c>
      <c r="B532" s="16" t="s">
        <v>32</v>
      </c>
      <c r="C532" s="21" t="s">
        <v>32</v>
      </c>
      <c r="D532" s="26" t="s">
        <v>23</v>
      </c>
      <c r="E532" s="31" t="s">
        <v>32</v>
      </c>
      <c r="F532" s="1" t="s">
        <v>647</v>
      </c>
      <c r="G532" s="13" t="s">
        <v>2553</v>
      </c>
      <c r="H532" s="1" t="s">
        <v>2554</v>
      </c>
      <c r="I532" s="1" t="s">
        <v>2555</v>
      </c>
      <c r="J532" s="1" t="s">
        <v>28</v>
      </c>
      <c r="K532" s="1" t="s">
        <v>2556</v>
      </c>
      <c r="L532" s="1" t="s">
        <v>2557</v>
      </c>
      <c r="M532" s="1"/>
      <c r="N532" s="1" t="s">
        <v>154</v>
      </c>
      <c r="O532" s="1" t="s">
        <v>59</v>
      </c>
      <c r="P532" s="38">
        <v>45103.425000000003</v>
      </c>
      <c r="Q532" s="38"/>
      <c r="R532" s="45" t="str">
        <f>IF(COUNTIF(O532,"*SS*"),"Studio Still","")</f>
        <v/>
      </c>
      <c r="S532" s="1" t="str">
        <f>IF(COUNTIF(O532,"*DS*"),"Studio Digitale","")</f>
        <v/>
      </c>
      <c r="T532" s="1" t="str">
        <f>IF(COUNTIF(O532,"*GS*"),"Studio Grafische","")</f>
        <v>Studio Grafische</v>
      </c>
      <c r="U532" s="1" t="str">
        <f>IF(COUNTIF(O532,"*Studio Reclame*"),"Studio Reclame","")</f>
        <v/>
      </c>
      <c r="V532" s="1" t="str">
        <f>IF(COUNTIF(O532,"*B&amp;P*"),"B&amp;P","")</f>
        <v/>
      </c>
      <c r="W532" s="1" t="str">
        <f t="shared" si="18"/>
        <v/>
      </c>
      <c r="X532" s="39" t="s">
        <v>39</v>
      </c>
      <c r="Y532" s="1"/>
      <c r="Z532" s="1"/>
      <c r="AA532" s="1"/>
      <c r="AB532" s="1"/>
      <c r="AC532" s="1" t="s">
        <v>40</v>
      </c>
      <c r="AD532" s="1" t="s">
        <v>2558</v>
      </c>
    </row>
    <row r="533" spans="1:30" x14ac:dyDescent="0.25">
      <c r="A533" s="1" t="s">
        <v>2559</v>
      </c>
      <c r="B533" s="16"/>
      <c r="C533" s="21" t="s">
        <v>61</v>
      </c>
      <c r="D533" s="26" t="s">
        <v>23</v>
      </c>
      <c r="E533" s="31"/>
      <c r="F533" s="1"/>
      <c r="G533" s="13"/>
      <c r="H533" s="41" t="s">
        <v>2560</v>
      </c>
      <c r="I533" s="1" t="s">
        <v>45</v>
      </c>
      <c r="J533" s="1" t="s">
        <v>102</v>
      </c>
      <c r="K533" s="1" t="s">
        <v>2561</v>
      </c>
      <c r="L533" s="1"/>
      <c r="M533" s="1"/>
      <c r="N533" s="1"/>
      <c r="O533" s="1"/>
      <c r="P533" s="1"/>
      <c r="Q533" s="1"/>
      <c r="R533" s="45"/>
      <c r="S533" s="1"/>
      <c r="T533" s="1"/>
      <c r="U533" s="1"/>
      <c r="V533" s="1"/>
      <c r="W533" s="1" t="str">
        <f t="shared" si="18"/>
        <v/>
      </c>
      <c r="X533" s="40"/>
      <c r="Y533" s="1"/>
      <c r="Z533" s="1"/>
      <c r="AA533" s="1"/>
      <c r="AB533" s="1"/>
      <c r="AC533" s="1"/>
      <c r="AD533" s="1" t="s">
        <v>2562</v>
      </c>
    </row>
    <row r="534" spans="1:30" x14ac:dyDescent="0.25">
      <c r="A534" s="1" t="s">
        <v>2563</v>
      </c>
      <c r="B534" s="16" t="s">
        <v>132</v>
      </c>
      <c r="C534" s="21"/>
      <c r="D534" s="26"/>
      <c r="E534" s="31"/>
      <c r="F534" s="1" t="s">
        <v>276</v>
      </c>
      <c r="G534" s="13" t="s">
        <v>2564</v>
      </c>
      <c r="H534" s="1" t="s">
        <v>2565</v>
      </c>
      <c r="I534" s="1" t="s">
        <v>27</v>
      </c>
      <c r="J534" s="1" t="s">
        <v>28</v>
      </c>
      <c r="K534" s="2" t="s">
        <v>2566</v>
      </c>
      <c r="L534" s="2" t="s">
        <v>32</v>
      </c>
      <c r="M534" s="1"/>
      <c r="N534" s="1"/>
      <c r="O534" s="1"/>
      <c r="P534" s="1"/>
      <c r="Q534" s="1"/>
      <c r="R534" s="45" t="s">
        <v>132</v>
      </c>
      <c r="S534" s="1"/>
      <c r="T534" s="1"/>
      <c r="U534" s="1"/>
      <c r="V534" s="1"/>
      <c r="W534" s="1" t="str">
        <f t="shared" si="18"/>
        <v/>
      </c>
      <c r="X534" s="39" t="s">
        <v>156</v>
      </c>
      <c r="Y534" s="1"/>
      <c r="Z534" s="1"/>
      <c r="AA534" s="1"/>
      <c r="AB534" s="1"/>
      <c r="AC534" s="1"/>
      <c r="AD534" s="1"/>
    </row>
    <row r="535" spans="1:30" x14ac:dyDescent="0.25">
      <c r="A535" s="8" t="s">
        <v>2567</v>
      </c>
      <c r="B535" s="16"/>
      <c r="C535" s="21"/>
      <c r="D535" s="26" t="s">
        <v>23</v>
      </c>
      <c r="E535" s="31"/>
      <c r="F535" s="1" t="s">
        <v>1937</v>
      </c>
      <c r="G535" s="13" t="s">
        <v>2568</v>
      </c>
      <c r="H535" s="6" t="s">
        <v>2569</v>
      </c>
      <c r="I535" s="1" t="s">
        <v>27</v>
      </c>
      <c r="J535" s="1" t="s">
        <v>102</v>
      </c>
      <c r="K535" s="1" t="s">
        <v>2570</v>
      </c>
      <c r="L535" s="1"/>
      <c r="M535" s="1"/>
      <c r="N535" s="1"/>
      <c r="O535" s="1"/>
      <c r="P535" s="1"/>
      <c r="Q535" s="1"/>
      <c r="R535" s="45"/>
      <c r="S535" s="1"/>
      <c r="T535" s="1" t="s">
        <v>23</v>
      </c>
      <c r="U535" s="1"/>
      <c r="V535" s="1"/>
      <c r="W535" s="1" t="str">
        <f t="shared" si="18"/>
        <v/>
      </c>
      <c r="X535" s="40" t="s">
        <v>30</v>
      </c>
      <c r="Y535" s="1"/>
      <c r="Z535" s="1"/>
      <c r="AA535" s="1"/>
      <c r="AB535" s="1"/>
      <c r="AC535" s="1"/>
      <c r="AD535" s="1"/>
    </row>
    <row r="536" spans="1:30" x14ac:dyDescent="0.25">
      <c r="A536" t="s">
        <v>2571</v>
      </c>
      <c r="B536" s="16" t="s">
        <v>32</v>
      </c>
      <c r="C536" s="21" t="s">
        <v>61</v>
      </c>
      <c r="D536" s="26" t="s">
        <v>32</v>
      </c>
      <c r="E536" s="31" t="s">
        <v>32</v>
      </c>
      <c r="F536" s="1" t="s">
        <v>1065</v>
      </c>
      <c r="G536" s="13" t="s">
        <v>2572</v>
      </c>
      <c r="H536" s="1" t="s">
        <v>2573</v>
      </c>
      <c r="I536" s="1" t="s">
        <v>2574</v>
      </c>
      <c r="J536" s="1" t="s">
        <v>28</v>
      </c>
      <c r="K536" s="1" t="s">
        <v>32</v>
      </c>
      <c r="L536" s="1"/>
      <c r="M536" s="1"/>
      <c r="N536" s="1" t="s">
        <v>451</v>
      </c>
      <c r="O536" s="1" t="s">
        <v>67</v>
      </c>
      <c r="P536" s="38">
        <v>45441.654861111114</v>
      </c>
      <c r="Q536" s="38"/>
      <c r="R536" s="45" t="str">
        <f>IF(COUNTIF(O536,"*SS*"),"Studio Still","")</f>
        <v/>
      </c>
      <c r="S536" s="1" t="str">
        <f>IF(COUNTIF(O536,"*DS*"),"Studio Digitale","")</f>
        <v>Studio Digitale</v>
      </c>
      <c r="T536" s="1" t="str">
        <f>IF(COUNTIF(O536,"*GS*"),"Studio Grafische","")</f>
        <v/>
      </c>
      <c r="U536" s="1" t="str">
        <f>IF(COUNTIF(O536,"*Studio Reclame*"),"Studio Reclame","")</f>
        <v/>
      </c>
      <c r="V536" s="1" t="str">
        <f>IF(COUNTIF(O536,"*B&amp;P*"),"B&amp;P","")</f>
        <v/>
      </c>
      <c r="W536" s="1" t="str">
        <f t="shared" si="18"/>
        <v/>
      </c>
      <c r="X536" s="39" t="s">
        <v>39</v>
      </c>
      <c r="Y536" s="1"/>
      <c r="Z536" s="1"/>
      <c r="AA536" s="1"/>
      <c r="AB536" s="1"/>
      <c r="AC536" s="1" t="s">
        <v>32</v>
      </c>
      <c r="AD536" s="1"/>
    </row>
    <row r="537" spans="1:30" x14ac:dyDescent="0.25">
      <c r="A537" s="1" t="s">
        <v>2575</v>
      </c>
      <c r="B537" s="16"/>
      <c r="C537" s="21" t="s">
        <v>61</v>
      </c>
      <c r="D537" s="26"/>
      <c r="E537" s="31"/>
      <c r="F537" s="1" t="s">
        <v>2576</v>
      </c>
      <c r="G537" s="13" t="s">
        <v>2577</v>
      </c>
      <c r="H537" s="1" t="s">
        <v>2578</v>
      </c>
      <c r="I537" s="1" t="s">
        <v>27</v>
      </c>
      <c r="J537" s="1" t="s">
        <v>102</v>
      </c>
      <c r="K537" s="5" t="s">
        <v>2579</v>
      </c>
      <c r="L537" s="2" t="s">
        <v>32</v>
      </c>
      <c r="M537" s="1"/>
      <c r="N537" s="1"/>
      <c r="O537" s="1"/>
      <c r="P537" s="1"/>
      <c r="Q537" s="1"/>
      <c r="R537" s="45"/>
      <c r="S537" s="1" t="s">
        <v>61</v>
      </c>
      <c r="T537" s="1"/>
      <c r="U537" s="1"/>
      <c r="V537" s="1"/>
      <c r="W537" s="1" t="str">
        <f t="shared" si="18"/>
        <v/>
      </c>
      <c r="X537" s="40" t="s">
        <v>73</v>
      </c>
      <c r="Y537" s="1"/>
      <c r="Z537" s="1"/>
      <c r="AA537" s="1"/>
      <c r="AB537" s="1"/>
      <c r="AC537" s="1"/>
      <c r="AD537" s="1"/>
    </row>
    <row r="538" spans="1:30" x14ac:dyDescent="0.25">
      <c r="A538" s="1" t="s">
        <v>2580</v>
      </c>
      <c r="B538" s="16"/>
      <c r="C538" s="21" t="s">
        <v>61</v>
      </c>
      <c r="D538" s="26"/>
      <c r="E538" s="31"/>
      <c r="F538" s="1" t="s">
        <v>1343</v>
      </c>
      <c r="G538" s="13" t="s">
        <v>2581</v>
      </c>
      <c r="H538" s="1" t="s">
        <v>2582</v>
      </c>
      <c r="I538" s="1" t="s">
        <v>129</v>
      </c>
      <c r="J538" s="1" t="s">
        <v>28</v>
      </c>
      <c r="K538" s="5" t="s">
        <v>2583</v>
      </c>
      <c r="L538" s="2" t="s">
        <v>32</v>
      </c>
      <c r="M538" s="1"/>
      <c r="N538" s="1"/>
      <c r="O538" s="1"/>
      <c r="P538" s="1"/>
      <c r="Q538" s="1"/>
      <c r="R538" s="45"/>
      <c r="S538" s="1" t="s">
        <v>61</v>
      </c>
      <c r="T538" s="1"/>
      <c r="U538" s="1"/>
      <c r="V538" s="1"/>
      <c r="W538" s="1" t="str">
        <f t="shared" si="18"/>
        <v/>
      </c>
      <c r="X538" s="39" t="s">
        <v>73</v>
      </c>
      <c r="Y538" s="1"/>
      <c r="Z538" s="1"/>
      <c r="AA538" s="1"/>
      <c r="AB538" s="1"/>
      <c r="AC538" s="1"/>
      <c r="AD538" s="1"/>
    </row>
    <row r="539" spans="1:30" x14ac:dyDescent="0.25">
      <c r="A539" t="s">
        <v>2584</v>
      </c>
      <c r="B539" s="16" t="s">
        <v>32</v>
      </c>
      <c r="C539" s="21" t="s">
        <v>61</v>
      </c>
      <c r="D539" s="26" t="s">
        <v>23</v>
      </c>
      <c r="E539" s="31" t="s">
        <v>32</v>
      </c>
      <c r="F539" s="1" t="s">
        <v>2585</v>
      </c>
      <c r="G539" s="13" t="s">
        <v>32</v>
      </c>
      <c r="H539" s="1" t="s">
        <v>2586</v>
      </c>
      <c r="I539" s="1" t="s">
        <v>234</v>
      </c>
      <c r="J539" s="1" t="s">
        <v>28</v>
      </c>
      <c r="K539" s="1" t="s">
        <v>2587</v>
      </c>
      <c r="L539" s="1"/>
      <c r="M539" s="1"/>
      <c r="N539" s="1" t="s">
        <v>451</v>
      </c>
      <c r="O539" s="1" t="s">
        <v>2588</v>
      </c>
      <c r="P539" s="38">
        <v>45104.477083333331</v>
      </c>
      <c r="Q539" s="38"/>
      <c r="R539" s="1" t="str">
        <f>IF(COUNTIF(O539,"*SS*"),"Studio Still","")</f>
        <v/>
      </c>
      <c r="S539" s="1" t="str">
        <f>IF(COUNTIF(O539,"*DS*"),"Studio Digitale","")</f>
        <v>Studio Digitale</v>
      </c>
      <c r="T539" s="1" t="str">
        <f>IF(COUNTIF(O539,"*GS*"),"Studio Grafische","")</f>
        <v>Studio Grafische</v>
      </c>
      <c r="U539" s="1" t="str">
        <f>IF(COUNTIF(O539,"*Studio Reclame*"),"Studio Reclame","")</f>
        <v/>
      </c>
      <c r="V539" s="1" t="str">
        <f>IF(COUNTIF(O539,"*B&amp;P*"),"B&amp;P","")</f>
        <v/>
      </c>
      <c r="W539" s="1" t="str">
        <f t="shared" si="18"/>
        <v>DFI</v>
      </c>
      <c r="X539" s="39" t="s">
        <v>39</v>
      </c>
      <c r="Y539" s="1"/>
      <c r="Z539" s="1"/>
      <c r="AA539" s="1"/>
      <c r="AB539" s="1"/>
      <c r="AC539" s="1" t="s">
        <v>40</v>
      </c>
      <c r="AD539" s="1"/>
    </row>
    <row r="540" spans="1:30" x14ac:dyDescent="0.25">
      <c r="A540" t="s">
        <v>2589</v>
      </c>
      <c r="B540" s="16" t="s">
        <v>32</v>
      </c>
      <c r="C540" s="21" t="s">
        <v>32</v>
      </c>
      <c r="D540" s="26" t="s">
        <v>23</v>
      </c>
      <c r="E540" s="31" t="s">
        <v>32</v>
      </c>
      <c r="F540" s="1" t="s">
        <v>107</v>
      </c>
      <c r="G540" s="13" t="s">
        <v>904</v>
      </c>
      <c r="H540" s="1" t="s">
        <v>2590</v>
      </c>
      <c r="I540" s="1" t="s">
        <v>195</v>
      </c>
      <c r="J540" s="1" t="s">
        <v>32</v>
      </c>
      <c r="K540" s="1" t="s">
        <v>32</v>
      </c>
      <c r="L540" s="1"/>
      <c r="M540" s="1"/>
      <c r="N540" s="1" t="s">
        <v>125</v>
      </c>
      <c r="O540" s="1" t="s">
        <v>85</v>
      </c>
      <c r="P540" s="38">
        <v>44347.623611111114</v>
      </c>
      <c r="Q540" s="38"/>
      <c r="R540" s="1" t="str">
        <f>IF(COUNTIF(O540,"*SS*"),"Studio Still","")</f>
        <v/>
      </c>
      <c r="S540" s="1" t="str">
        <f>IF(COUNTIF(O540,"*DS*"),"Studio Digitale","")</f>
        <v/>
      </c>
      <c r="T540" s="1" t="str">
        <f>IF(COUNTIF(O540,"*GS*"),"Studio Grafische","")</f>
        <v/>
      </c>
      <c r="U540" s="1" t="str">
        <f>IF(COUNTIF(O540,"*Studio Reclame*"),"Studio Reclame","")</f>
        <v/>
      </c>
      <c r="V540" s="1" t="str">
        <f>IF(COUNTIF(O540,"*B&amp;P*"),"B&amp;P","")</f>
        <v>B&amp;P</v>
      </c>
      <c r="W540" s="1" t="str">
        <f t="shared" si="18"/>
        <v/>
      </c>
      <c r="X540" s="40" t="s">
        <v>39</v>
      </c>
      <c r="Y540" s="1"/>
      <c r="Z540" s="1"/>
      <c r="AA540" s="1"/>
      <c r="AB540" s="1"/>
      <c r="AC540" s="1" t="s">
        <v>40</v>
      </c>
      <c r="AD540" s="1"/>
    </row>
    <row r="541" spans="1:30" x14ac:dyDescent="0.25">
      <c r="A541" t="s">
        <v>2591</v>
      </c>
      <c r="B541" s="16"/>
      <c r="C541" s="21"/>
      <c r="D541" s="26"/>
      <c r="E541" s="31" t="s">
        <v>33</v>
      </c>
      <c r="F541" s="1" t="s">
        <v>2592</v>
      </c>
      <c r="G541" s="13" t="s">
        <v>137</v>
      </c>
      <c r="H541" s="1" t="s">
        <v>2593</v>
      </c>
      <c r="I541" s="1" t="s">
        <v>2594</v>
      </c>
      <c r="J541" s="1" t="s">
        <v>251</v>
      </c>
      <c r="K541" s="1" t="s">
        <v>2406</v>
      </c>
      <c r="L541" s="1" t="s">
        <v>2595</v>
      </c>
      <c r="M541" s="1"/>
      <c r="N541" s="1"/>
      <c r="O541" s="1"/>
      <c r="P541" s="1"/>
      <c r="Q541" s="1"/>
      <c r="R541" s="1"/>
      <c r="S541" s="1"/>
      <c r="T541" s="1"/>
      <c r="U541" s="1" t="s">
        <v>33</v>
      </c>
      <c r="V541" s="1"/>
      <c r="W541" s="1" t="str">
        <f t="shared" si="18"/>
        <v/>
      </c>
      <c r="X541" s="40" t="s">
        <v>115</v>
      </c>
      <c r="Y541" s="1"/>
      <c r="Z541" s="1"/>
      <c r="AA541" s="1"/>
      <c r="AB541" s="1"/>
      <c r="AC541" s="1"/>
      <c r="AD541" s="1"/>
    </row>
    <row r="542" spans="1:30" x14ac:dyDescent="0.25">
      <c r="A542" s="4" t="s">
        <v>2596</v>
      </c>
      <c r="B542" s="16"/>
      <c r="C542" s="21"/>
      <c r="D542" s="26" t="s">
        <v>23</v>
      </c>
      <c r="E542" s="31"/>
      <c r="F542" s="1" t="s">
        <v>2597</v>
      </c>
      <c r="G542" s="13" t="s">
        <v>2598</v>
      </c>
      <c r="H542" s="6" t="s">
        <v>2599</v>
      </c>
      <c r="I542" s="1" t="s">
        <v>27</v>
      </c>
      <c r="J542" s="1" t="s">
        <v>102</v>
      </c>
      <c r="K542" s="1">
        <v>494329008</v>
      </c>
      <c r="L542" s="1"/>
      <c r="M542" s="1"/>
      <c r="N542" s="1"/>
      <c r="O542" s="1"/>
      <c r="P542" s="1"/>
      <c r="Q542" s="1"/>
      <c r="R542" s="1"/>
      <c r="S542" s="1"/>
      <c r="T542" s="1" t="s">
        <v>23</v>
      </c>
      <c r="U542" s="1"/>
      <c r="V542" s="1"/>
      <c r="W542" s="1" t="str">
        <f t="shared" si="18"/>
        <v/>
      </c>
      <c r="X542" s="40" t="s">
        <v>30</v>
      </c>
      <c r="Y542" s="1"/>
      <c r="Z542" s="1"/>
      <c r="AA542" s="1"/>
      <c r="AB542" s="1"/>
      <c r="AC542" s="1"/>
      <c r="AD542" s="1"/>
    </row>
    <row r="543" spans="1:30" x14ac:dyDescent="0.25">
      <c r="A543" s="1" t="s">
        <v>2600</v>
      </c>
      <c r="B543" s="16" t="s">
        <v>132</v>
      </c>
      <c r="C543" s="21" t="s">
        <v>61</v>
      </c>
      <c r="D543" s="26"/>
      <c r="E543" s="31"/>
      <c r="F543" s="1" t="s">
        <v>1343</v>
      </c>
      <c r="G543" s="13" t="s">
        <v>2601</v>
      </c>
      <c r="H543" s="1" t="s">
        <v>2602</v>
      </c>
      <c r="I543" s="1" t="s">
        <v>27</v>
      </c>
      <c r="J543" s="1" t="s">
        <v>28</v>
      </c>
      <c r="K543" s="5" t="s">
        <v>2603</v>
      </c>
      <c r="L543" s="2" t="s">
        <v>2604</v>
      </c>
      <c r="M543" s="1"/>
      <c r="N543" s="1"/>
      <c r="O543" s="1"/>
      <c r="P543" s="1"/>
      <c r="Q543" s="1"/>
      <c r="R543" s="1"/>
      <c r="S543" s="1" t="s">
        <v>61</v>
      </c>
      <c r="T543" s="1"/>
      <c r="U543" s="1"/>
      <c r="V543" s="1"/>
      <c r="W543" s="1" t="str">
        <f t="shared" si="18"/>
        <v/>
      </c>
      <c r="X543" s="40" t="s">
        <v>73</v>
      </c>
      <c r="Y543" s="1"/>
      <c r="Z543" s="1"/>
      <c r="AA543" s="1"/>
      <c r="AB543" s="1"/>
      <c r="AC543" s="1"/>
      <c r="AD543" s="1"/>
    </row>
    <row r="544" spans="1:30" x14ac:dyDescent="0.25">
      <c r="A544" t="s">
        <v>2605</v>
      </c>
      <c r="B544" s="16" t="s">
        <v>32</v>
      </c>
      <c r="C544" s="21" t="s">
        <v>61</v>
      </c>
      <c r="D544" s="26" t="s">
        <v>23</v>
      </c>
      <c r="E544" s="31" t="s">
        <v>32</v>
      </c>
      <c r="F544" s="1" t="s">
        <v>32</v>
      </c>
      <c r="G544" s="13" t="s">
        <v>32</v>
      </c>
      <c r="H544" s="1" t="s">
        <v>2606</v>
      </c>
      <c r="I544" s="1" t="s">
        <v>234</v>
      </c>
      <c r="J544" s="1" t="s">
        <v>28</v>
      </c>
      <c r="K544" s="1" t="s">
        <v>2607</v>
      </c>
      <c r="L544" s="1"/>
      <c r="M544" s="1"/>
      <c r="N544" s="1" t="s">
        <v>32</v>
      </c>
      <c r="O544" s="1" t="s">
        <v>384</v>
      </c>
      <c r="P544" s="38">
        <v>44379.571527777778</v>
      </c>
      <c r="Q544" s="38"/>
      <c r="R544" s="1" t="str">
        <f>IF(COUNTIF(O544,"*SS*"),"Studio Still","")</f>
        <v/>
      </c>
      <c r="S544" s="1" t="str">
        <f>IF(COUNTIF(O544,"*DS*"),"Studio Digitale","")</f>
        <v>Studio Digitale</v>
      </c>
      <c r="T544" s="1" t="str">
        <f>IF(COUNTIF(O544,"*GS*"),"Studio Grafische","")</f>
        <v>Studio Grafische</v>
      </c>
      <c r="U544" s="1" t="str">
        <f>IF(COUNTIF(O544,"*Studio Reclame*"),"Studio Reclame","")</f>
        <v/>
      </c>
      <c r="V544" s="1" t="str">
        <f>IF(COUNTIF(O544,"*B&amp;P*"),"B&amp;P","")</f>
        <v/>
      </c>
      <c r="W544" s="1" t="str">
        <f t="shared" si="18"/>
        <v/>
      </c>
      <c r="X544" s="40" t="s">
        <v>39</v>
      </c>
      <c r="Y544" s="1"/>
      <c r="Z544" s="1"/>
      <c r="AA544" s="1"/>
      <c r="AB544" s="1"/>
      <c r="AC544" s="1" t="s">
        <v>40</v>
      </c>
      <c r="AD544" s="1"/>
    </row>
    <row r="545" spans="1:30" x14ac:dyDescent="0.25">
      <c r="A545" s="1" t="s">
        <v>2608</v>
      </c>
      <c r="B545" s="16" t="s">
        <v>132</v>
      </c>
      <c r="C545" s="21" t="s">
        <v>61</v>
      </c>
      <c r="D545" s="26"/>
      <c r="E545" s="31"/>
      <c r="F545" s="1" t="s">
        <v>2609</v>
      </c>
      <c r="G545" s="13" t="s">
        <v>2610</v>
      </c>
      <c r="H545" s="6" t="s">
        <v>2611</v>
      </c>
      <c r="I545" s="1" t="s">
        <v>2612</v>
      </c>
      <c r="J545" s="1" t="s">
        <v>28</v>
      </c>
      <c r="K545" s="5" t="s">
        <v>2613</v>
      </c>
      <c r="L545" s="2">
        <v>497312861</v>
      </c>
      <c r="M545" s="1"/>
      <c r="N545" s="1"/>
      <c r="O545" s="1"/>
      <c r="P545" s="1"/>
      <c r="Q545" s="1"/>
      <c r="R545" s="1"/>
      <c r="S545" s="1" t="s">
        <v>61</v>
      </c>
      <c r="T545" s="1"/>
      <c r="U545" s="1"/>
      <c r="V545" s="1"/>
      <c r="W545" s="1" t="str">
        <f t="shared" si="18"/>
        <v/>
      </c>
      <c r="X545" s="40" t="s">
        <v>73</v>
      </c>
      <c r="Y545" s="1"/>
      <c r="Z545" s="1"/>
      <c r="AA545" s="1"/>
      <c r="AB545" s="1"/>
      <c r="AC545" s="1"/>
      <c r="AD545" s="1"/>
    </row>
    <row r="546" spans="1:30" x14ac:dyDescent="0.25">
      <c r="A546" s="1" t="s">
        <v>2614</v>
      </c>
      <c r="B546" s="16"/>
      <c r="C546" s="21" t="s">
        <v>61</v>
      </c>
      <c r="D546" s="26"/>
      <c r="E546" s="31"/>
      <c r="F546" s="1" t="s">
        <v>99</v>
      </c>
      <c r="G546" s="13" t="s">
        <v>2615</v>
      </c>
      <c r="H546" s="1" t="s">
        <v>2616</v>
      </c>
      <c r="I546" s="1" t="s">
        <v>27</v>
      </c>
      <c r="J546" s="1" t="s">
        <v>28</v>
      </c>
      <c r="K546" s="5" t="s">
        <v>2617</v>
      </c>
      <c r="L546" s="2" t="s">
        <v>32</v>
      </c>
      <c r="M546" s="1"/>
      <c r="N546" s="1"/>
      <c r="O546" s="1"/>
      <c r="P546" s="1"/>
      <c r="Q546" s="1"/>
      <c r="R546" s="1"/>
      <c r="S546" s="1" t="s">
        <v>61</v>
      </c>
      <c r="T546" s="1"/>
      <c r="U546" s="1"/>
      <c r="V546" s="1"/>
      <c r="W546" s="1" t="str">
        <f t="shared" si="18"/>
        <v/>
      </c>
      <c r="X546" s="39" t="s">
        <v>73</v>
      </c>
      <c r="Y546" s="1"/>
      <c r="Z546" s="1"/>
      <c r="AA546" s="1"/>
      <c r="AB546" s="1"/>
      <c r="AC546" s="1"/>
      <c r="AD546" s="1"/>
    </row>
    <row r="547" spans="1:30" x14ac:dyDescent="0.25">
      <c r="A547" t="s">
        <v>2618</v>
      </c>
      <c r="B547" s="16" t="s">
        <v>32</v>
      </c>
      <c r="C547" s="21" t="s">
        <v>32</v>
      </c>
      <c r="D547" s="26" t="s">
        <v>23</v>
      </c>
      <c r="E547" s="31" t="s">
        <v>32</v>
      </c>
      <c r="F547" s="1" t="s">
        <v>2619</v>
      </c>
      <c r="G547" s="13" t="s">
        <v>2620</v>
      </c>
      <c r="H547" s="1" t="s">
        <v>2621</v>
      </c>
      <c r="I547" s="1" t="s">
        <v>51</v>
      </c>
      <c r="J547" s="1" t="s">
        <v>90</v>
      </c>
      <c r="K547" s="1" t="s">
        <v>2622</v>
      </c>
      <c r="L547" s="1"/>
      <c r="M547" s="1"/>
      <c r="N547" s="1" t="s">
        <v>219</v>
      </c>
      <c r="O547" s="1" t="s">
        <v>59</v>
      </c>
      <c r="P547" s="38">
        <v>45079.643055555556</v>
      </c>
      <c r="Q547" s="38"/>
      <c r="R547" s="1" t="str">
        <f>IF(COUNTIF(O547,"*SS*"),"Studio Still","")</f>
        <v/>
      </c>
      <c r="S547" s="1" t="str">
        <f>IF(COUNTIF(O547,"*DS*"),"Studio Digitale","")</f>
        <v/>
      </c>
      <c r="T547" s="1" t="str">
        <f>IF(COUNTIF(O547,"*GS*"),"Studio Grafische","")</f>
        <v>Studio Grafische</v>
      </c>
      <c r="U547" s="1" t="str">
        <f>IF(COUNTIF(O547,"*Studio Reclame*"),"Studio Reclame","")</f>
        <v/>
      </c>
      <c r="V547" s="1" t="str">
        <f>IF(COUNTIF(O547,"*B&amp;P*"),"B&amp;P","")</f>
        <v/>
      </c>
      <c r="W547" s="1" t="str">
        <f t="shared" si="18"/>
        <v/>
      </c>
      <c r="X547" s="39" t="s">
        <v>39</v>
      </c>
      <c r="Y547" s="1"/>
      <c r="Z547" s="1"/>
      <c r="AA547" s="1"/>
      <c r="AB547" s="1"/>
      <c r="AC547" s="1" t="s">
        <v>40</v>
      </c>
      <c r="AD547" s="1"/>
    </row>
    <row r="548" spans="1:30" x14ac:dyDescent="0.25">
      <c r="A548" t="s">
        <v>2623</v>
      </c>
      <c r="B548" s="16" t="s">
        <v>32</v>
      </c>
      <c r="C548" s="21" t="s">
        <v>61</v>
      </c>
      <c r="D548" s="26" t="s">
        <v>32</v>
      </c>
      <c r="E548" s="31" t="s">
        <v>32</v>
      </c>
      <c r="F548" s="1" t="s">
        <v>2624</v>
      </c>
      <c r="G548" s="13" t="s">
        <v>2625</v>
      </c>
      <c r="H548" s="1" t="s">
        <v>2626</v>
      </c>
      <c r="I548" s="1" t="s">
        <v>27</v>
      </c>
      <c r="J548" s="1" t="s">
        <v>28</v>
      </c>
      <c r="K548" s="1" t="s">
        <v>2627</v>
      </c>
      <c r="L548" s="1"/>
      <c r="M548" s="1"/>
      <c r="N548" s="1" t="s">
        <v>32</v>
      </c>
      <c r="O548" s="1" t="s">
        <v>67</v>
      </c>
      <c r="P548" s="38">
        <v>44379.583333333336</v>
      </c>
      <c r="Q548" s="38"/>
      <c r="R548" s="1" t="str">
        <f>IF(COUNTIF(O548,"*SS*"),"Studio Still","")</f>
        <v/>
      </c>
      <c r="S548" s="1" t="str">
        <f>IF(COUNTIF(O548,"*DS*"),"Studio Digitale","")</f>
        <v>Studio Digitale</v>
      </c>
      <c r="T548" s="1" t="str">
        <f>IF(COUNTIF(O548,"*GS*"),"Studio Grafische","")</f>
        <v/>
      </c>
      <c r="U548" s="1" t="str">
        <f>IF(COUNTIF(O548,"*Studio Reclame*"),"Studio Reclame","")</f>
        <v/>
      </c>
      <c r="V548" s="1" t="str">
        <f>IF(COUNTIF(O548,"*B&amp;P*"),"B&amp;P","")</f>
        <v/>
      </c>
      <c r="W548" s="1" t="str">
        <f t="shared" si="18"/>
        <v/>
      </c>
      <c r="X548" s="39" t="s">
        <v>39</v>
      </c>
      <c r="Y548" s="1"/>
      <c r="Z548" s="1"/>
      <c r="AA548" s="1"/>
      <c r="AB548" s="1"/>
      <c r="AC548" s="1" t="s">
        <v>40</v>
      </c>
      <c r="AD548" s="1"/>
    </row>
    <row r="549" spans="1:30" x14ac:dyDescent="0.25">
      <c r="A549" t="s">
        <v>2628</v>
      </c>
      <c r="B549" s="16" t="s">
        <v>132</v>
      </c>
      <c r="C549" s="21" t="s">
        <v>32</v>
      </c>
      <c r="D549" s="26" t="s">
        <v>32</v>
      </c>
      <c r="E549" s="31" t="s">
        <v>32</v>
      </c>
      <c r="F549" s="1" t="s">
        <v>2629</v>
      </c>
      <c r="G549" s="13" t="s">
        <v>2630</v>
      </c>
      <c r="H549" s="1" t="s">
        <v>2631</v>
      </c>
      <c r="I549" s="1" t="s">
        <v>2632</v>
      </c>
      <c r="J549" s="1" t="s">
        <v>28</v>
      </c>
      <c r="K549" s="1" t="s">
        <v>2633</v>
      </c>
      <c r="L549" s="1"/>
      <c r="M549" s="1"/>
      <c r="N549" s="1" t="s">
        <v>154</v>
      </c>
      <c r="O549" s="1" t="s">
        <v>155</v>
      </c>
      <c r="P549" s="38">
        <v>45099.700694444444</v>
      </c>
      <c r="Q549" s="38"/>
      <c r="R549" s="1" t="str">
        <f>IF(COUNTIF(O549,"*SS*"),"Studio Still","")</f>
        <v>Studio Still</v>
      </c>
      <c r="S549" s="1" t="str">
        <f>IF(COUNTIF(O549,"*DS*"),"Studio Digitale","")</f>
        <v/>
      </c>
      <c r="T549" s="1" t="str">
        <f>IF(COUNTIF(O549,"*GS*"),"Studio Grafische","")</f>
        <v/>
      </c>
      <c r="U549" s="1" t="str">
        <f>IF(COUNTIF(O549,"*Studio Reclame*"),"Studio Reclame","")</f>
        <v/>
      </c>
      <c r="V549" s="1" t="str">
        <f>IF(COUNTIF(O549,"*B&amp;P*"),"B&amp;P","")</f>
        <v/>
      </c>
      <c r="W549" s="1" t="str">
        <f t="shared" si="18"/>
        <v/>
      </c>
      <c r="X549" s="40" t="s">
        <v>39</v>
      </c>
      <c r="Y549" s="1"/>
      <c r="Z549" s="1"/>
      <c r="AA549" s="1"/>
      <c r="AB549" s="1"/>
      <c r="AC549" s="1" t="s">
        <v>40</v>
      </c>
      <c r="AD549" s="1"/>
    </row>
    <row r="550" spans="1:30" x14ac:dyDescent="0.25">
      <c r="A550" s="1" t="s">
        <v>2634</v>
      </c>
      <c r="B550" s="16"/>
      <c r="C550" s="21"/>
      <c r="D550" s="26" t="s">
        <v>23</v>
      </c>
      <c r="E550" s="31"/>
      <c r="F550" s="1" t="s">
        <v>2510</v>
      </c>
      <c r="G550" s="13" t="s">
        <v>2635</v>
      </c>
      <c r="H550" s="41" t="s">
        <v>2636</v>
      </c>
      <c r="I550" s="1" t="s">
        <v>96</v>
      </c>
      <c r="J550" s="1" t="s">
        <v>28</v>
      </c>
      <c r="K550" s="1" t="s">
        <v>2637</v>
      </c>
      <c r="L550" s="1"/>
      <c r="M550" s="1"/>
      <c r="N550" s="1"/>
      <c r="O550" s="1"/>
      <c r="P550" s="1"/>
      <c r="Q550" s="1"/>
      <c r="R550" s="1"/>
      <c r="S550" s="1"/>
      <c r="T550" s="1" t="s">
        <v>23</v>
      </c>
      <c r="U550" s="1"/>
      <c r="V550" s="1"/>
      <c r="W550" s="1" t="str">
        <f t="shared" si="18"/>
        <v/>
      </c>
      <c r="X550" s="40" t="s">
        <v>30</v>
      </c>
      <c r="Y550" s="1"/>
      <c r="Z550" s="1"/>
      <c r="AA550" s="1"/>
      <c r="AB550" s="1"/>
      <c r="AC550" s="1"/>
      <c r="AD550" s="1"/>
    </row>
    <row r="551" spans="1:30" x14ac:dyDescent="0.25">
      <c r="A551" s="1" t="s">
        <v>2638</v>
      </c>
      <c r="B551" s="16"/>
      <c r="C551" s="21" t="s">
        <v>61</v>
      </c>
      <c r="D551" s="26"/>
      <c r="E551" s="31" t="s">
        <v>33</v>
      </c>
      <c r="F551" s="1"/>
      <c r="G551" s="13"/>
      <c r="H551" s="6" t="s">
        <v>2639</v>
      </c>
      <c r="I551" s="1" t="s">
        <v>89</v>
      </c>
      <c r="J551" s="1" t="s">
        <v>28</v>
      </c>
      <c r="K551" s="5" t="s">
        <v>2640</v>
      </c>
      <c r="L551" s="2"/>
      <c r="M551" s="1"/>
      <c r="N551" s="1"/>
      <c r="O551" s="1"/>
      <c r="P551" s="1"/>
      <c r="Q551" s="1"/>
      <c r="R551" s="1"/>
      <c r="S551" s="1" t="s">
        <v>61</v>
      </c>
      <c r="T551" s="1"/>
      <c r="U551" s="1"/>
      <c r="V551" s="1"/>
      <c r="W551" s="1" t="str">
        <f t="shared" si="18"/>
        <v/>
      </c>
      <c r="X551" s="39" t="s">
        <v>73</v>
      </c>
      <c r="Y551" s="1"/>
      <c r="Z551" s="1"/>
      <c r="AA551" s="1"/>
      <c r="AB551" s="1"/>
      <c r="AC551" s="1"/>
      <c r="AD551" s="1"/>
    </row>
    <row r="552" spans="1:30" x14ac:dyDescent="0.25">
      <c r="A552" s="1" t="s">
        <v>2641</v>
      </c>
      <c r="B552" s="16"/>
      <c r="C552" s="21" t="s">
        <v>61</v>
      </c>
      <c r="D552" s="26"/>
      <c r="E552" s="31"/>
      <c r="F552" s="1"/>
      <c r="G552" s="13"/>
      <c r="H552" s="6" t="s">
        <v>2642</v>
      </c>
      <c r="I552" s="1" t="s">
        <v>195</v>
      </c>
      <c r="J552" s="1" t="s">
        <v>28</v>
      </c>
      <c r="K552" s="5"/>
      <c r="L552" s="2"/>
      <c r="M552" s="1" t="s">
        <v>2643</v>
      </c>
      <c r="N552" s="1"/>
      <c r="O552" s="1"/>
      <c r="P552" s="1"/>
      <c r="Q552" s="1"/>
      <c r="R552" s="1"/>
      <c r="S552" s="1" t="s">
        <v>61</v>
      </c>
      <c r="T552" s="1"/>
      <c r="U552" s="1"/>
      <c r="V552" s="1"/>
      <c r="W552" s="1" t="str">
        <f t="shared" si="18"/>
        <v/>
      </c>
      <c r="X552" s="40" t="s">
        <v>73</v>
      </c>
      <c r="Y552" s="1"/>
      <c r="Z552" s="1"/>
      <c r="AA552" s="1"/>
      <c r="AB552" s="1"/>
      <c r="AC552" s="1"/>
      <c r="AD552" s="1"/>
    </row>
    <row r="553" spans="1:30" x14ac:dyDescent="0.25">
      <c r="A553" s="1" t="s">
        <v>2644</v>
      </c>
      <c r="B553" s="16"/>
      <c r="C553" s="21" t="s">
        <v>61</v>
      </c>
      <c r="D553" s="26" t="s">
        <v>23</v>
      </c>
      <c r="E553" s="31" t="s">
        <v>33</v>
      </c>
      <c r="F553" s="1" t="s">
        <v>423</v>
      </c>
      <c r="G553" s="13" t="s">
        <v>2645</v>
      </c>
      <c r="H553" s="1" t="s">
        <v>2646</v>
      </c>
      <c r="I553" s="1" t="s">
        <v>234</v>
      </c>
      <c r="J553" s="1" t="s">
        <v>28</v>
      </c>
      <c r="K553" s="5" t="s">
        <v>2647</v>
      </c>
      <c r="L553" s="2" t="s">
        <v>2648</v>
      </c>
      <c r="M553" s="1"/>
      <c r="N553" s="1"/>
      <c r="O553" s="1"/>
      <c r="P553" s="1"/>
      <c r="Q553" s="1"/>
      <c r="R553" s="1"/>
      <c r="S553" s="1" t="s">
        <v>61</v>
      </c>
      <c r="T553" s="1"/>
      <c r="U553" s="1"/>
      <c r="V553" s="1"/>
      <c r="W553" s="1" t="str">
        <f t="shared" si="18"/>
        <v/>
      </c>
      <c r="X553" s="39" t="s">
        <v>73</v>
      </c>
      <c r="Y553" s="1"/>
      <c r="Z553" s="1"/>
      <c r="AA553" s="1"/>
      <c r="AB553" s="1"/>
      <c r="AC553" s="1"/>
      <c r="AD553" s="1"/>
    </row>
    <row r="554" spans="1:30" x14ac:dyDescent="0.25">
      <c r="A554" t="s">
        <v>2649</v>
      </c>
      <c r="B554" s="16" t="s">
        <v>32</v>
      </c>
      <c r="C554" s="21" t="s">
        <v>32</v>
      </c>
      <c r="D554" s="26" t="s">
        <v>23</v>
      </c>
      <c r="E554" s="31" t="s">
        <v>32</v>
      </c>
      <c r="F554" s="1" t="s">
        <v>247</v>
      </c>
      <c r="G554" s="13" t="s">
        <v>2650</v>
      </c>
      <c r="H554" s="41" t="s">
        <v>2651</v>
      </c>
      <c r="I554" s="1" t="s">
        <v>751</v>
      </c>
      <c r="J554" s="1" t="s">
        <v>28</v>
      </c>
      <c r="K554" s="1" t="s">
        <v>2652</v>
      </c>
      <c r="L554" s="1"/>
      <c r="M554" s="1"/>
      <c r="N554" s="1" t="s">
        <v>32</v>
      </c>
      <c r="O554" s="1" t="s">
        <v>85</v>
      </c>
      <c r="P554" s="38">
        <v>44379.57916666667</v>
      </c>
      <c r="Q554" s="38"/>
      <c r="R554" s="1" t="str">
        <f>IF(COUNTIF(O554,"*SS*"),"Studio Still","")</f>
        <v/>
      </c>
      <c r="S554" s="1" t="str">
        <f>IF(COUNTIF(O554,"*DS*"),"Studio Digitale","")</f>
        <v/>
      </c>
      <c r="T554" s="1" t="str">
        <f>IF(COUNTIF(O554,"*GS*"),"Studio Grafische","")</f>
        <v/>
      </c>
      <c r="U554" s="1" t="str">
        <f>IF(COUNTIF(O554,"*Studio Reclame*"),"Studio Reclame","")</f>
        <v/>
      </c>
      <c r="V554" s="1" t="str">
        <f>IF(COUNTIF(O554,"*B&amp;P*"),"B&amp;P","")</f>
        <v>B&amp;P</v>
      </c>
      <c r="W554" s="1" t="str">
        <f t="shared" si="18"/>
        <v/>
      </c>
      <c r="X554" s="39" t="s">
        <v>39</v>
      </c>
      <c r="Y554" s="1"/>
      <c r="Z554" s="1"/>
      <c r="AA554" s="1"/>
      <c r="AB554" s="1"/>
      <c r="AC554" s="1" t="s">
        <v>40</v>
      </c>
      <c r="AD554" s="1"/>
    </row>
    <row r="555" spans="1:30" x14ac:dyDescent="0.25">
      <c r="A555" s="1" t="s">
        <v>2653</v>
      </c>
      <c r="B555" s="16"/>
      <c r="C555" s="21" t="s">
        <v>61</v>
      </c>
      <c r="D555" s="26"/>
      <c r="E555" s="31"/>
      <c r="F555" s="1" t="s">
        <v>2654</v>
      </c>
      <c r="G555" s="13" t="s">
        <v>2655</v>
      </c>
      <c r="H555" s="41" t="s">
        <v>2656</v>
      </c>
      <c r="I555" s="1" t="s">
        <v>2657</v>
      </c>
      <c r="J555" s="1" t="s">
        <v>28</v>
      </c>
      <c r="K555" s="5" t="s">
        <v>2658</v>
      </c>
      <c r="L555" s="2" t="s">
        <v>2659</v>
      </c>
      <c r="M555" s="1"/>
      <c r="N555" s="1"/>
      <c r="O555" s="1"/>
      <c r="P555" s="1"/>
      <c r="Q555" s="1"/>
      <c r="R555" s="1"/>
      <c r="S555" s="1" t="s">
        <v>61</v>
      </c>
      <c r="T555" s="1"/>
      <c r="U555" s="1"/>
      <c r="V555" s="1"/>
      <c r="W555" s="1" t="str">
        <f t="shared" si="18"/>
        <v/>
      </c>
      <c r="X555" s="40" t="s">
        <v>73</v>
      </c>
      <c r="Y555" s="1"/>
      <c r="Z555" s="1"/>
      <c r="AA555" s="1"/>
      <c r="AB555" s="1"/>
      <c r="AC555" s="1"/>
      <c r="AD555" s="1"/>
    </row>
    <row r="556" spans="1:30" x14ac:dyDescent="0.25">
      <c r="A556" s="1" t="s">
        <v>2660</v>
      </c>
      <c r="B556" s="16"/>
      <c r="C556" s="21" t="s">
        <v>61</v>
      </c>
      <c r="D556" s="26"/>
      <c r="E556" s="31"/>
      <c r="F556" s="1" t="s">
        <v>2661</v>
      </c>
      <c r="G556" s="13" t="s">
        <v>2662</v>
      </c>
      <c r="H556" s="1" t="s">
        <v>2663</v>
      </c>
      <c r="I556" s="1" t="s">
        <v>27</v>
      </c>
      <c r="J556" s="1" t="s">
        <v>28</v>
      </c>
      <c r="K556" s="5" t="s">
        <v>2664</v>
      </c>
      <c r="L556" s="2" t="s">
        <v>32</v>
      </c>
      <c r="M556" s="1"/>
      <c r="N556" s="1"/>
      <c r="O556" s="1"/>
      <c r="P556" s="1"/>
      <c r="Q556" s="1"/>
      <c r="R556" s="1"/>
      <c r="S556" s="1" t="s">
        <v>61</v>
      </c>
      <c r="T556" s="1"/>
      <c r="U556" s="1"/>
      <c r="V556" s="1"/>
      <c r="W556" s="1" t="str">
        <f t="shared" si="18"/>
        <v/>
      </c>
      <c r="X556" s="39" t="s">
        <v>73</v>
      </c>
      <c r="Y556" s="1"/>
      <c r="Z556" s="1"/>
      <c r="AA556" s="1"/>
      <c r="AB556" s="1"/>
      <c r="AC556" s="1"/>
      <c r="AD556" s="1"/>
    </row>
    <row r="557" spans="1:30" x14ac:dyDescent="0.25">
      <c r="A557" t="s">
        <v>2665</v>
      </c>
      <c r="B557" s="16" t="s">
        <v>32</v>
      </c>
      <c r="C557" s="21" t="s">
        <v>61</v>
      </c>
      <c r="D557" s="26" t="s">
        <v>32</v>
      </c>
      <c r="E557" s="31" t="s">
        <v>32</v>
      </c>
      <c r="F557" s="1" t="s">
        <v>390</v>
      </c>
      <c r="G557" s="13" t="s">
        <v>391</v>
      </c>
      <c r="H557" s="1" t="s">
        <v>2666</v>
      </c>
      <c r="I557" s="1" t="s">
        <v>234</v>
      </c>
      <c r="J557" s="1" t="s">
        <v>28</v>
      </c>
      <c r="K557" s="1" t="s">
        <v>2667</v>
      </c>
      <c r="L557" s="1"/>
      <c r="M557" s="1"/>
      <c r="N557" s="1" t="s">
        <v>32</v>
      </c>
      <c r="O557" s="1" t="s">
        <v>1223</v>
      </c>
      <c r="P557" s="38">
        <v>44356.620138888888</v>
      </c>
      <c r="Q557" s="38"/>
      <c r="R557" s="1" t="str">
        <f>IF(COUNTIF(O557,"*SS*"),"Studio Still","")</f>
        <v/>
      </c>
      <c r="S557" s="1" t="str">
        <f>IF(COUNTIF(O557,"*DS*"),"Studio Digitale","")</f>
        <v>Studio Digitale</v>
      </c>
      <c r="T557" s="1" t="str">
        <f>IF(COUNTIF(O557,"*GS*"),"Studio Grafische","")</f>
        <v/>
      </c>
      <c r="U557" s="1" t="str">
        <f>IF(COUNTIF(O557,"*Studio Reclame*"),"Studio Reclame","")</f>
        <v/>
      </c>
      <c r="V557" s="1" t="str">
        <f>IF(COUNTIF(O557,"*B&amp;P*"),"B&amp;P","")</f>
        <v>B&amp;P</v>
      </c>
      <c r="W557" s="1" t="str">
        <f t="shared" si="18"/>
        <v/>
      </c>
      <c r="X557" s="40" t="s">
        <v>39</v>
      </c>
      <c r="Y557" s="1"/>
      <c r="Z557" s="1"/>
      <c r="AA557" s="1"/>
      <c r="AB557" s="1"/>
      <c r="AC557" s="1" t="s">
        <v>40</v>
      </c>
      <c r="AD557" s="1"/>
    </row>
    <row r="558" spans="1:30" x14ac:dyDescent="0.25">
      <c r="A558" s="1" t="s">
        <v>2668</v>
      </c>
      <c r="B558" s="16"/>
      <c r="C558" s="21"/>
      <c r="D558" s="26" t="s">
        <v>23</v>
      </c>
      <c r="E558" s="31"/>
      <c r="F558" s="1"/>
      <c r="G558" s="13"/>
      <c r="H558" s="41"/>
      <c r="I558" s="1" t="s">
        <v>2669</v>
      </c>
      <c r="J558" s="1" t="s">
        <v>2670</v>
      </c>
      <c r="K558" s="5" t="s">
        <v>2671</v>
      </c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 t="str">
        <f t="shared" si="18"/>
        <v/>
      </c>
      <c r="X558" s="40"/>
      <c r="Y558" s="1"/>
      <c r="Z558" s="1"/>
      <c r="AA558" s="1"/>
      <c r="AB558" s="1"/>
      <c r="AC558" s="1"/>
      <c r="AD558" s="1"/>
    </row>
    <row r="559" spans="1:30" x14ac:dyDescent="0.25">
      <c r="A559" s="1" t="s">
        <v>2672</v>
      </c>
      <c r="B559" s="16"/>
      <c r="C559" s="21" t="s">
        <v>61</v>
      </c>
      <c r="D559" s="26"/>
      <c r="E559" s="31"/>
      <c r="F559" s="1" t="s">
        <v>2673</v>
      </c>
      <c r="G559" s="13" t="s">
        <v>2674</v>
      </c>
      <c r="H559" s="6" t="s">
        <v>2675</v>
      </c>
      <c r="I559" s="1" t="s">
        <v>2676</v>
      </c>
      <c r="J559" s="1" t="s">
        <v>28</v>
      </c>
      <c r="K559" s="5" t="s">
        <v>579</v>
      </c>
      <c r="L559" s="2"/>
      <c r="M559" s="1"/>
      <c r="N559" s="1"/>
      <c r="O559" s="1"/>
      <c r="P559" s="1"/>
      <c r="Q559" s="1"/>
      <c r="R559" s="1"/>
      <c r="S559" s="1" t="s">
        <v>61</v>
      </c>
      <c r="T559" s="1"/>
      <c r="U559" s="1"/>
      <c r="V559" s="1"/>
      <c r="W559" s="1" t="str">
        <f t="shared" si="18"/>
        <v/>
      </c>
      <c r="X559" s="40" t="s">
        <v>73</v>
      </c>
      <c r="Y559" s="1"/>
      <c r="Z559" s="1"/>
      <c r="AA559" s="1"/>
      <c r="AB559" s="1"/>
      <c r="AC559" s="1"/>
      <c r="AD559" s="1"/>
    </row>
    <row r="560" spans="1:30" x14ac:dyDescent="0.25">
      <c r="A560" s="1" t="s">
        <v>2677</v>
      </c>
      <c r="B560" s="16"/>
      <c r="C560" s="21" t="s">
        <v>61</v>
      </c>
      <c r="D560" s="26"/>
      <c r="E560" s="31"/>
      <c r="F560" s="1" t="s">
        <v>1358</v>
      </c>
      <c r="G560" s="13" t="s">
        <v>2678</v>
      </c>
      <c r="H560" s="41" t="s">
        <v>2679</v>
      </c>
      <c r="I560" s="1" t="s">
        <v>2680</v>
      </c>
      <c r="J560" s="1" t="s">
        <v>28</v>
      </c>
      <c r="K560" s="5" t="s">
        <v>2681</v>
      </c>
      <c r="L560" s="2" t="s">
        <v>32</v>
      </c>
      <c r="M560" s="1"/>
      <c r="N560" s="1"/>
      <c r="O560" s="1"/>
      <c r="P560" s="1"/>
      <c r="Q560" s="1"/>
      <c r="R560" s="1"/>
      <c r="S560" s="1" t="s">
        <v>61</v>
      </c>
      <c r="T560" s="1"/>
      <c r="U560" s="1"/>
      <c r="V560" s="1"/>
      <c r="W560" s="1" t="str">
        <f t="shared" si="18"/>
        <v/>
      </c>
      <c r="X560" s="39" t="s">
        <v>73</v>
      </c>
      <c r="Y560" s="1"/>
      <c r="Z560" s="1"/>
      <c r="AA560" s="1"/>
      <c r="AB560" s="1"/>
      <c r="AC560" s="1"/>
      <c r="AD560" s="1"/>
    </row>
    <row r="561" spans="1:30" x14ac:dyDescent="0.25">
      <c r="A561" s="1" t="s">
        <v>2682</v>
      </c>
      <c r="B561" s="16" t="s">
        <v>132</v>
      </c>
      <c r="C561" s="21"/>
      <c r="D561" s="26"/>
      <c r="E561" s="31"/>
      <c r="F561" s="1" t="s">
        <v>647</v>
      </c>
      <c r="G561" s="13" t="s">
        <v>2683</v>
      </c>
      <c r="H561" s="6" t="s">
        <v>2684</v>
      </c>
      <c r="I561" s="1" t="s">
        <v>811</v>
      </c>
      <c r="J561" s="1" t="s">
        <v>102</v>
      </c>
      <c r="K561" s="2" t="s">
        <v>812</v>
      </c>
      <c r="L561" s="2"/>
      <c r="M561" s="1"/>
      <c r="N561" s="1"/>
      <c r="O561" s="1"/>
      <c r="P561" s="1"/>
      <c r="Q561" s="1"/>
      <c r="R561" s="1" t="s">
        <v>132</v>
      </c>
      <c r="S561" s="1"/>
      <c r="T561" s="1"/>
      <c r="U561" s="1"/>
      <c r="V561" s="1"/>
      <c r="W561" s="1" t="str">
        <f t="shared" si="18"/>
        <v/>
      </c>
      <c r="X561" s="39" t="s">
        <v>156</v>
      </c>
      <c r="Y561" s="1"/>
      <c r="Z561" s="1"/>
      <c r="AA561" s="1"/>
      <c r="AB561" s="1"/>
      <c r="AC561" s="1"/>
      <c r="AD561" s="1"/>
    </row>
    <row r="562" spans="1:30" x14ac:dyDescent="0.25">
      <c r="A562" s="1" t="s">
        <v>2685</v>
      </c>
      <c r="B562" s="16"/>
      <c r="C562" s="21" t="s">
        <v>61</v>
      </c>
      <c r="D562" s="26"/>
      <c r="E562" s="31"/>
      <c r="F562" s="1" t="s">
        <v>516</v>
      </c>
      <c r="G562" s="13" t="s">
        <v>517</v>
      </c>
      <c r="H562" s="1" t="s">
        <v>2686</v>
      </c>
      <c r="I562" s="1" t="s">
        <v>2687</v>
      </c>
      <c r="J562" s="1" t="s">
        <v>28</v>
      </c>
      <c r="K562" s="5" t="s">
        <v>2688</v>
      </c>
      <c r="L562" s="2" t="s">
        <v>32</v>
      </c>
      <c r="M562" s="1" t="s">
        <v>2689</v>
      </c>
      <c r="N562" s="1"/>
      <c r="O562" s="1"/>
      <c r="P562" s="1"/>
      <c r="Q562" s="1"/>
      <c r="R562" s="1"/>
      <c r="S562" s="1" t="s">
        <v>61</v>
      </c>
      <c r="T562" s="1"/>
      <c r="U562" s="1"/>
      <c r="V562" s="1"/>
      <c r="W562" s="1" t="str">
        <f t="shared" si="18"/>
        <v/>
      </c>
      <c r="X562" s="39" t="s">
        <v>73</v>
      </c>
      <c r="Y562" s="1"/>
      <c r="Z562" s="1"/>
      <c r="AA562" s="1"/>
      <c r="AB562" s="1"/>
      <c r="AC562" s="1"/>
      <c r="AD562" s="1"/>
    </row>
    <row r="563" spans="1:30" x14ac:dyDescent="0.25">
      <c r="A563" t="s">
        <v>2690</v>
      </c>
      <c r="B563" s="16" t="s">
        <v>32</v>
      </c>
      <c r="C563" s="21" t="s">
        <v>32</v>
      </c>
      <c r="D563" s="26" t="s">
        <v>23</v>
      </c>
      <c r="E563" s="31" t="s">
        <v>32</v>
      </c>
      <c r="F563" s="1" t="s">
        <v>889</v>
      </c>
      <c r="G563" s="13" t="s">
        <v>2691</v>
      </c>
      <c r="H563" s="1" t="s">
        <v>2692</v>
      </c>
      <c r="I563" s="1" t="s">
        <v>27</v>
      </c>
      <c r="J563" s="1" t="s">
        <v>28</v>
      </c>
      <c r="K563" s="1" t="s">
        <v>2693</v>
      </c>
      <c r="L563" s="1"/>
      <c r="M563" s="1" t="s">
        <v>2694</v>
      </c>
      <c r="N563" s="1" t="s">
        <v>125</v>
      </c>
      <c r="O563" s="1" t="s">
        <v>59</v>
      </c>
      <c r="P563" s="38">
        <v>44280.584027777775</v>
      </c>
      <c r="Q563" s="38"/>
      <c r="R563" s="1" t="str">
        <f>IF(COUNTIF(O563,"*SS*"),"Studio Still","")</f>
        <v/>
      </c>
      <c r="S563" s="1" t="str">
        <f>IF(COUNTIF(O563,"*DS*"),"Studio Digitale","")</f>
        <v/>
      </c>
      <c r="T563" s="1" t="str">
        <f>IF(COUNTIF(O563,"*GS*"),"Studio Grafische","")</f>
        <v>Studio Grafische</v>
      </c>
      <c r="U563" s="1" t="str">
        <f>IF(COUNTIF(O563,"*Studio Reclame*"),"Studio Reclame","")</f>
        <v/>
      </c>
      <c r="V563" s="1" t="str">
        <f>IF(COUNTIF(O563,"*B&amp;P*"),"B&amp;P","")</f>
        <v/>
      </c>
      <c r="W563" s="1" t="str">
        <f t="shared" si="18"/>
        <v/>
      </c>
      <c r="X563" s="39" t="s">
        <v>39</v>
      </c>
      <c r="Y563" s="1"/>
      <c r="Z563" s="1"/>
      <c r="AA563" s="1"/>
      <c r="AB563" s="1"/>
      <c r="AC563" s="1" t="s">
        <v>40</v>
      </c>
      <c r="AD563" s="1"/>
    </row>
    <row r="564" spans="1:30" x14ac:dyDescent="0.25">
      <c r="A564" t="s">
        <v>2695</v>
      </c>
      <c r="B564" s="16" t="s">
        <v>32</v>
      </c>
      <c r="C564" s="21" t="s">
        <v>32</v>
      </c>
      <c r="D564" s="26" t="s">
        <v>32</v>
      </c>
      <c r="E564" s="31" t="s">
        <v>33</v>
      </c>
      <c r="F564" s="1" t="s">
        <v>889</v>
      </c>
      <c r="G564" s="13" t="s">
        <v>639</v>
      </c>
      <c r="H564" s="1" t="s">
        <v>2696</v>
      </c>
      <c r="I564" s="1" t="s">
        <v>2697</v>
      </c>
      <c r="J564" s="1" t="s">
        <v>28</v>
      </c>
      <c r="K564" s="1" t="s">
        <v>2698</v>
      </c>
      <c r="L564" s="1"/>
      <c r="M564" s="1" t="s">
        <v>2699</v>
      </c>
      <c r="N564" s="1" t="s">
        <v>154</v>
      </c>
      <c r="O564" s="1" t="s">
        <v>53</v>
      </c>
      <c r="P564" s="38">
        <v>44538.520833333336</v>
      </c>
      <c r="Q564" s="38"/>
      <c r="R564" s="1" t="str">
        <f>IF(COUNTIF(O564,"*SS*"),"Studio Still","")</f>
        <v/>
      </c>
      <c r="S564" s="1" t="str">
        <f>IF(COUNTIF(O564,"*DS*"),"Studio Digitale","")</f>
        <v/>
      </c>
      <c r="T564" s="1" t="str">
        <f>IF(COUNTIF(O564,"*GS*"),"Studio Grafische","")</f>
        <v/>
      </c>
      <c r="U564" s="1" t="str">
        <f>IF(COUNTIF(O564,"*Studio Reclame*"),"Studio Reclame","")</f>
        <v>Studio Reclame</v>
      </c>
      <c r="V564" s="1" t="str">
        <f>IF(COUNTIF(O564,"*B&amp;P*"),"B&amp;P","")</f>
        <v/>
      </c>
      <c r="W564" s="1" t="str">
        <f t="shared" si="18"/>
        <v/>
      </c>
      <c r="X564" s="39" t="s">
        <v>39</v>
      </c>
      <c r="Y564" s="1"/>
      <c r="Z564" s="1"/>
      <c r="AA564" s="1"/>
      <c r="AB564" s="1"/>
      <c r="AC564" s="1" t="s">
        <v>40</v>
      </c>
      <c r="AD564" s="1"/>
    </row>
    <row r="565" spans="1:30" x14ac:dyDescent="0.25">
      <c r="A565" s="1" t="s">
        <v>2700</v>
      </c>
      <c r="B565" s="16"/>
      <c r="C565" s="21"/>
      <c r="D565" s="26" t="s">
        <v>23</v>
      </c>
      <c r="E565" s="31"/>
      <c r="F565" s="1" t="s">
        <v>797</v>
      </c>
      <c r="G565" s="13" t="s">
        <v>2701</v>
      </c>
      <c r="H565" s="1" t="s">
        <v>2702</v>
      </c>
      <c r="I565" s="1" t="s">
        <v>27</v>
      </c>
      <c r="J565" s="1" t="s">
        <v>28</v>
      </c>
      <c r="K565" s="1" t="s">
        <v>2703</v>
      </c>
      <c r="L565" s="1"/>
      <c r="M565" s="1"/>
      <c r="N565" s="1"/>
      <c r="O565" s="1"/>
      <c r="P565" s="1"/>
      <c r="Q565" s="1"/>
      <c r="R565" s="1"/>
      <c r="S565" s="1"/>
      <c r="T565" s="1" t="s">
        <v>23</v>
      </c>
      <c r="U565" s="1"/>
      <c r="V565" s="1"/>
      <c r="W565" s="1" t="str">
        <f t="shared" si="18"/>
        <v/>
      </c>
      <c r="X565" s="40" t="s">
        <v>30</v>
      </c>
      <c r="Y565" s="1"/>
      <c r="Z565" s="1"/>
      <c r="AA565" s="1"/>
      <c r="AB565" s="1"/>
      <c r="AC565" s="1"/>
      <c r="AD565" s="1"/>
    </row>
    <row r="566" spans="1:30" x14ac:dyDescent="0.25">
      <c r="A566" t="s">
        <v>2704</v>
      </c>
      <c r="B566" s="16" t="s">
        <v>32</v>
      </c>
      <c r="C566" s="21" t="s">
        <v>32</v>
      </c>
      <c r="D566" s="26" t="s">
        <v>32</v>
      </c>
      <c r="E566" s="31" t="s">
        <v>32</v>
      </c>
      <c r="F566" s="1" t="s">
        <v>2705</v>
      </c>
      <c r="G566" s="13" t="s">
        <v>2706</v>
      </c>
      <c r="H566" s="1" t="s">
        <v>2707</v>
      </c>
      <c r="I566" s="1" t="s">
        <v>89</v>
      </c>
      <c r="J566" s="1" t="s">
        <v>28</v>
      </c>
      <c r="K566" s="1" t="s">
        <v>2708</v>
      </c>
      <c r="L566" s="1"/>
      <c r="M566" s="1"/>
      <c r="N566" s="1" t="s">
        <v>219</v>
      </c>
      <c r="O566" s="1" t="s">
        <v>85</v>
      </c>
      <c r="P566" s="38">
        <v>45083.447916666664</v>
      </c>
      <c r="Q566" s="38"/>
      <c r="R566" s="1" t="str">
        <f>IF(COUNTIF(O566,"*SS*"),"Studio Still","")</f>
        <v/>
      </c>
      <c r="S566" s="1" t="str">
        <f>IF(COUNTIF(O566,"*DS*"),"Studio Digitale","")</f>
        <v/>
      </c>
      <c r="T566" s="1" t="str">
        <f>IF(COUNTIF(O566,"*GS*"),"Studio Grafische","")</f>
        <v/>
      </c>
      <c r="U566" s="1" t="str">
        <f>IF(COUNTIF(O566,"*Studio Reclame*"),"Studio Reclame","")</f>
        <v/>
      </c>
      <c r="V566" s="1" t="str">
        <f>IF(COUNTIF(O566,"*B&amp;P*"),"B&amp;P","")</f>
        <v>B&amp;P</v>
      </c>
      <c r="W566" s="1" t="str">
        <f t="shared" si="18"/>
        <v/>
      </c>
      <c r="X566" s="40" t="s">
        <v>39</v>
      </c>
      <c r="Y566" s="1"/>
      <c r="Z566" s="1"/>
      <c r="AA566" s="1"/>
      <c r="AB566" s="1"/>
      <c r="AC566" s="1" t="s">
        <v>40</v>
      </c>
      <c r="AD566" s="1"/>
    </row>
    <row r="567" spans="1:30" x14ac:dyDescent="0.25">
      <c r="A567" t="s">
        <v>2709</v>
      </c>
      <c r="B567" s="16" t="s">
        <v>32</v>
      </c>
      <c r="C567" s="21" t="s">
        <v>61</v>
      </c>
      <c r="D567" s="26" t="s">
        <v>23</v>
      </c>
      <c r="E567" s="31" t="s">
        <v>32</v>
      </c>
      <c r="F567" s="1" t="s">
        <v>32</v>
      </c>
      <c r="G567" s="13" t="s">
        <v>32</v>
      </c>
      <c r="H567" s="1" t="s">
        <v>2307</v>
      </c>
      <c r="I567" s="1" t="s">
        <v>27</v>
      </c>
      <c r="J567" s="1" t="s">
        <v>28</v>
      </c>
      <c r="K567" s="1" t="s">
        <v>2308</v>
      </c>
      <c r="L567" s="1"/>
      <c r="M567" s="1"/>
      <c r="N567" s="1" t="s">
        <v>32</v>
      </c>
      <c r="O567" s="1" t="s">
        <v>384</v>
      </c>
      <c r="P567" s="38">
        <v>44837.743750000001</v>
      </c>
      <c r="Q567" s="38"/>
      <c r="R567" s="1" t="str">
        <f>IF(COUNTIF(O567,"*SS*"),"Studio Still","")</f>
        <v/>
      </c>
      <c r="S567" s="1" t="str">
        <f>IF(COUNTIF(O567,"*DS*"),"Studio Digitale","")</f>
        <v>Studio Digitale</v>
      </c>
      <c r="T567" s="1" t="str">
        <f>IF(COUNTIF(O567,"*GS*"),"Studio Grafische","")</f>
        <v>Studio Grafische</v>
      </c>
      <c r="U567" s="1" t="str">
        <f>IF(COUNTIF(O567,"*Studio Reclame*"),"Studio Reclame","")</f>
        <v/>
      </c>
      <c r="V567" s="1" t="str">
        <f>IF(COUNTIF(O567,"*B&amp;P*"),"B&amp;P","")</f>
        <v/>
      </c>
      <c r="W567" s="1" t="str">
        <f t="shared" si="18"/>
        <v/>
      </c>
      <c r="X567" s="39" t="s">
        <v>39</v>
      </c>
      <c r="Y567" s="1"/>
      <c r="Z567" s="1"/>
      <c r="AA567" s="1"/>
      <c r="AB567" s="1"/>
      <c r="AC567" s="1" t="s">
        <v>40</v>
      </c>
      <c r="AD567" s="1"/>
    </row>
    <row r="568" spans="1:30" x14ac:dyDescent="0.25">
      <c r="A568" s="1" t="s">
        <v>2710</v>
      </c>
      <c r="B568" s="16"/>
      <c r="C568" s="21" t="s">
        <v>61</v>
      </c>
      <c r="D568" s="26"/>
      <c r="E568" s="35"/>
      <c r="F568" s="1" t="s">
        <v>857</v>
      </c>
      <c r="G568" s="13" t="s">
        <v>2711</v>
      </c>
      <c r="H568" s="41" t="s">
        <v>2712</v>
      </c>
      <c r="I568" s="1" t="s">
        <v>238</v>
      </c>
      <c r="J568" s="1" t="s">
        <v>28</v>
      </c>
      <c r="K568" s="5" t="s">
        <v>32</v>
      </c>
      <c r="L568" s="2" t="s">
        <v>2713</v>
      </c>
      <c r="M568" s="1"/>
      <c r="N568" s="1"/>
      <c r="O568" s="1"/>
      <c r="P568" s="1"/>
      <c r="Q568" s="1"/>
      <c r="R568" s="1"/>
      <c r="S568" s="1" t="s">
        <v>61</v>
      </c>
      <c r="T568" s="1"/>
      <c r="U568" s="1"/>
      <c r="V568" s="1"/>
      <c r="W568" s="1" t="str">
        <f t="shared" si="18"/>
        <v/>
      </c>
      <c r="X568" s="39" t="s">
        <v>73</v>
      </c>
      <c r="Y568" s="1"/>
      <c r="Z568" s="1"/>
      <c r="AA568" s="1"/>
      <c r="AB568" s="1"/>
      <c r="AC568" s="1"/>
      <c r="AD568" s="1"/>
    </row>
    <row r="569" spans="1:30" x14ac:dyDescent="0.25">
      <c r="A569" t="s">
        <v>2714</v>
      </c>
      <c r="B569" s="16" t="s">
        <v>32</v>
      </c>
      <c r="C569" s="21" t="s">
        <v>32</v>
      </c>
      <c r="D569" s="27" t="s">
        <v>23</v>
      </c>
      <c r="E569" s="31" t="s">
        <v>32</v>
      </c>
      <c r="F569" s="1"/>
      <c r="G569" s="13"/>
      <c r="H569" s="41" t="s">
        <v>2715</v>
      </c>
      <c r="I569" s="1" t="s">
        <v>27</v>
      </c>
      <c r="J569" s="1" t="s">
        <v>28</v>
      </c>
      <c r="K569" s="1" t="s">
        <v>2716</v>
      </c>
      <c r="L569" s="1"/>
      <c r="M569" s="1"/>
      <c r="N569" s="1" t="s">
        <v>32</v>
      </c>
      <c r="O569" s="1" t="s">
        <v>85</v>
      </c>
      <c r="P569" s="38">
        <v>44383.852083333331</v>
      </c>
      <c r="Q569" s="38"/>
      <c r="R569" s="1" t="str">
        <f>IF(COUNTIF(O569,"*SS*"),"Studio Still","")</f>
        <v/>
      </c>
      <c r="S569" s="1" t="str">
        <f>IF(COUNTIF(O569,"*DS*"),"Studio Digitale","")</f>
        <v/>
      </c>
      <c r="T569" s="1" t="str">
        <f>IF(COUNTIF(O569,"*GS*"),"Studio Grafische","")</f>
        <v/>
      </c>
      <c r="U569" s="1" t="str">
        <f>IF(COUNTIF(O569,"*Studio Reclame*"),"Studio Reclame","")</f>
        <v/>
      </c>
      <c r="V569" s="1" t="str">
        <f>IF(COUNTIF(O569,"*B&amp;P*"),"B&amp;P","")</f>
        <v>B&amp;P</v>
      </c>
      <c r="W569" s="1" t="str">
        <f t="shared" si="18"/>
        <v/>
      </c>
      <c r="X569" s="40" t="s">
        <v>39</v>
      </c>
      <c r="Y569" s="1"/>
      <c r="Z569" s="1"/>
      <c r="AA569" s="1"/>
      <c r="AB569" s="1"/>
      <c r="AC569" s="1" t="s">
        <v>40</v>
      </c>
      <c r="AD569" s="1"/>
    </row>
    <row r="570" spans="1:30" x14ac:dyDescent="0.25">
      <c r="A570" s="1" t="s">
        <v>2717</v>
      </c>
      <c r="B570" s="16"/>
      <c r="C570" s="21"/>
      <c r="D570" s="26" t="s">
        <v>23</v>
      </c>
      <c r="E570" s="31" t="s">
        <v>81</v>
      </c>
      <c r="F570" s="1" t="s">
        <v>2718</v>
      </c>
      <c r="G570" s="13" t="s">
        <v>2719</v>
      </c>
      <c r="H570" s="1" t="s">
        <v>2720</v>
      </c>
      <c r="I570" s="1" t="s">
        <v>1538</v>
      </c>
      <c r="J570" s="1" t="s">
        <v>715</v>
      </c>
      <c r="K570" s="1" t="s">
        <v>2721</v>
      </c>
      <c r="L570" s="1"/>
      <c r="M570" s="1"/>
      <c r="N570" s="1"/>
      <c r="O570" s="1"/>
      <c r="P570" s="1"/>
      <c r="Q570" s="1"/>
      <c r="R570" s="1"/>
      <c r="S570" s="1"/>
      <c r="T570" s="1" t="s">
        <v>23</v>
      </c>
      <c r="U570" s="1"/>
      <c r="V570" s="1"/>
      <c r="W570" s="1" t="str">
        <f t="shared" si="18"/>
        <v/>
      </c>
      <c r="X570" s="40" t="s">
        <v>30</v>
      </c>
      <c r="Y570" s="1"/>
      <c r="Z570" s="1"/>
      <c r="AA570" s="1"/>
      <c r="AB570" s="1"/>
      <c r="AC570" s="1"/>
      <c r="AD570" s="1"/>
    </row>
    <row r="571" spans="1:30" x14ac:dyDescent="0.25">
      <c r="A571" s="1" t="s">
        <v>2722</v>
      </c>
      <c r="B571" s="16" t="s">
        <v>132</v>
      </c>
      <c r="C571" s="21"/>
      <c r="D571" s="26"/>
      <c r="E571" s="31"/>
      <c r="F571" s="1" t="s">
        <v>2723</v>
      </c>
      <c r="G571" s="13" t="s">
        <v>2724</v>
      </c>
      <c r="H571" s="1" t="s">
        <v>2725</v>
      </c>
      <c r="I571" s="1" t="s">
        <v>2726</v>
      </c>
      <c r="J571" s="1" t="s">
        <v>102</v>
      </c>
      <c r="K571" s="2" t="s">
        <v>2727</v>
      </c>
      <c r="L571" s="2" t="s">
        <v>32</v>
      </c>
      <c r="M571" s="1"/>
      <c r="N571" s="1"/>
      <c r="O571" s="1"/>
      <c r="P571" s="1"/>
      <c r="Q571" s="1"/>
      <c r="R571" s="1" t="s">
        <v>132</v>
      </c>
      <c r="S571" s="1"/>
      <c r="T571" s="1"/>
      <c r="U571" s="1"/>
      <c r="V571" s="1"/>
      <c r="W571" s="1" t="str">
        <f t="shared" si="18"/>
        <v/>
      </c>
      <c r="X571" s="40" t="s">
        <v>156</v>
      </c>
      <c r="Y571" s="1"/>
      <c r="Z571" s="1"/>
      <c r="AA571" s="1"/>
      <c r="AB571" s="1"/>
      <c r="AC571" s="1"/>
      <c r="AD571" s="1"/>
    </row>
    <row r="572" spans="1:30" x14ac:dyDescent="0.25">
      <c r="A572" t="s">
        <v>2728</v>
      </c>
      <c r="B572" s="16" t="s">
        <v>32</v>
      </c>
      <c r="C572" s="21" t="s">
        <v>61</v>
      </c>
      <c r="D572" s="26" t="s">
        <v>23</v>
      </c>
      <c r="E572" s="31" t="s">
        <v>32</v>
      </c>
      <c r="F572" s="1" t="s">
        <v>668</v>
      </c>
      <c r="G572" s="13" t="s">
        <v>2729</v>
      </c>
      <c r="H572" s="41" t="s">
        <v>2730</v>
      </c>
      <c r="I572" s="1" t="s">
        <v>2731</v>
      </c>
      <c r="J572" s="1" t="s">
        <v>28</v>
      </c>
      <c r="K572" s="1" t="s">
        <v>2732</v>
      </c>
      <c r="L572" s="1"/>
      <c r="M572" s="1"/>
      <c r="N572" s="1" t="s">
        <v>125</v>
      </c>
      <c r="O572" s="1" t="s">
        <v>384</v>
      </c>
      <c r="P572" s="38">
        <v>45103.693749999999</v>
      </c>
      <c r="Q572" s="38"/>
      <c r="R572" s="1" t="str">
        <f>IF(COUNTIF(O572,"*SS*"),"Studio Still","")</f>
        <v/>
      </c>
      <c r="S572" s="1" t="str">
        <f>IF(COUNTIF(O572,"*DS*"),"Studio Digitale","")</f>
        <v>Studio Digitale</v>
      </c>
      <c r="T572" s="1" t="str">
        <f>IF(COUNTIF(O572,"*GS*"),"Studio Grafische","")</f>
        <v>Studio Grafische</v>
      </c>
      <c r="U572" s="1" t="str">
        <f>IF(COUNTIF(O572,"*Studio Reclame*"),"Studio Reclame","")</f>
        <v/>
      </c>
      <c r="V572" s="1" t="str">
        <f>IF(COUNTIF(O572,"*B&amp;P*"),"B&amp;P","")</f>
        <v/>
      </c>
      <c r="W572" s="1" t="str">
        <f t="shared" si="18"/>
        <v/>
      </c>
      <c r="X572" s="39" t="s">
        <v>39</v>
      </c>
      <c r="Y572" s="1"/>
      <c r="Z572" s="1"/>
      <c r="AA572" s="1"/>
      <c r="AB572" s="1"/>
      <c r="AC572" s="1" t="s">
        <v>40</v>
      </c>
      <c r="AD572" s="1"/>
    </row>
    <row r="573" spans="1:30" x14ac:dyDescent="0.25">
      <c r="A573" t="s">
        <v>2733</v>
      </c>
      <c r="B573" s="16" t="s">
        <v>32</v>
      </c>
      <c r="C573" s="21" t="s">
        <v>32</v>
      </c>
      <c r="D573" s="26" t="s">
        <v>23</v>
      </c>
      <c r="E573" s="31" t="s">
        <v>33</v>
      </c>
      <c r="F573" s="1" t="s">
        <v>2734</v>
      </c>
      <c r="G573" s="13" t="s">
        <v>2735</v>
      </c>
      <c r="H573" s="1" t="s">
        <v>2736</v>
      </c>
      <c r="I573" s="1" t="s">
        <v>2632</v>
      </c>
      <c r="J573" s="1" t="s">
        <v>28</v>
      </c>
      <c r="K573" s="1" t="s">
        <v>2737</v>
      </c>
      <c r="L573" s="1"/>
      <c r="M573" s="1"/>
      <c r="N573" s="1" t="s">
        <v>154</v>
      </c>
      <c r="O573" s="1" t="s">
        <v>85</v>
      </c>
      <c r="P573" s="38">
        <v>45103.604166666664</v>
      </c>
      <c r="Q573" s="38"/>
      <c r="R573" s="1" t="str">
        <f>IF(COUNTIF(O573,"*SS*"),"Studio Still","")</f>
        <v/>
      </c>
      <c r="S573" s="1" t="str">
        <f>IF(COUNTIF(O573,"*DS*"),"Studio Digitale","")</f>
        <v/>
      </c>
      <c r="T573" s="1" t="str">
        <f>IF(COUNTIF(O573,"*GS*"),"Studio Grafische","")</f>
        <v/>
      </c>
      <c r="U573" s="1" t="str">
        <f>IF(COUNTIF(O573,"*Studio Reclame*"),"Studio Reclame","")</f>
        <v/>
      </c>
      <c r="V573" s="1" t="str">
        <f>IF(COUNTIF(O573,"*B&amp;P*"),"B&amp;P","")</f>
        <v>B&amp;P</v>
      </c>
      <c r="W573" s="1" t="str">
        <f t="shared" si="18"/>
        <v/>
      </c>
      <c r="X573" s="40" t="s">
        <v>39</v>
      </c>
      <c r="Y573" s="1"/>
      <c r="Z573" s="1"/>
      <c r="AA573" s="1"/>
      <c r="AB573" s="1"/>
      <c r="AC573" s="1" t="s">
        <v>40</v>
      </c>
      <c r="AD573" s="1"/>
    </row>
    <row r="574" spans="1:30" x14ac:dyDescent="0.25">
      <c r="A574" s="1" t="s">
        <v>2738</v>
      </c>
      <c r="B574" s="16"/>
      <c r="C574" s="21"/>
      <c r="D574" s="26" t="s">
        <v>23</v>
      </c>
      <c r="E574" s="31"/>
      <c r="F574" s="1" t="s">
        <v>2739</v>
      </c>
      <c r="G574" s="13" t="s">
        <v>2740</v>
      </c>
      <c r="H574" s="1" t="s">
        <v>2741</v>
      </c>
      <c r="I574" s="1" t="s">
        <v>45</v>
      </c>
      <c r="J574" s="1" t="s">
        <v>28</v>
      </c>
      <c r="K574" s="1" t="s">
        <v>2742</v>
      </c>
      <c r="L574" s="1"/>
      <c r="M574" s="1"/>
      <c r="N574" s="1"/>
      <c r="O574" s="1"/>
      <c r="P574" s="1"/>
      <c r="Q574" s="1"/>
      <c r="R574" s="1"/>
      <c r="S574" s="1"/>
      <c r="T574" s="1" t="s">
        <v>23</v>
      </c>
      <c r="U574" s="1"/>
      <c r="V574" s="1"/>
      <c r="W574" s="1" t="str">
        <f t="shared" si="18"/>
        <v/>
      </c>
      <c r="X574" s="40" t="s">
        <v>30</v>
      </c>
      <c r="Y574" s="1"/>
      <c r="Z574" s="1"/>
      <c r="AA574" s="1"/>
      <c r="AB574" s="1"/>
      <c r="AC574" s="1"/>
      <c r="AD574" s="1"/>
    </row>
    <row r="575" spans="1:30" x14ac:dyDescent="0.25">
      <c r="A575" s="1" t="s">
        <v>2743</v>
      </c>
      <c r="B575" s="16"/>
      <c r="C575" s="21"/>
      <c r="D575" s="26" t="s">
        <v>23</v>
      </c>
      <c r="E575" s="31"/>
      <c r="F575" s="1" t="s">
        <v>2444</v>
      </c>
      <c r="G575" s="13" t="s">
        <v>2445</v>
      </c>
      <c r="H575" s="1" t="s">
        <v>2744</v>
      </c>
      <c r="I575" s="1" t="s">
        <v>27</v>
      </c>
      <c r="J575" s="1" t="s">
        <v>28</v>
      </c>
      <c r="K575" s="1" t="s">
        <v>2745</v>
      </c>
      <c r="L575" s="1"/>
      <c r="M575" s="1"/>
      <c r="N575" s="1"/>
      <c r="O575" s="1"/>
      <c r="P575" s="1"/>
      <c r="Q575" s="1"/>
      <c r="R575" s="1"/>
      <c r="S575" s="1"/>
      <c r="T575" s="1" t="s">
        <v>23</v>
      </c>
      <c r="U575" s="1"/>
      <c r="V575" s="1"/>
      <c r="W575" s="1" t="str">
        <f t="shared" si="18"/>
        <v/>
      </c>
      <c r="X575" s="39" t="s">
        <v>30</v>
      </c>
      <c r="Y575" s="1"/>
      <c r="Z575" s="1"/>
      <c r="AA575" s="1"/>
      <c r="AB575" s="1"/>
      <c r="AC575" s="1"/>
      <c r="AD575" s="1"/>
    </row>
    <row r="576" spans="1:30" x14ac:dyDescent="0.25">
      <c r="A576" t="s">
        <v>2746</v>
      </c>
      <c r="B576" s="16" t="s">
        <v>132</v>
      </c>
      <c r="C576" s="21" t="s">
        <v>61</v>
      </c>
      <c r="D576" s="26" t="s">
        <v>32</v>
      </c>
      <c r="E576" s="31" t="s">
        <v>33</v>
      </c>
      <c r="F576" s="1" t="s">
        <v>2747</v>
      </c>
      <c r="G576" s="13" t="s">
        <v>2748</v>
      </c>
      <c r="H576" s="1" t="s">
        <v>2749</v>
      </c>
      <c r="I576" s="1" t="s">
        <v>27</v>
      </c>
      <c r="J576" s="1" t="s">
        <v>28</v>
      </c>
      <c r="K576" s="1" t="s">
        <v>2750</v>
      </c>
      <c r="L576" s="1"/>
      <c r="M576" s="1"/>
      <c r="N576" s="1" t="s">
        <v>32</v>
      </c>
      <c r="O576" s="1" t="s">
        <v>2751</v>
      </c>
      <c r="P576" s="38">
        <v>44379.567361111112</v>
      </c>
      <c r="Q576" s="38"/>
      <c r="R576" s="1" t="str">
        <f>IF(COUNTIF(O576,"*SS*"),"Studio Still","")</f>
        <v>Studio Still</v>
      </c>
      <c r="S576" s="1" t="str">
        <f>IF(COUNTIF(O576,"*DS*"),"Studio Digitale","")</f>
        <v>Studio Digitale</v>
      </c>
      <c r="T576" s="1" t="str">
        <f>IF(COUNTIF(O576,"*GS*"),"Studio Grafische","")</f>
        <v/>
      </c>
      <c r="U576" s="1" t="str">
        <f>IF(COUNTIF(O576,"*Studio Reclame*"),"Studio Reclame","")</f>
        <v>Studio Reclame</v>
      </c>
      <c r="V576" s="1" t="str">
        <f>IF(COUNTIF(O576,"*B&amp;P*"),"B&amp;P","")</f>
        <v/>
      </c>
      <c r="W576" s="1" t="str">
        <f t="shared" si="18"/>
        <v/>
      </c>
      <c r="X576" s="39" t="s">
        <v>39</v>
      </c>
      <c r="Y576" s="1"/>
      <c r="Z576" s="1"/>
      <c r="AA576" s="1"/>
      <c r="AB576" s="1"/>
      <c r="AC576" s="1" t="s">
        <v>40</v>
      </c>
      <c r="AD576" s="1"/>
    </row>
    <row r="577" spans="1:30" x14ac:dyDescent="0.25">
      <c r="A577" s="1" t="s">
        <v>2752</v>
      </c>
      <c r="B577" s="16"/>
      <c r="C577" s="21" t="s">
        <v>61</v>
      </c>
      <c r="D577" s="26" t="s">
        <v>23</v>
      </c>
      <c r="E577" s="31" t="s">
        <v>81</v>
      </c>
      <c r="F577" s="1"/>
      <c r="G577" s="13"/>
      <c r="H577" s="46" t="s">
        <v>2753</v>
      </c>
      <c r="I577" s="1" t="s">
        <v>1168</v>
      </c>
      <c r="J577" s="1" t="s">
        <v>211</v>
      </c>
      <c r="K577" s="1" t="s">
        <v>2754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 t="str">
        <f t="shared" si="18"/>
        <v/>
      </c>
      <c r="X577" s="40"/>
      <c r="Y577" s="1"/>
      <c r="Z577" s="1"/>
      <c r="AA577" s="1"/>
      <c r="AB577" s="1"/>
      <c r="AC577" s="1"/>
      <c r="AD577" s="1"/>
    </row>
    <row r="578" spans="1:30" x14ac:dyDescent="0.25">
      <c r="A578" t="s">
        <v>2755</v>
      </c>
      <c r="B578" s="16" t="s">
        <v>32</v>
      </c>
      <c r="C578" s="21" t="s">
        <v>61</v>
      </c>
      <c r="D578" s="26"/>
      <c r="E578" s="31"/>
      <c r="F578" s="1" t="s">
        <v>1840</v>
      </c>
      <c r="G578" s="13" t="s">
        <v>2530</v>
      </c>
      <c r="H578" s="1" t="s">
        <v>2756</v>
      </c>
      <c r="I578" s="1" t="s">
        <v>27</v>
      </c>
      <c r="J578" s="1" t="s">
        <v>28</v>
      </c>
      <c r="K578" s="1" t="s">
        <v>2757</v>
      </c>
      <c r="L578" s="1"/>
      <c r="M578" s="1"/>
      <c r="N578" s="1" t="s">
        <v>154</v>
      </c>
      <c r="O578" s="1" t="s">
        <v>67</v>
      </c>
      <c r="P578" s="38">
        <v>45099.43472222222</v>
      </c>
      <c r="Q578" s="38"/>
      <c r="R578" s="1" t="str">
        <f>IF(COUNTIF(O578,"*SS*"),"Studio Still","")</f>
        <v/>
      </c>
      <c r="S578" s="1" t="str">
        <f>IF(COUNTIF(O578,"*DS*"),"Studio Digitale","")</f>
        <v>Studio Digitale</v>
      </c>
      <c r="T578" s="1" t="str">
        <f>IF(COUNTIF(O578,"*GS*"),"Studio Grafische","")</f>
        <v/>
      </c>
      <c r="U578" s="1" t="str">
        <f>IF(COUNTIF(O578,"*Studio Reclame*"),"Studio Reclame","")</f>
        <v/>
      </c>
      <c r="V578" s="1" t="str">
        <f>IF(COUNTIF(O578,"*B&amp;P*"),"B&amp;P","")</f>
        <v/>
      </c>
      <c r="W578" s="1" t="str">
        <f t="shared" ref="W578:W635" si="19">IF(COUNTIF(O578,"*DFI*"),"DFI","")</f>
        <v/>
      </c>
      <c r="X578" s="40" t="s">
        <v>39</v>
      </c>
      <c r="Y578" s="1"/>
      <c r="Z578" s="1"/>
      <c r="AA578" s="1"/>
      <c r="AB578" s="1"/>
      <c r="AC578" s="1" t="s">
        <v>40</v>
      </c>
      <c r="AD578" s="1"/>
    </row>
    <row r="579" spans="1:30" x14ac:dyDescent="0.25">
      <c r="A579" s="1" t="s">
        <v>2758</v>
      </c>
      <c r="B579" s="16"/>
      <c r="C579" s="21"/>
      <c r="D579" s="26" t="s">
        <v>23</v>
      </c>
      <c r="E579" s="31"/>
      <c r="F579" s="1" t="s">
        <v>2759</v>
      </c>
      <c r="G579" s="13" t="s">
        <v>2760</v>
      </c>
      <c r="H579" s="1" t="s">
        <v>2761</v>
      </c>
      <c r="I579" s="1" t="s">
        <v>27</v>
      </c>
      <c r="J579" s="1" t="s">
        <v>28</v>
      </c>
      <c r="K579" s="1" t="s">
        <v>2762</v>
      </c>
      <c r="L579" s="1"/>
      <c r="M579" s="1"/>
      <c r="N579" s="1"/>
      <c r="O579" s="1"/>
      <c r="P579" s="1"/>
      <c r="Q579" s="1"/>
      <c r="R579" s="1"/>
      <c r="S579" s="1"/>
      <c r="T579" s="1" t="s">
        <v>23</v>
      </c>
      <c r="U579" s="1"/>
      <c r="V579" s="1"/>
      <c r="W579" s="1" t="str">
        <f t="shared" si="19"/>
        <v/>
      </c>
      <c r="X579" s="40" t="s">
        <v>30</v>
      </c>
      <c r="Y579" s="1"/>
      <c r="Z579" s="1"/>
      <c r="AA579" s="1"/>
      <c r="AB579" s="1"/>
      <c r="AC579" s="1"/>
      <c r="AD579" s="1"/>
    </row>
    <row r="580" spans="1:30" x14ac:dyDescent="0.25"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 t="s">
        <v>132</v>
      </c>
      <c r="S580" s="1"/>
      <c r="T580" s="1"/>
      <c r="U580" s="1"/>
      <c r="V580" s="1"/>
      <c r="W580" s="1" t="str">
        <f t="shared" si="19"/>
        <v/>
      </c>
      <c r="X580" s="39" t="s">
        <v>156</v>
      </c>
      <c r="Y580" s="1"/>
      <c r="Z580" s="1"/>
      <c r="AA580" s="1"/>
      <c r="AB580" s="1"/>
      <c r="AC580" s="1"/>
      <c r="AD580" s="1"/>
    </row>
    <row r="581" spans="1:30" x14ac:dyDescent="0.25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 t="s">
        <v>132</v>
      </c>
      <c r="S581" s="1"/>
      <c r="T581" s="1"/>
      <c r="U581" s="1"/>
      <c r="V581" s="1"/>
      <c r="W581" s="1" t="str">
        <f t="shared" si="19"/>
        <v/>
      </c>
      <c r="X581" s="40" t="s">
        <v>156</v>
      </c>
      <c r="Y581" s="1"/>
      <c r="Z581" s="1"/>
      <c r="AA581" s="1"/>
      <c r="AB581" s="1"/>
      <c r="AC581" s="1"/>
      <c r="AD581" s="1"/>
    </row>
    <row r="582" spans="1:30" x14ac:dyDescent="0.25">
      <c r="F582" s="1"/>
      <c r="G582" s="1"/>
      <c r="H582" s="4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 t="str">
        <f t="shared" si="19"/>
        <v/>
      </c>
      <c r="X582" s="40"/>
      <c r="Y582" s="1"/>
      <c r="Z582" s="1"/>
      <c r="AA582" s="1"/>
      <c r="AB582" s="1"/>
      <c r="AC582" s="1"/>
      <c r="AD582" s="1"/>
    </row>
    <row r="583" spans="1:30" x14ac:dyDescent="0.25">
      <c r="F583" s="1"/>
      <c r="G583" s="1"/>
      <c r="H583" s="4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 t="str">
        <f t="shared" si="19"/>
        <v/>
      </c>
      <c r="X583" s="40"/>
      <c r="Y583" s="1"/>
      <c r="Z583" s="1"/>
      <c r="AA583" s="1"/>
      <c r="AB583" s="1"/>
      <c r="AC583" s="1"/>
      <c r="AD583" s="1"/>
    </row>
    <row r="584" spans="1:30" x14ac:dyDescent="0.25">
      <c r="F584" s="1"/>
      <c r="G584" s="1"/>
      <c r="H584" s="4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 t="str">
        <f t="shared" si="19"/>
        <v/>
      </c>
      <c r="X584" s="40"/>
      <c r="Y584" s="1"/>
      <c r="Z584" s="1"/>
      <c r="AA584" s="1"/>
      <c r="AB584" s="1"/>
      <c r="AC584" s="1"/>
      <c r="AD584" s="1"/>
    </row>
    <row r="585" spans="1:30" x14ac:dyDescent="0.25">
      <c r="F585" s="1"/>
      <c r="G585" s="1"/>
      <c r="H585" s="4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 t="str">
        <f t="shared" si="19"/>
        <v/>
      </c>
      <c r="X585" s="40"/>
      <c r="Y585" s="1"/>
      <c r="Z585" s="1"/>
      <c r="AA585" s="1"/>
      <c r="AB585" s="1"/>
      <c r="AC585" s="1"/>
      <c r="AD585" s="1"/>
    </row>
    <row r="586" spans="1:30" x14ac:dyDescent="0.25">
      <c r="F586" s="1"/>
      <c r="G586" s="1"/>
      <c r="H586" s="4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 t="str">
        <f t="shared" si="19"/>
        <v/>
      </c>
      <c r="X586" s="40"/>
      <c r="Y586" s="1"/>
      <c r="Z586" s="1"/>
      <c r="AA586" s="1"/>
      <c r="AB586" s="1"/>
      <c r="AC586" s="1"/>
      <c r="AD586" s="1"/>
    </row>
    <row r="587" spans="1:30" x14ac:dyDescent="0.25">
      <c r="F587" s="1"/>
      <c r="G587" s="1"/>
      <c r="H587" s="4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 t="str">
        <f t="shared" si="19"/>
        <v/>
      </c>
      <c r="X587" s="40"/>
      <c r="Y587" s="1"/>
      <c r="Z587" s="1"/>
      <c r="AA587" s="1"/>
      <c r="AB587" s="1"/>
      <c r="AC587" s="1"/>
      <c r="AD587" s="1"/>
    </row>
    <row r="588" spans="1:30" x14ac:dyDescent="0.25">
      <c r="F588" s="1"/>
      <c r="G588" s="1"/>
      <c r="H588" s="4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 t="str">
        <f t="shared" si="19"/>
        <v/>
      </c>
      <c r="X588" s="40"/>
      <c r="Y588" s="1"/>
      <c r="Z588" s="1"/>
      <c r="AA588" s="1"/>
      <c r="AB588" s="1"/>
      <c r="AC588" s="1"/>
      <c r="AD588" s="1"/>
    </row>
    <row r="589" spans="1:30" x14ac:dyDescent="0.25">
      <c r="F589" s="1"/>
      <c r="G589" s="1"/>
      <c r="H589" s="4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 t="str">
        <f t="shared" si="19"/>
        <v/>
      </c>
      <c r="X589" s="40"/>
      <c r="Y589" s="1"/>
      <c r="Z589" s="1"/>
      <c r="AA589" s="1"/>
      <c r="AB589" s="1"/>
      <c r="AC589" s="1"/>
      <c r="AD589" s="1"/>
    </row>
    <row r="590" spans="1:30" x14ac:dyDescent="0.25">
      <c r="F590" s="1"/>
      <c r="G590" s="1"/>
      <c r="H590" s="4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 t="str">
        <f t="shared" si="19"/>
        <v/>
      </c>
      <c r="X590" s="40"/>
      <c r="Y590" s="1"/>
      <c r="Z590" s="1"/>
      <c r="AA590" s="1"/>
      <c r="AB590" s="1"/>
      <c r="AC590" s="1"/>
      <c r="AD590" s="1"/>
    </row>
    <row r="591" spans="1:30" x14ac:dyDescent="0.25">
      <c r="F591" s="1"/>
      <c r="G591" s="1"/>
      <c r="H591" s="4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 t="str">
        <f t="shared" si="19"/>
        <v/>
      </c>
      <c r="X591" s="40"/>
      <c r="Y591" s="1"/>
      <c r="Z591" s="1"/>
      <c r="AA591" s="1"/>
      <c r="AB591" s="1"/>
      <c r="AC591" s="1"/>
      <c r="AD591" s="1"/>
    </row>
    <row r="592" spans="1:30" x14ac:dyDescent="0.25">
      <c r="F592" s="1"/>
      <c r="G592" s="1"/>
      <c r="H592" s="4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 t="str">
        <f t="shared" si="19"/>
        <v/>
      </c>
      <c r="X592" s="40"/>
      <c r="Y592" s="1"/>
      <c r="Z592" s="1"/>
      <c r="AA592" s="1"/>
      <c r="AB592" s="1"/>
      <c r="AC592" s="1"/>
      <c r="AD592" s="1"/>
    </row>
    <row r="593" spans="6:30" x14ac:dyDescent="0.25">
      <c r="F593" s="1"/>
      <c r="G593" s="1"/>
      <c r="H593" s="4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 t="str">
        <f t="shared" si="19"/>
        <v/>
      </c>
      <c r="X593" s="40"/>
      <c r="Y593" s="1"/>
      <c r="Z593" s="1"/>
      <c r="AA593" s="1"/>
      <c r="AB593" s="1"/>
      <c r="AC593" s="1"/>
      <c r="AD593" s="1"/>
    </row>
    <row r="594" spans="6:30" x14ac:dyDescent="0.25">
      <c r="F594" s="1"/>
      <c r="G594" s="1"/>
      <c r="H594" s="4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 t="str">
        <f t="shared" si="19"/>
        <v/>
      </c>
      <c r="X594" s="40"/>
      <c r="Y594" s="1"/>
      <c r="Z594" s="1"/>
      <c r="AA594" s="1"/>
      <c r="AB594" s="1"/>
      <c r="AC594" s="1"/>
      <c r="AD594" s="1"/>
    </row>
    <row r="595" spans="6:30" x14ac:dyDescent="0.25">
      <c r="F595" s="1"/>
      <c r="G595" s="1"/>
      <c r="H595" s="4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 t="str">
        <f t="shared" si="19"/>
        <v/>
      </c>
      <c r="X595" s="40"/>
      <c r="Y595" s="1"/>
      <c r="Z595" s="1"/>
      <c r="AA595" s="1"/>
      <c r="AB595" s="1"/>
      <c r="AC595" s="1"/>
      <c r="AD595" s="1"/>
    </row>
    <row r="596" spans="6:30" x14ac:dyDescent="0.25">
      <c r="F596" s="1"/>
      <c r="G596" s="1"/>
      <c r="H596" s="4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 t="str">
        <f t="shared" si="19"/>
        <v/>
      </c>
      <c r="X596" s="40"/>
      <c r="Y596" s="1"/>
      <c r="Z596" s="1"/>
      <c r="AA596" s="1"/>
      <c r="AB596" s="1"/>
      <c r="AC596" s="1"/>
      <c r="AD596" s="1"/>
    </row>
    <row r="597" spans="6:30" x14ac:dyDescent="0.25">
      <c r="F597" s="1"/>
      <c r="G597" s="1"/>
      <c r="H597" s="4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 t="str">
        <f t="shared" si="19"/>
        <v/>
      </c>
      <c r="X597" s="40"/>
      <c r="Y597" s="1"/>
      <c r="Z597" s="1"/>
      <c r="AA597" s="1"/>
      <c r="AB597" s="1"/>
      <c r="AC597" s="1"/>
      <c r="AD597" s="1"/>
    </row>
    <row r="598" spans="6:30" x14ac:dyDescent="0.25">
      <c r="F598" s="1"/>
      <c r="G598" s="1"/>
      <c r="H598" s="4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 t="str">
        <f t="shared" si="19"/>
        <v/>
      </c>
      <c r="X598" s="40"/>
      <c r="Y598" s="1"/>
      <c r="Z598" s="1"/>
      <c r="AA598" s="1"/>
      <c r="AB598" s="1"/>
      <c r="AC598" s="1"/>
      <c r="AD598" s="1"/>
    </row>
    <row r="599" spans="6:30" x14ac:dyDescent="0.25">
      <c r="F599" s="1"/>
      <c r="G599" s="1"/>
      <c r="H599" s="4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 t="str">
        <f t="shared" si="19"/>
        <v/>
      </c>
      <c r="X599" s="40"/>
      <c r="Y599" s="1"/>
      <c r="Z599" s="1"/>
      <c r="AA599" s="1"/>
      <c r="AB599" s="1"/>
      <c r="AC599" s="1"/>
      <c r="AD599" s="1"/>
    </row>
    <row r="600" spans="6:30" x14ac:dyDescent="0.25">
      <c r="F600" s="1"/>
      <c r="G600" s="1"/>
      <c r="H600" s="4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 t="str">
        <f t="shared" si="19"/>
        <v/>
      </c>
      <c r="X600" s="40"/>
      <c r="Y600" s="1"/>
      <c r="Z600" s="1"/>
      <c r="AA600" s="1"/>
      <c r="AB600" s="1"/>
      <c r="AC600" s="1"/>
      <c r="AD600" s="1"/>
    </row>
    <row r="601" spans="6:30" x14ac:dyDescent="0.25">
      <c r="F601" s="1"/>
      <c r="G601" s="1"/>
      <c r="H601" s="4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 t="str">
        <f t="shared" si="19"/>
        <v/>
      </c>
      <c r="X601" s="40"/>
      <c r="Y601" s="1"/>
      <c r="Z601" s="1"/>
      <c r="AA601" s="1"/>
      <c r="AB601" s="1"/>
      <c r="AC601" s="1"/>
      <c r="AD601" s="1"/>
    </row>
    <row r="602" spans="6:30" x14ac:dyDescent="0.25">
      <c r="F602" s="1"/>
      <c r="G602" s="1"/>
      <c r="H602" s="4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 t="str">
        <f t="shared" si="19"/>
        <v/>
      </c>
      <c r="X602" s="40"/>
      <c r="Y602" s="1"/>
      <c r="Z602" s="1"/>
      <c r="AA602" s="1"/>
      <c r="AB602" s="1"/>
      <c r="AC602" s="1"/>
      <c r="AD602" s="1"/>
    </row>
    <row r="603" spans="6:30" x14ac:dyDescent="0.25">
      <c r="F603" s="1"/>
      <c r="G603" s="1"/>
      <c r="H603" s="4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 t="str">
        <f t="shared" si="19"/>
        <v/>
      </c>
      <c r="X603" s="40"/>
      <c r="Y603" s="1"/>
      <c r="Z603" s="1"/>
      <c r="AA603" s="1"/>
      <c r="AB603" s="1"/>
      <c r="AC603" s="1"/>
      <c r="AD603" s="1"/>
    </row>
    <row r="604" spans="6:30" x14ac:dyDescent="0.25">
      <c r="F604" s="1"/>
      <c r="G604" s="1"/>
      <c r="H604" s="4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 t="str">
        <f t="shared" si="19"/>
        <v/>
      </c>
      <c r="X604" s="40"/>
      <c r="Y604" s="1"/>
      <c r="Z604" s="1"/>
      <c r="AA604" s="1"/>
      <c r="AB604" s="1"/>
      <c r="AC604" s="1"/>
      <c r="AD604" s="1"/>
    </row>
    <row r="605" spans="6:30" x14ac:dyDescent="0.25">
      <c r="F605" s="1"/>
      <c r="G605" s="1"/>
      <c r="H605" s="4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 t="str">
        <f t="shared" si="19"/>
        <v/>
      </c>
      <c r="X605" s="40"/>
      <c r="Y605" s="1"/>
      <c r="Z605" s="1"/>
      <c r="AA605" s="1"/>
      <c r="AB605" s="1"/>
      <c r="AC605" s="1"/>
      <c r="AD605" s="1"/>
    </row>
    <row r="606" spans="6:30" x14ac:dyDescent="0.25">
      <c r="F606" s="1"/>
      <c r="G606" s="1"/>
      <c r="H606" s="4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 t="str">
        <f t="shared" si="19"/>
        <v/>
      </c>
      <c r="X606" s="40"/>
      <c r="Y606" s="1"/>
      <c r="Z606" s="1"/>
      <c r="AA606" s="1"/>
      <c r="AB606" s="1"/>
      <c r="AC606" s="1"/>
      <c r="AD606" s="1"/>
    </row>
    <row r="607" spans="6:30" x14ac:dyDescent="0.25">
      <c r="F607" s="1"/>
      <c r="G607" s="1"/>
      <c r="H607" s="4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 t="str">
        <f t="shared" si="19"/>
        <v/>
      </c>
      <c r="X607" s="40"/>
      <c r="Y607" s="1"/>
      <c r="Z607" s="1"/>
      <c r="AA607" s="1"/>
      <c r="AB607" s="1"/>
      <c r="AC607" s="1"/>
      <c r="AD607" s="1"/>
    </row>
    <row r="608" spans="6:30" x14ac:dyDescent="0.25">
      <c r="F608" s="1"/>
      <c r="G608" s="1"/>
      <c r="H608" s="4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 t="str">
        <f t="shared" si="19"/>
        <v/>
      </c>
      <c r="X608" s="40"/>
      <c r="Y608" s="1"/>
      <c r="Z608" s="1"/>
      <c r="AA608" s="1"/>
      <c r="AB608" s="1"/>
      <c r="AC608" s="1"/>
      <c r="AD608" s="1"/>
    </row>
    <row r="609" spans="6:30" x14ac:dyDescent="0.25">
      <c r="F609" s="1"/>
      <c r="G609" s="1"/>
      <c r="H609" s="4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 t="str">
        <f t="shared" si="19"/>
        <v/>
      </c>
      <c r="X609" s="40"/>
      <c r="Y609" s="1"/>
      <c r="Z609" s="1"/>
      <c r="AA609" s="1"/>
      <c r="AB609" s="1"/>
      <c r="AC609" s="1"/>
      <c r="AD609" s="1"/>
    </row>
    <row r="610" spans="6:30" x14ac:dyDescent="0.25">
      <c r="F610" s="1"/>
      <c r="G610" s="1"/>
      <c r="H610" s="4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 t="str">
        <f t="shared" si="19"/>
        <v/>
      </c>
      <c r="X610" s="40"/>
      <c r="Y610" s="1"/>
      <c r="Z610" s="1"/>
      <c r="AA610" s="1"/>
      <c r="AB610" s="1"/>
      <c r="AC610" s="1"/>
      <c r="AD610" s="1"/>
    </row>
    <row r="611" spans="6:30" x14ac:dyDescent="0.25">
      <c r="F611" s="1"/>
      <c r="G611" s="1"/>
      <c r="H611" s="4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 t="str">
        <f t="shared" si="19"/>
        <v/>
      </c>
      <c r="X611" s="40"/>
      <c r="Y611" s="1"/>
      <c r="Z611" s="1"/>
      <c r="AA611" s="1"/>
      <c r="AB611" s="1"/>
      <c r="AC611" s="1"/>
      <c r="AD611" s="1"/>
    </row>
    <row r="612" spans="6:30" x14ac:dyDescent="0.25">
      <c r="F612" s="1"/>
      <c r="G612" s="1"/>
      <c r="H612" s="4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 t="str">
        <f t="shared" si="19"/>
        <v/>
      </c>
      <c r="X612" s="40"/>
      <c r="Y612" s="1"/>
      <c r="Z612" s="1"/>
      <c r="AA612" s="1"/>
      <c r="AB612" s="1"/>
      <c r="AC612" s="1"/>
      <c r="AD612" s="1"/>
    </row>
    <row r="613" spans="6:30" x14ac:dyDescent="0.25">
      <c r="F613" s="1"/>
      <c r="G613" s="1"/>
      <c r="H613" s="4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 t="str">
        <f t="shared" si="19"/>
        <v/>
      </c>
      <c r="X613" s="40"/>
      <c r="Y613" s="1"/>
      <c r="Z613" s="1"/>
      <c r="AA613" s="1"/>
      <c r="AB613" s="1"/>
      <c r="AC613" s="1"/>
      <c r="AD613" s="1"/>
    </row>
    <row r="614" spans="6:30" x14ac:dyDescent="0.25">
      <c r="F614" s="1"/>
      <c r="G614" s="1"/>
      <c r="H614" s="4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 t="str">
        <f t="shared" si="19"/>
        <v/>
      </c>
      <c r="X614" s="40"/>
      <c r="Y614" s="1"/>
      <c r="Z614" s="1"/>
      <c r="AA614" s="1"/>
      <c r="AB614" s="1"/>
      <c r="AC614" s="1"/>
      <c r="AD614" s="1"/>
    </row>
    <row r="615" spans="6:30" x14ac:dyDescent="0.25">
      <c r="F615" s="1"/>
      <c r="G615" s="1"/>
      <c r="H615" s="4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 t="str">
        <f t="shared" si="19"/>
        <v/>
      </c>
      <c r="X615" s="40"/>
      <c r="Y615" s="1"/>
      <c r="Z615" s="1"/>
      <c r="AA615" s="1"/>
      <c r="AB615" s="1"/>
      <c r="AC615" s="1"/>
      <c r="AD615" s="1"/>
    </row>
    <row r="616" spans="6:30" x14ac:dyDescent="0.25">
      <c r="F616" s="1"/>
      <c r="G616" s="1"/>
      <c r="H616" s="4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 t="str">
        <f t="shared" si="19"/>
        <v/>
      </c>
      <c r="X616" s="40"/>
      <c r="Y616" s="1"/>
      <c r="Z616" s="1"/>
      <c r="AA616" s="1"/>
      <c r="AB616" s="1"/>
      <c r="AC616" s="1"/>
      <c r="AD616" s="1"/>
    </row>
    <row r="617" spans="6:30" x14ac:dyDescent="0.25">
      <c r="F617" s="1"/>
      <c r="G617" s="1"/>
      <c r="H617" s="4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 t="str">
        <f t="shared" si="19"/>
        <v/>
      </c>
      <c r="X617" s="40"/>
      <c r="Y617" s="1"/>
      <c r="Z617" s="1"/>
      <c r="AA617" s="1"/>
      <c r="AB617" s="1"/>
      <c r="AC617" s="1"/>
      <c r="AD617" s="1"/>
    </row>
    <row r="618" spans="6:30" x14ac:dyDescent="0.25">
      <c r="F618" s="1"/>
      <c r="G618" s="1"/>
      <c r="H618" s="4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 t="str">
        <f t="shared" si="19"/>
        <v/>
      </c>
      <c r="X618" s="40"/>
      <c r="Y618" s="1"/>
      <c r="Z618" s="1"/>
      <c r="AA618" s="1"/>
      <c r="AB618" s="1"/>
      <c r="AC618" s="1"/>
      <c r="AD618" s="1"/>
    </row>
    <row r="619" spans="6:30" x14ac:dyDescent="0.25">
      <c r="F619" s="1"/>
      <c r="G619" s="1"/>
      <c r="H619" s="4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 t="str">
        <f t="shared" si="19"/>
        <v/>
      </c>
      <c r="X619" s="40"/>
      <c r="Y619" s="1"/>
      <c r="Z619" s="1"/>
      <c r="AA619" s="1"/>
      <c r="AB619" s="1"/>
      <c r="AC619" s="1"/>
      <c r="AD619" s="1"/>
    </row>
    <row r="620" spans="6:30" x14ac:dyDescent="0.25">
      <c r="F620" s="1"/>
      <c r="G620" s="1"/>
      <c r="H620" s="4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 t="str">
        <f t="shared" si="19"/>
        <v/>
      </c>
      <c r="X620" s="40"/>
      <c r="Y620" s="1"/>
      <c r="Z620" s="1"/>
      <c r="AA620" s="1"/>
      <c r="AB620" s="1"/>
      <c r="AC620" s="1"/>
      <c r="AD620" s="1"/>
    </row>
    <row r="621" spans="6:30" x14ac:dyDescent="0.25">
      <c r="F621" s="1"/>
      <c r="G621" s="1"/>
      <c r="H621" s="4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 t="str">
        <f t="shared" si="19"/>
        <v/>
      </c>
      <c r="X621" s="40"/>
      <c r="Y621" s="1"/>
      <c r="Z621" s="1"/>
      <c r="AA621" s="1"/>
      <c r="AB621" s="1"/>
      <c r="AC621" s="1"/>
      <c r="AD621" s="1"/>
    </row>
    <row r="622" spans="6:30" x14ac:dyDescent="0.25">
      <c r="F622" s="1"/>
      <c r="G622" s="1"/>
      <c r="H622" s="4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 t="str">
        <f t="shared" si="19"/>
        <v/>
      </c>
      <c r="X622" s="40"/>
      <c r="Y622" s="1"/>
      <c r="Z622" s="1"/>
      <c r="AA622" s="1"/>
      <c r="AB622" s="1"/>
      <c r="AC622" s="1"/>
      <c r="AD622" s="1"/>
    </row>
    <row r="623" spans="6:30" x14ac:dyDescent="0.25">
      <c r="F623" s="1"/>
      <c r="G623" s="1"/>
      <c r="H623" s="4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 t="str">
        <f t="shared" si="19"/>
        <v/>
      </c>
      <c r="X623" s="40"/>
      <c r="Y623" s="1"/>
      <c r="Z623" s="1"/>
      <c r="AA623" s="1"/>
      <c r="AB623" s="1"/>
      <c r="AC623" s="1"/>
      <c r="AD623" s="1"/>
    </row>
    <row r="624" spans="6:30" x14ac:dyDescent="0.25">
      <c r="F624" s="1"/>
      <c r="G624" s="1"/>
      <c r="H624" s="4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 t="str">
        <f t="shared" si="19"/>
        <v/>
      </c>
      <c r="X624" s="40"/>
      <c r="Y624" s="1"/>
      <c r="Z624" s="1"/>
      <c r="AA624" s="1"/>
      <c r="AB624" s="1"/>
      <c r="AC624" s="1"/>
      <c r="AD624" s="1"/>
    </row>
    <row r="625" spans="6:30" x14ac:dyDescent="0.25">
      <c r="F625" s="1"/>
      <c r="G625" s="1"/>
      <c r="H625" s="4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 t="str">
        <f t="shared" si="19"/>
        <v/>
      </c>
      <c r="X625" s="40"/>
      <c r="Y625" s="1"/>
      <c r="Z625" s="1"/>
      <c r="AA625" s="1"/>
      <c r="AB625" s="1"/>
      <c r="AC625" s="1"/>
      <c r="AD625" s="1"/>
    </row>
    <row r="626" spans="6:30" x14ac:dyDescent="0.25">
      <c r="F626" s="1"/>
      <c r="G626" s="1"/>
      <c r="H626" s="4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 t="str">
        <f t="shared" si="19"/>
        <v/>
      </c>
      <c r="X626" s="40"/>
      <c r="Y626" s="1"/>
      <c r="Z626" s="1"/>
      <c r="AA626" s="1"/>
      <c r="AB626" s="1"/>
      <c r="AC626" s="1"/>
      <c r="AD626" s="1"/>
    </row>
    <row r="627" spans="6:30" x14ac:dyDescent="0.25">
      <c r="F627" s="1"/>
      <c r="G627" s="1"/>
      <c r="H627" s="4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 t="str">
        <f t="shared" si="19"/>
        <v/>
      </c>
      <c r="X627" s="40"/>
      <c r="Y627" s="1"/>
      <c r="Z627" s="1"/>
      <c r="AA627" s="1"/>
      <c r="AB627" s="1"/>
      <c r="AC627" s="1"/>
      <c r="AD627" s="1"/>
    </row>
    <row r="628" spans="6:30" x14ac:dyDescent="0.25">
      <c r="F628" s="1"/>
      <c r="G628" s="1"/>
      <c r="H628" s="4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 t="str">
        <f t="shared" si="19"/>
        <v/>
      </c>
      <c r="X628" s="40"/>
      <c r="Y628" s="1"/>
      <c r="Z628" s="1"/>
      <c r="AA628" s="1"/>
      <c r="AB628" s="1"/>
      <c r="AC628" s="1"/>
      <c r="AD628" s="1"/>
    </row>
    <row r="629" spans="6:30" x14ac:dyDescent="0.25">
      <c r="F629" s="1"/>
      <c r="G629" s="1"/>
      <c r="H629" s="4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 t="str">
        <f t="shared" si="19"/>
        <v/>
      </c>
      <c r="X629" s="40"/>
      <c r="Y629" s="1"/>
      <c r="Z629" s="1"/>
      <c r="AA629" s="1"/>
      <c r="AB629" s="1"/>
      <c r="AC629" s="1"/>
      <c r="AD629" s="1"/>
    </row>
    <row r="630" spans="6:30" x14ac:dyDescent="0.25">
      <c r="F630" s="1"/>
      <c r="G630" s="1"/>
      <c r="H630" s="4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 t="str">
        <f t="shared" si="19"/>
        <v/>
      </c>
      <c r="X630" s="40"/>
      <c r="Y630" s="1"/>
      <c r="Z630" s="1"/>
      <c r="AA630" s="1"/>
      <c r="AB630" s="1"/>
      <c r="AC630" s="1"/>
      <c r="AD630" s="1"/>
    </row>
    <row r="631" spans="6:30" x14ac:dyDescent="0.25">
      <c r="F631" s="1"/>
      <c r="G631" s="1"/>
      <c r="H631" s="4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 t="str">
        <f t="shared" si="19"/>
        <v/>
      </c>
      <c r="X631" s="40"/>
      <c r="Y631" s="1"/>
      <c r="Z631" s="1"/>
      <c r="AA631" s="1"/>
      <c r="AB631" s="1"/>
      <c r="AC631" s="1"/>
      <c r="AD631" s="1"/>
    </row>
    <row r="632" spans="6:30" x14ac:dyDescent="0.25">
      <c r="F632" s="1"/>
      <c r="G632" s="1"/>
      <c r="H632" s="4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 t="str">
        <f t="shared" si="19"/>
        <v/>
      </c>
      <c r="X632" s="40"/>
      <c r="Y632" s="1"/>
      <c r="Z632" s="1"/>
      <c r="AA632" s="1"/>
      <c r="AB632" s="1"/>
      <c r="AC632" s="1"/>
      <c r="AD632" s="1"/>
    </row>
    <row r="633" spans="6:30" x14ac:dyDescent="0.25">
      <c r="F633" s="1"/>
      <c r="G633" s="1"/>
      <c r="H633" s="4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 t="str">
        <f t="shared" si="19"/>
        <v/>
      </c>
      <c r="X633" s="40"/>
      <c r="Y633" s="1"/>
      <c r="Z633" s="1"/>
      <c r="AA633" s="1"/>
      <c r="AB633" s="1"/>
      <c r="AC633" s="1"/>
      <c r="AD633" s="1"/>
    </row>
    <row r="634" spans="6:30" x14ac:dyDescent="0.25">
      <c r="F634" s="1"/>
      <c r="G634" s="1"/>
      <c r="H634" s="4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 t="str">
        <f t="shared" si="19"/>
        <v/>
      </c>
      <c r="X634" s="40"/>
      <c r="Y634" s="1"/>
      <c r="Z634" s="1"/>
      <c r="AA634" s="1"/>
      <c r="AB634" s="1"/>
      <c r="AC634" s="1"/>
      <c r="AD634" s="1"/>
    </row>
    <row r="635" spans="6:30" x14ac:dyDescent="0.25">
      <c r="F635" s="1"/>
      <c r="G635" s="1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 t="str">
        <f t="shared" si="19"/>
        <v/>
      </c>
      <c r="X635" s="47"/>
      <c r="Y635" s="1"/>
      <c r="Z635" s="1"/>
      <c r="AA635" s="1"/>
      <c r="AB635" s="1"/>
      <c r="AC635" s="1"/>
      <c r="AD635" s="1"/>
    </row>
  </sheetData>
  <phoneticPr fontId="1" type="noConversion"/>
  <hyperlinks>
    <hyperlink ref="H132" r:id="rId1" xr:uid="{22E8FCEC-9B07-8F46-8AEA-4F5EBB789DC8}"/>
    <hyperlink ref="H155" r:id="rId2" xr:uid="{5950C17D-7DAE-A246-A7EC-80A3F1FDA30E}"/>
    <hyperlink ref="H150" r:id="rId3" xr:uid="{84F0E68A-8634-8747-9AD8-3CC203C670D6}"/>
    <hyperlink ref="H16" r:id="rId4" xr:uid="{CCBC3A04-4883-6443-8A5F-D1EF1F7D62CC}"/>
    <hyperlink ref="H486" r:id="rId5" xr:uid="{7317A0A2-1464-974C-B392-08C891586D4F}"/>
    <hyperlink ref="H34" r:id="rId6" xr:uid="{8660C73B-2D9A-2745-A843-0424A98739D5}"/>
    <hyperlink ref="H54" r:id="rId7" xr:uid="{23FEA6D8-7C51-F248-825E-6C1125BE6268}"/>
    <hyperlink ref="H110" r:id="rId8" xr:uid="{91809272-10BD-A74A-9D89-DC9156F6BEE5}"/>
    <hyperlink ref="H479" r:id="rId9" xr:uid="{1C40A526-A035-154A-9759-D1E6E00A5DFE}"/>
    <hyperlink ref="H52" r:id="rId10" xr:uid="{7B1E15F2-FA85-8842-9E74-49460106960B}"/>
    <hyperlink ref="H55" r:id="rId11" xr:uid="{D7E14A2C-098A-6D43-85FF-D9709484F4B4}"/>
    <hyperlink ref="H123" r:id="rId12" xr:uid="{6ECD35CD-77FD-FD4B-A8C4-10BAD141C8F3}"/>
    <hyperlink ref="H521" r:id="rId13" xr:uid="{6365D02D-1B41-9148-9F69-E08D7A0A8AD8}"/>
    <hyperlink ref="H160" r:id="rId14" xr:uid="{0C5C938C-059C-2C45-9C71-6CB80054C647}"/>
    <hyperlink ref="H73" r:id="rId15" xr:uid="{C65388AD-7F10-5447-B8DA-F68C2940D400}"/>
    <hyperlink ref="H237" r:id="rId16" xr:uid="{7CE7ECE1-2C84-2643-AFE1-9A16BCA10365}"/>
    <hyperlink ref="H491" r:id="rId17" xr:uid="{3B727101-F535-7B44-B197-7A6D673DC3AC}"/>
    <hyperlink ref="H331" r:id="rId18" xr:uid="{CD34C536-5E8B-574B-8F6F-D19D71467B47}"/>
    <hyperlink ref="H41" r:id="rId19" xr:uid="{AE7CA089-3F33-A54C-B7E8-2E4FD3921516}"/>
    <hyperlink ref="H337" r:id="rId20" xr:uid="{A005BC12-3122-0545-B613-DB9FCFE9A254}"/>
    <hyperlink ref="H289" r:id="rId21" xr:uid="{6F3087AB-D816-5946-9475-A7DB9139FC0A}"/>
    <hyperlink ref="H315" r:id="rId22" xr:uid="{13045D98-E6F9-E34B-B04F-A4E6C8B1CA73}"/>
    <hyperlink ref="H460" r:id="rId23" xr:uid="{7757AE1E-15E1-EF4A-B68C-B7F30251D07F}"/>
    <hyperlink ref="H184" r:id="rId24" xr:uid="{C150CB87-12D6-1D44-9429-AFC1D4767712}"/>
    <hyperlink ref="H470" r:id="rId25" xr:uid="{F803A5A3-2A60-9A42-9240-497CABD70851}"/>
    <hyperlink ref="H441" r:id="rId26" xr:uid="{A8F639CB-08A7-8648-9BAC-EC8545B498E2}"/>
    <hyperlink ref="H459" r:id="rId27" xr:uid="{9A4FECCC-D93A-A148-93D1-28942A946071}"/>
    <hyperlink ref="H524" r:id="rId28" xr:uid="{262A9765-D4DC-9447-9329-20602418A72B}"/>
    <hyperlink ref="K525" r:id="rId29" xr:uid="{42BAC1E7-B9C4-0E47-B588-9F519B2D9149}"/>
    <hyperlink ref="H169" r:id="rId30" xr:uid="{A669AA43-361A-DA49-A1AE-A68F9353269F}"/>
    <hyperlink ref="H561" r:id="rId31" xr:uid="{DF4088C1-EFE3-0F4C-B20E-3BEC913A14B2}"/>
    <hyperlink ref="H174" r:id="rId32" xr:uid="{897CAAF0-E189-0F48-BBD4-AC34DAE23248}"/>
    <hyperlink ref="H153" r:id="rId33" xr:uid="{CBACC496-0213-7E49-9BA8-FFDBA6D104F1}"/>
    <hyperlink ref="H33" r:id="rId34" xr:uid="{AE4305BF-E333-F24C-A3E0-EDC2C7D3D780}"/>
    <hyperlink ref="H210" r:id="rId35" xr:uid="{25A3CED2-C625-BB4A-BB90-F50DB8C3D50E}"/>
    <hyperlink ref="L408" r:id="rId36" xr:uid="{9013F57B-9002-DC4F-B361-479166A75559}"/>
    <hyperlink ref="H404" r:id="rId37" xr:uid="{8A1DAED6-BE4A-E14C-AA95-18FFF48EDA5B}"/>
    <hyperlink ref="M511" r:id="rId38" xr:uid="{3B91F0BD-A3D9-B248-9E53-E710B2FDA63F}"/>
    <hyperlink ref="H163" r:id="rId39" xr:uid="{D5151579-8451-F845-8A89-DD5D5D06EB95}"/>
    <hyperlink ref="M245" r:id="rId40" xr:uid="{7A2A277B-3644-4145-A661-97E89854F0CD}"/>
    <hyperlink ref="H508" r:id="rId41" xr:uid="{53277626-5BD1-1940-A50E-C1CED4E880ED}"/>
    <hyperlink ref="H523" r:id="rId42" xr:uid="{D633D5D9-EFAA-C948-845B-0027134863FE}"/>
    <hyperlink ref="H192" r:id="rId43" xr:uid="{80F26678-0BE2-D64E-8058-74842A766C10}"/>
    <hyperlink ref="H32" r:id="rId44" xr:uid="{1DC99DE3-6817-9348-A559-BDB030DECFB1}"/>
    <hyperlink ref="H269" r:id="rId45" xr:uid="{6190EBBC-6A2E-A140-BDBC-A0DA44D140B0}"/>
    <hyperlink ref="H15" r:id="rId46" xr:uid="{24F8B896-BE5E-B24E-BAF5-110FFA66655A}"/>
    <hyperlink ref="H321" r:id="rId47" xr:uid="{0955ADF9-616F-EB42-A370-023C5E8FF3A4}"/>
    <hyperlink ref="H230" r:id="rId48" xr:uid="{BB9B03AA-1207-254E-90E3-55B0D4CCB680}"/>
    <hyperlink ref="H527" r:id="rId49" xr:uid="{336888B3-FEFF-CC4D-A531-340A48051EF3}"/>
    <hyperlink ref="H433" r:id="rId50" xr:uid="{3A75F9C5-9DBE-434B-B690-168363A1220D}"/>
    <hyperlink ref="H222" r:id="rId51" xr:uid="{4258E567-E7B2-6C40-8B55-82DEFA932867}"/>
    <hyperlink ref="K222" r:id="rId52" display="tel:003216848189" xr:uid="{8FB5B3E6-E103-6F46-B74B-0E9E85BB9B28}"/>
    <hyperlink ref="H422" r:id="rId53" xr:uid="{8D1475A2-C7EB-A444-8994-36332C5DCA28}"/>
    <hyperlink ref="H551" r:id="rId54" xr:uid="{A4246EC4-05C6-4745-A3CF-D09372C3B55F}"/>
    <hyperlink ref="H437" r:id="rId55" xr:uid="{F37FADCA-D73D-CD4A-99EF-1957D588D573}"/>
    <hyperlink ref="H215" r:id="rId56" xr:uid="{6F13444D-F1D3-104A-A7B8-85F2E5654417}"/>
    <hyperlink ref="H200" r:id="rId57" xr:uid="{B3DA1EB4-E45E-8F44-91DF-86B995128069}"/>
    <hyperlink ref="H182" r:id="rId58" xr:uid="{C9F6C33A-A1BA-BE4F-9E8A-A76CAAA546E5}"/>
    <hyperlink ref="H559" r:id="rId59" xr:uid="{9F4E25F6-6DAD-F343-ADE1-E0D0434204FC}"/>
    <hyperlink ref="H20" r:id="rId60" xr:uid="{C8DAEBEC-8D36-C94F-AA63-D67FB065744C}"/>
    <hyperlink ref="H291" r:id="rId61" xr:uid="{83CD90FC-5088-B840-84BC-0CA8BA597411}"/>
    <hyperlink ref="M109" r:id="rId62" xr:uid="{220476F3-5821-A148-88CA-98FD0C760E6D}"/>
    <hyperlink ref="H109" r:id="rId63" xr:uid="{616BBDB2-61FB-5343-AF6E-9C5950EAAFE7}"/>
    <hyperlink ref="H25" r:id="rId64" xr:uid="{247B54F3-4061-6A4A-A99A-13E1F43E091C}"/>
    <hyperlink ref="H90" r:id="rId65" xr:uid="{AA7F158F-5505-0E49-8FCC-F0FF6C09F351}"/>
    <hyperlink ref="H126" r:id="rId66" xr:uid="{1A2CAF68-888E-D24C-9C2D-3580796A6BD8}"/>
    <hyperlink ref="H552" r:id="rId67" xr:uid="{324BEFD2-DD76-034B-9D35-31C533D06E95}"/>
    <hyperlink ref="H308" r:id="rId68" xr:uid="{2C2C7C47-F626-BE48-8D4F-5C85C75D9E88}"/>
    <hyperlink ref="H401" r:id="rId69" xr:uid="{9D81337D-51F3-7F48-8E00-15997A54E6B9}"/>
    <hyperlink ref="H319" r:id="rId70" xr:uid="{447FD5D9-B7B5-1E44-989C-9AC1881DA171}"/>
    <hyperlink ref="H294" r:id="rId71" xr:uid="{52C812A3-FA23-8049-91DE-6F9A7497F2D3}"/>
    <hyperlink ref="H220" r:id="rId72" xr:uid="{8E333267-3C5F-4847-8315-AEAA5EDD7DC5}"/>
    <hyperlink ref="H190" r:id="rId73" xr:uid="{A1C9FB17-F5F9-F44F-B8EC-F2A225B6FA91}"/>
    <hyperlink ref="H183" r:id="rId74" xr:uid="{669DA18E-3B07-3C47-8F6E-862EBC3ACF3A}"/>
    <hyperlink ref="H172" r:id="rId75" xr:uid="{0F90970C-84AD-B947-B8CD-73F1AC42FB32}"/>
    <hyperlink ref="H430" r:id="rId76" xr:uid="{95CE7491-E115-564C-A6A1-76F485D15ADF}"/>
    <hyperlink ref="H13" r:id="rId77" xr:uid="{664406A6-03BB-3D4C-9E19-371F0E9A2EB5}"/>
    <hyperlink ref="H68" r:id="rId78" xr:uid="{1F56CCA5-579A-6049-80D1-E36285B34564}"/>
    <hyperlink ref="H17" r:id="rId79" xr:uid="{697D364D-EC92-EA4F-AD12-65D6BBEA4DDB}"/>
    <hyperlink ref="H545" r:id="rId80" xr:uid="{E9CC7332-0EA8-B34E-A2A6-5138CB3211FE}"/>
    <hyperlink ref="H432" r:id="rId81" xr:uid="{26859EC7-BB44-2D49-9295-5F36D4CBD623}"/>
    <hyperlink ref="M507" r:id="rId82" xr:uid="{1F0894F3-BE1D-9A43-81C0-7AB27AB5F20E}"/>
    <hyperlink ref="H85" r:id="rId83" xr:uid="{FDB227A9-798F-4246-8B1C-700074F836BB}"/>
    <hyperlink ref="G218" r:id="rId84" xr:uid="{D6A9A370-16AB-2145-8BEB-694903815138}"/>
    <hyperlink ref="H157" r:id="rId85" xr:uid="{9762F4A0-996B-854D-A8F1-6E69268B851B}"/>
    <hyperlink ref="H114" r:id="rId86" xr:uid="{BF2C767B-B9B6-FD48-8EE6-64590DE42B7D}"/>
    <hyperlink ref="H175" r:id="rId87" xr:uid="{301329FD-71EE-BD40-8BF1-776C94352543}"/>
    <hyperlink ref="H338" r:id="rId88" xr:uid="{D1D5362C-8A6D-FC4A-B25D-FCB90DA6E2A9}"/>
    <hyperlink ref="H197" r:id="rId89" xr:uid="{4940D91F-D375-5F44-82B2-1DBD56032892}"/>
    <hyperlink ref="H341" r:id="rId90" xr:uid="{1108D12B-F2A8-7241-A0DE-73C76031FCDE}"/>
    <hyperlink ref="H405" r:id="rId91" xr:uid="{87DFAC19-7BCD-8741-8B02-7AC9599984D4}"/>
    <hyperlink ref="H161" r:id="rId92" xr:uid="{C736C2BC-E356-6843-B8F2-5DF7DE35FE89}"/>
    <hyperlink ref="H522" r:id="rId93" xr:uid="{CA96123F-FEFA-CA4D-967E-E1AF6F88B6BB}"/>
    <hyperlink ref="H347" r:id="rId94" xr:uid="{C21B3649-1E34-3F4C-8226-2DE38DA4F59A}"/>
    <hyperlink ref="H484" r:id="rId95" xr:uid="{BE696375-9341-BF43-B0D0-7C10A65EDE8C}"/>
    <hyperlink ref="H311" r:id="rId96" xr:uid="{CC321EB0-B0C2-BA45-95D2-E5B7E4115C01}"/>
    <hyperlink ref="H414" r:id="rId97" xr:uid="{DC6B7183-A9A3-FB4C-9378-BACA5E123C80}"/>
    <hyperlink ref="H512" r:id="rId98" xr:uid="{25FE4599-8386-C743-BFC6-D0E9467B291E}"/>
    <hyperlink ref="H180" r:id="rId99" xr:uid="{43A9EE5D-E20A-5348-81CF-CD5716EE4B1E}"/>
    <hyperlink ref="H37" r:id="rId100" xr:uid="{A85B57FE-464E-2C47-9B48-369A1387FB11}"/>
    <hyperlink ref="H152" r:id="rId101" xr:uid="{E44F4825-725B-3A4E-910D-E2B681E8E5F7}"/>
    <hyperlink ref="H427" r:id="rId102" xr:uid="{3ADF913B-42A0-DA4D-89CF-F4A3235FD9B9}"/>
    <hyperlink ref="H542" r:id="rId103" xr:uid="{15D3A73E-2F30-F747-BD4E-D846B61D9451}"/>
    <hyperlink ref="H349" r:id="rId104" xr:uid="{AE8F1B67-C7FD-BF47-9150-979EDE5C6CE4}"/>
    <hyperlink ref="H118" r:id="rId105" xr:uid="{E8C0DB2D-E3E2-FA4F-92C2-449918CBC31D}"/>
    <hyperlink ref="H330" r:id="rId106" xr:uid="{64C6FCF3-7362-CF4F-9F1B-BAB521288CF4}"/>
    <hyperlink ref="K330" r:id="rId107" display="laurens@n0.be" xr:uid="{6F53F4E0-7B4E-2C47-99D1-22B4A43BFF86}"/>
    <hyperlink ref="H374" r:id="rId108" xr:uid="{676D5B2E-21D2-6141-913E-EC2B3D3EB60E}"/>
    <hyperlink ref="H382" r:id="rId109" xr:uid="{735DF285-8D49-A146-8431-AF77566284C8}"/>
    <hyperlink ref="H250" r:id="rId110" xr:uid="{DA98DC0A-5B32-0E42-9745-94FAB9BAB589}"/>
    <hyperlink ref="H120" r:id="rId111" xr:uid="{E50B4E87-2CED-A040-9C26-4F04C04E6850}"/>
    <hyperlink ref="H224" r:id="rId112" xr:uid="{83CF3DEB-812E-9B41-9C2C-9588B9F3F8F1}"/>
    <hyperlink ref="H472" r:id="rId113" xr:uid="{967D1D2F-C031-A740-BC96-11E9CDE91DED}"/>
    <hyperlink ref="H231" r:id="rId114" xr:uid="{E7316374-382D-4C44-981A-D420879B52E8}"/>
    <hyperlink ref="H204" r:id="rId115" xr:uid="{8F6C183A-265D-A24B-9280-9470C7415BCB}"/>
    <hyperlink ref="H254" r:id="rId116" xr:uid="{B4E3FDB1-5C71-2546-9D1F-40C490019EE7}"/>
    <hyperlink ref="H188" r:id="rId117" xr:uid="{E7CEA7F1-338F-D14C-BC61-CB4BD3A368B9}"/>
    <hyperlink ref="H313" r:id="rId118" xr:uid="{E1BB6A67-D643-DD42-8730-4EB32321662A}"/>
    <hyperlink ref="H72" r:id="rId119" xr:uid="{F952679B-7695-0E4B-B14F-4BCFF468212D}"/>
    <hyperlink ref="H351" r:id="rId120" xr:uid="{3C7388ED-3521-1847-869C-A39A19F839AF}"/>
    <hyperlink ref="H369" r:id="rId121" xr:uid="{5467E343-64D8-0B48-9398-E4897B74A6DB}"/>
    <hyperlink ref="H436" r:id="rId122" xr:uid="{6D530668-B75C-F346-AEEC-8ECB1AAD188C}"/>
    <hyperlink ref="H324" r:id="rId123" xr:uid="{B1E9D812-5A2E-F044-BDCD-7ADA05011826}"/>
    <hyperlink ref="H535" r:id="rId124" xr:uid="{28DC1CA4-0A94-6F4D-9BE7-D9DD5BCE05B3}"/>
    <hyperlink ref="H312" r:id="rId125" xr:uid="{E7DFBD26-B070-5343-AD9A-F43469F5DDDC}"/>
    <hyperlink ref="H287" r:id="rId126" xr:uid="{88132310-C9E0-5047-9264-9DB6204CE92E}"/>
    <hyperlink ref="H166" r:id="rId127" xr:uid="{F19CEB71-E871-D44C-ABB9-3974E13CF8F8}"/>
    <hyperlink ref="H185" r:id="rId128" xr:uid="{92409465-9D7D-6843-A17F-48A05B46B636}"/>
    <hyperlink ref="H112" r:id="rId129" xr:uid="{C1A34B75-FB68-114A-9B2B-D96D8FAF27C6}"/>
    <hyperlink ref="H46" r:id="rId130" xr:uid="{5A2F5D91-072F-3A4A-A84C-79461D96A288}"/>
    <hyperlink ref="H45" r:id="rId131" xr:uid="{2CA5F26B-F6F1-CD4C-9BFE-1B294E8A33D1}"/>
    <hyperlink ref="H507" r:id="rId132" xr:uid="{C15095E2-35B9-B442-BB55-B6CDBAC76A6C}"/>
    <hyperlink ref="H572" r:id="rId133" xr:uid="{16DBC2C2-3D9F-4B2D-80C7-DC0AD5959681}"/>
    <hyperlink ref="H22" r:id="rId134" xr:uid="{1EE8FAC3-EF4B-4589-990B-AC4DF1FA7AF6}"/>
    <hyperlink ref="H38" r:id="rId135" xr:uid="{EEA36EF6-168B-4F22-8CD0-D85C4ABA10E0}"/>
    <hyperlink ref="H569" r:id="rId136" xr:uid="{82C629C7-8302-4BDA-AB98-525EEA3FD05F}"/>
    <hyperlink ref="H42" r:id="rId137" xr:uid="{FEC7AAE2-216D-43D5-A800-3CB45D107876}"/>
    <hyperlink ref="H58" r:id="rId138" xr:uid="{C13248D3-C820-46FC-B7DB-6FBB446F0C47}"/>
    <hyperlink ref="H65" r:id="rId139" xr:uid="{0846DB81-A9A1-488B-9520-13E83D7283B8}"/>
    <hyperlink ref="M66" r:id="rId140" xr:uid="{DAE9C746-9133-4EBA-BB54-A02708279D36}"/>
    <hyperlink ref="H74" r:id="rId141" xr:uid="{E15E161E-52C3-4DDB-9B18-E7CC2144D5B6}"/>
    <hyperlink ref="H89" r:id="rId142" xr:uid="{CE242899-E2C1-4CE6-9F92-365294CD20B5}"/>
    <hyperlink ref="M90" r:id="rId143" xr:uid="{E7841676-E47D-46EA-A89B-CDBA548A16DD}"/>
    <hyperlink ref="H92" r:id="rId144" xr:uid="{299E3F27-CEA4-4061-8903-836DC5253A2B}"/>
    <hyperlink ref="M94" r:id="rId145" xr:uid="{4396FF88-6FDD-4421-B428-9098A370AF13}"/>
    <hyperlink ref="H100" r:id="rId146" xr:uid="{EE6DA3FF-6DDD-48EA-A222-97D092A3998B}"/>
    <hyperlink ref="H264" r:id="rId147" xr:uid="{17E7D51C-276F-4A1D-8922-AAD1E6DB5DD3}"/>
    <hyperlink ref="M111" r:id="rId148" xr:uid="{5A8A9901-971A-479E-8FE0-4433D22D21A6}"/>
    <hyperlink ref="H435" r:id="rId149" xr:uid="{7C541F88-474E-40FC-82B2-C11BA1FE2BC2}"/>
    <hyperlink ref="H128" r:id="rId150" xr:uid="{E0412FDC-7518-4566-AA1D-54B9473D6AC5}"/>
    <hyperlink ref="M145" r:id="rId151" xr:uid="{024ED468-9777-4F7A-9E50-368BC67644CC}"/>
    <hyperlink ref="H146" r:id="rId152" xr:uid="{2B0BF8A5-5A78-40D2-8C5A-3E8556C562D9}"/>
    <hyperlink ref="H493" r:id="rId153" xr:uid="{324135F7-D436-45C7-8EFB-5BF3D67B5C8F}"/>
    <hyperlink ref="H158" r:id="rId154" xr:uid="{26EC4E15-AD9F-49D6-BC5E-E5F9D2058713}"/>
    <hyperlink ref="H176" r:id="rId155" xr:uid="{B4D58FB4-A28B-4038-B2D3-E976EBC44AD8}"/>
    <hyperlink ref="H462" r:id="rId156" xr:uid="{F7C1FA6B-D62E-4262-8956-DE3C4C022B71}"/>
    <hyperlink ref="H186" r:id="rId157" xr:uid="{B6251022-1D5B-4692-B780-DBC7103A8CAC}"/>
    <hyperlink ref="H56" r:id="rId158" xr:uid="{20ACB04D-37AA-49EF-A4B3-27DD103EC295}"/>
    <hyperlink ref="L199" r:id="rId159" xr:uid="{09F9B2ED-28A8-4DE9-B760-30EC71951CD2}"/>
    <hyperlink ref="H205" r:id="rId160" xr:uid="{7A4FCBFD-5D0D-4624-8304-43106C5DA49E}"/>
    <hyperlink ref="H148" r:id="rId161" xr:uid="{E0499385-C08E-499B-ACD6-D5D294B18AD2}"/>
    <hyperlink ref="H235" r:id="rId162" xr:uid="{9EBE2ED4-D481-4193-89FA-68529853A23F}"/>
    <hyperlink ref="H249" r:id="rId163" xr:uid="{0983BA59-E790-49B4-9603-AE07487F5D21}"/>
    <hyperlink ref="H266" r:id="rId164" xr:uid="{73F325E9-428F-44B6-8BA3-DA53AF2ADE4B}"/>
    <hyperlink ref="H274" r:id="rId165" xr:uid="{1256881B-E810-4D09-8841-4CC0FD479637}"/>
    <hyperlink ref="H282" r:id="rId166" xr:uid="{872D658A-D305-4CB7-A740-D6B61CF59073}"/>
    <hyperlink ref="M282" r:id="rId167" xr:uid="{44395AFB-63BB-4C0F-8CD0-9371BB050E80}"/>
    <hyperlink ref="H290" r:id="rId168" xr:uid="{C7A1FCA9-6C73-4A7F-8B73-171E85225E9A}"/>
    <hyperlink ref="H297" r:id="rId169" xr:uid="{6EF3FB1E-352A-4C56-AD6E-C4969A6433C2}"/>
    <hyperlink ref="H304" r:id="rId170" xr:uid="{FCED4FB8-2A75-4FDD-8BB0-9081A0783AA8}"/>
    <hyperlink ref="H309" r:id="rId171" xr:uid="{60A5866E-FE0A-4C05-9421-5FE0718DCFDD}"/>
    <hyperlink ref="H316" r:id="rId172" xr:uid="{CA44143A-C8BE-4780-B89A-EC78E410245D}"/>
    <hyperlink ref="H327" r:id="rId173" xr:uid="{71745FC2-99A7-412D-B2C8-6BEABB1A789B}"/>
    <hyperlink ref="H340" r:id="rId174" xr:uid="{D07240C3-11E3-4948-97A3-F2DAEDF57032}"/>
    <hyperlink ref="H342" r:id="rId175" xr:uid="{AE155E28-76E6-4404-A5C3-A87F4DA4CF38}"/>
    <hyperlink ref="H348" r:id="rId176" xr:uid="{65C8EF08-44D6-4AA6-81D1-0B6F5A62693B}"/>
    <hyperlink ref="H353" r:id="rId177" xr:uid="{3F32ABF8-5ED8-42CA-B250-F58E58CFEF6B}"/>
    <hyperlink ref="H354" r:id="rId178" xr:uid="{3CB00E76-6778-403D-8DFD-B6B982F76505}"/>
    <hyperlink ref="H533" r:id="rId179" xr:uid="{6E158C84-9A55-4EF8-8749-47503CB897AA}"/>
    <hyperlink ref="H363" r:id="rId180" xr:uid="{7F75DEAA-78F0-4FBF-932F-7CD454B718DE}"/>
    <hyperlink ref="H372" r:id="rId181" xr:uid="{BD457E3C-ACB8-4C43-8606-364F6F2366F1}"/>
    <hyperlink ref="H71" r:id="rId182" xr:uid="{4C5F203E-6DD0-4669-B188-22B56A0699B0}"/>
    <hyperlink ref="H364" r:id="rId183" xr:uid="{D4B0DEAA-99AE-43F0-80BB-718944673B13}"/>
    <hyperlink ref="H377" r:id="rId184" xr:uid="{67372D4B-A746-48E5-B99E-BE02279148A4}"/>
    <hyperlink ref="H381" r:id="rId185" xr:uid="{46376657-B519-4D47-936C-E3BE836C1A47}"/>
    <hyperlink ref="M384" r:id="rId186" xr:uid="{7CEB7F4C-935C-40E8-BE2B-97D3326E2272}"/>
    <hyperlink ref="H385" r:id="rId187" xr:uid="{C1F34C06-E7C4-40DD-8FF8-DBD688FBFECC}"/>
    <hyperlink ref="H389" r:id="rId188" xr:uid="{42AEA1FF-BE71-4AAE-AA43-816E8C6D711A}"/>
    <hyperlink ref="H390" r:id="rId189" xr:uid="{F0F19E11-085C-4BB2-9AA5-30A20C9031AA}"/>
    <hyperlink ref="H391" r:id="rId190" xr:uid="{016BE5D0-0C94-427B-9943-ED7551CD088E}"/>
    <hyperlink ref="M402" r:id="rId191" xr:uid="{7BAB417E-D39F-494C-BEBB-F2FCDCFEA70B}"/>
    <hyperlink ref="H355" r:id="rId192" xr:uid="{3CA62D4A-8777-42F3-903B-E30AE0FC8B6A}"/>
    <hyperlink ref="H130" r:id="rId193" xr:uid="{282266B1-71E1-4CA2-968C-789AECBB5C6D}"/>
    <hyperlink ref="H415" r:id="rId194" xr:uid="{327EFC21-8278-4471-A1E4-7F1A8A2FF8FE}"/>
    <hyperlink ref="H11" r:id="rId195" xr:uid="{389EC02B-07B5-45FF-A8A2-C687CC2074D6}"/>
    <hyperlink ref="H440" r:id="rId196" xr:uid="{69A6046E-9C7F-4051-A1DB-AC78FD06101E}"/>
    <hyperlink ref="H443" r:id="rId197" xr:uid="{DDA2AAB7-6E4B-47E0-A4E1-169E2D0AE585}"/>
    <hyperlink ref="H444" r:id="rId198" xr:uid="{068F7D83-695B-4035-A17E-0D6F62F7CCF8}"/>
    <hyperlink ref="H447" r:id="rId199" xr:uid="{0EC721CA-D73E-4FBB-B039-5620099774AD}"/>
    <hyperlink ref="M467" r:id="rId200" xr:uid="{93FB2DA7-C259-441B-9DEC-376A62291167}"/>
    <hyperlink ref="H429" r:id="rId201" xr:uid="{6DF28481-FD0A-4F69-BB4A-9F6146BEDD0C}"/>
    <hyperlink ref="H480" r:id="rId202" xr:uid="{BFB4EED6-DF4E-4D1B-99C3-BE4E70F6984C}"/>
    <hyperlink ref="H213" r:id="rId203" xr:uid="{E5F4568C-FFBF-4C72-AF47-CA6B49A9CC7B}"/>
    <hyperlink ref="H568" r:id="rId204" xr:uid="{D420FB8A-F69A-421F-9D5B-B9E301754B1D}"/>
    <hyperlink ref="H560" r:id="rId205" xr:uid="{0B784ECA-8243-4509-912D-EA349AF67C9B}"/>
    <hyperlink ref="H555" r:id="rId206" xr:uid="{CF973946-E9E2-4892-96D9-6DF4270B5CD4}"/>
    <hyperlink ref="H554" r:id="rId207" xr:uid="{00702945-D85B-4053-92FC-AECD355C82B0}"/>
    <hyperlink ref="H550" r:id="rId208" xr:uid="{A6FDF14E-E349-433C-A5A6-A91C17BADB13}"/>
    <hyperlink ref="M144" r:id="rId209" xr:uid="{1DF9533F-CA80-40FF-988E-B72B244307D4}"/>
    <hyperlink ref="M423" r:id="rId210" xr:uid="{33FADC32-326A-4796-ABEE-658420104F04}"/>
    <hyperlink ref="H259" r:id="rId211" xr:uid="{FC25DE73-744E-4029-938E-CCD2AEA02D11}"/>
    <hyperlink ref="H242" r:id="rId212" xr:uid="{96701F3E-5ACB-4E2B-B170-F45113BD28F1}"/>
    <hyperlink ref="M160" r:id="rId213" xr:uid="{BBB31E70-48A1-429B-B663-CAFD3DD6DEB6}"/>
    <hyperlink ref="H412" r:id="rId214" xr:uid="{290A41A4-E56C-4E86-B15F-DA8B3B298BA1}"/>
    <hyperlink ref="H481" r:id="rId215" xr:uid="{5D6B2CDE-055D-4A6D-94D9-A596BA2AC9A5}"/>
    <hyperlink ref="H526" r:id="rId216" xr:uid="{D39EE1AD-82AD-470F-AB6C-EC900C498009}"/>
    <hyperlink ref="H194" r:id="rId217" xr:uid="{A2CA1B8B-AF9C-45F2-8EA3-FEE4C7FC0364}"/>
    <hyperlink ref="H295" r:id="rId218" xr:uid="{5AAE0DF1-C02D-41CF-86CC-F307AD52252D}"/>
    <hyperlink ref="H219" r:id="rId219" xr:uid="{19C1A576-BD73-4CB6-A3D0-0C7D030B9E5C}"/>
    <hyperlink ref="H159" r:id="rId220" xr:uid="{D369BDEB-B854-4141-B4B7-E3371F4F1F90}"/>
    <hyperlink ref="H173" r:id="rId221" xr:uid="{0EB6CE76-6D80-4088-8B4A-407011270A69}"/>
    <hyperlink ref="H303" r:id="rId222" xr:uid="{B6DB9B91-307B-4467-8F8B-FB7AF3EDBCF3}"/>
    <hyperlink ref="H365" r:id="rId223" xr:uid="{90A42AD9-8388-431A-A8B7-B45A1BA7A1FC}"/>
    <hyperlink ref="M99" r:id="rId224" xr:uid="{EAA3DC6A-4C06-43B2-9FB8-0C31EF1637B7}"/>
    <hyperlink ref="H434" r:id="rId225" xr:uid="{80347556-4D70-443F-8EC6-C7DA074F5D1E}"/>
    <hyperlink ref="H448" r:id="rId226" xr:uid="{9FB7F9BF-409C-46A0-8B0D-A692A30FFCD1}"/>
    <hyperlink ref="H206" r:id="rId227" xr:uid="{595F9293-AD65-4FD8-95B9-EE195378664F}"/>
    <hyperlink ref="H361" r:id="rId228" location="d9e5f8f4f4bcb4b8b0b586b6bfbff4f4e7b5b6b7bdb6b799a9bcb7adb8beabb8b4f7bab6b4e5f8f4f4f6bcb4b8b0b586b6bfbff4f4e7" xr:uid="{C7F70053-DF5E-4359-AB89-E7EFEBC46A51}"/>
    <hyperlink ref="H513" r:id="rId229" xr:uid="{0FAF9C22-69FC-4E89-B0BD-5D74E6E786BB}"/>
    <hyperlink ref="H80" r:id="rId230" xr:uid="{0A7993F2-419B-4505-82CB-9E211B77AEB9}"/>
    <hyperlink ref="K35" r:id="rId231" xr:uid="{F7E6CD0A-51A4-4B40-AB5A-7B1F77C6793F}"/>
    <hyperlink ref="H35" r:id="rId232" xr:uid="{178B8A68-2FBF-4EB0-8981-70B2B4CF1315}"/>
    <hyperlink ref="H394" r:id="rId233" xr:uid="{B2968CB4-799D-4D3E-915B-FDB6E2181088}"/>
    <hyperlink ref="H202" r:id="rId234" xr:uid="{E4DEBB96-BDEB-423B-8D91-B7F67616494B}"/>
    <hyperlink ref="M202" r:id="rId235" xr:uid="{9DD89B26-D7C8-47BD-A9B6-3F43C4C5B716}"/>
    <hyperlink ref="H225" r:id="rId236" xr:uid="{6938A88D-F223-4AC8-BAC6-33077934FD70}"/>
    <hyperlink ref="H310" r:id="rId237" xr:uid="{E4205E71-691C-4EF5-B7B0-9635C5424CF3}"/>
    <hyperlink ref="H413" r:id="rId238" xr:uid="{1FF0F04C-59A5-4E2C-846D-E5A0152EA5AB}"/>
    <hyperlink ref="H446" r:id="rId239" xr:uid="{B00AAB5F-5D76-4A45-A79A-1150FEA5B73B}"/>
    <hyperlink ref="H494" r:id="rId240" xr:uid="{A58212D5-0D50-45BB-9629-1EF5185B880A}"/>
    <hyperlink ref="H577" r:id="rId241" xr:uid="{EC2595BE-2293-49D9-AE3A-DD3A2B327315}"/>
    <hyperlink ref="H276" r:id="rId242" xr:uid="{09944D2B-E7A3-4B73-8985-1994A1912638}"/>
    <hyperlink ref="H492" r:id="rId243" xr:uid="{23FFA348-4F43-4A3F-A088-7ABDA0805392}"/>
    <hyperlink ref="H332" r:id="rId244" xr:uid="{DA5878D2-D3C1-4377-8820-9EF1D0C5CD98}"/>
    <hyperlink ref="H477" r:id="rId245" xr:uid="{9AC91506-2C9F-405C-8D78-781664BA2D0E}"/>
    <hyperlink ref="H496" r:id="rId246" xr:uid="{780C6086-7B96-42FA-8FFB-751966059BE0}"/>
  </hyperlinks>
  <pageMargins left="0.7" right="0.7" top="0.75" bottom="0.75" header="0.3" footer="0.3"/>
  <tableParts count="1">
    <tablePart r:id="rId2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C3D5-6EEE-433C-B1B1-A481AA1B5A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783F460661142B939D43C4FF65DC4" ma:contentTypeVersion="3" ma:contentTypeDescription="Een nieuw document maken." ma:contentTypeScope="" ma:versionID="9b8b727cfac52495cac5f60b4594f12e">
  <xsd:schema xmlns:xsd="http://www.w3.org/2001/XMLSchema" xmlns:xs="http://www.w3.org/2001/XMLSchema" xmlns:p="http://schemas.microsoft.com/office/2006/metadata/properties" xmlns:ns2="7b613887-28f0-42d9-9d6a-b3e54bc47b4a" targetNamespace="http://schemas.microsoft.com/office/2006/metadata/properties" ma:root="true" ma:fieldsID="6ccc6c348db163e15367d34f587fd2ca" ns2:_="">
    <xsd:import namespace="7b613887-28f0-42d9-9d6a-b3e54bc47b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13887-28f0-42d9-9d6a-b3e54bc47b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7B6694-76DF-40CD-BF9A-1C0BE5B9AF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7FCD97-60D0-4CC3-A22E-12B2B31EF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613887-28f0-42d9-9d6a-b3e54bc47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212024-63BD-4831-AB01-93C0FC3760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contacts</vt:lpstr>
      <vt:lpstr>Favorites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Seth Van den Bossche</cp:lastModifiedBy>
  <cp:revision/>
  <dcterms:created xsi:type="dcterms:W3CDTF">2025-03-27T09:19:02Z</dcterms:created>
  <dcterms:modified xsi:type="dcterms:W3CDTF">2025-09-27T15:24:59Z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0x010100349783F460661142B939D43C4FF65DC4</vt:lpwstr>
  </property>
</Properties>
</file>