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80" yWindow="1875" windowWidth="10515" windowHeight="9540" firstSheet="2" activeTab="3"/>
  </bookViews>
  <sheets>
    <sheet name="Span 6 RRC 0.495" sheetId="1" r:id="rId1"/>
    <sheet name="Sheet2" sheetId="2" r:id="rId2"/>
    <sheet name="Sheet3" sheetId="3" r:id="rId3"/>
    <sheet name="Span 6 RRC 0.6 Tukey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/>
  <c r="H7" l="1"/>
  <c r="C21"/>
  <c r="C22" s="1"/>
  <c r="E7"/>
  <c r="E6"/>
  <c r="C15"/>
  <c r="E5"/>
  <c r="E4"/>
  <c r="E3"/>
  <c r="E2"/>
  <c r="C12" i="1"/>
  <c r="E5"/>
  <c r="E4"/>
  <c r="E3"/>
  <c r="E2"/>
  <c r="F3" l="1"/>
  <c r="E7"/>
  <c r="F4"/>
  <c r="E12" i="4"/>
  <c r="E8" i="1"/>
  <c r="E10" i="4"/>
  <c r="E11"/>
  <c r="F5" i="1"/>
</calcChain>
</file>

<file path=xl/sharedStrings.xml><?xml version="1.0" encoding="utf-8"?>
<sst xmlns="http://schemas.openxmlformats.org/spreadsheetml/2006/main" count="52" uniqueCount="26">
  <si>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</si>
  <si>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</si>
  <si>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</si>
  <si>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</si>
  <si>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</si>
  <si>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</si>
  <si>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</si>
  <si>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</si>
  <si>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</si>
  <si>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</si>
  <si>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</si>
  <si>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</si>
  <si>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</si>
  <si>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</si>
  <si>
    <t>BPSK-AFSK</t>
  </si>
  <si>
    <t>QPSK-AFSK</t>
  </si>
  <si>
    <t>300-1200</t>
  </si>
  <si>
    <t>Scale Freq</t>
  </si>
  <si>
    <t>Ref SR</t>
  </si>
  <si>
    <t>Act SR</t>
  </si>
  <si>
    <t>Carrier</t>
  </si>
  <si>
    <t>Actual</t>
  </si>
  <si>
    <t>Diff</t>
  </si>
  <si>
    <t>Narrow</t>
  </si>
  <si>
    <t>Wide</t>
  </si>
  <si>
    <t>Perfect 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</si>
</sst>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D26" sqref="D26"/>
    </sheetView>
  </sheetViews>
  <sheetFormatPr defaultColWidth="9.140625" defaultRowHeight="15"/>
  <cols>
    <col min="1" max="1" width="5.42578125" style="1" bestFit="1" customWidth="1"/>
    <col min="2" max="2" width="11.28515625" style="1" bestFit="1" customWidth="1"/>
    <col min="3" max="3" width="9.140625" style="1"/>
    <col min="4" max="4" width="11.28515625" style="1" customWidth="1"/>
    <col min="5" max="5" width="10.42578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>
      <c r="A4" s="1">
        <v>300</v>
      </c>
      <c r="B4" s="1" t="s">
        <v>7</v>
      </c>
      <c r="C4" s="1" t="s">
        <v>5</v>
      </c>
      <c r="D4" s="1">
        <v>79</v>
      </c>
      <c r="E4" s="1">
        <f>D4*0.12</f>
        <v>9.48</v>
      </c>
      <c r="F4" s="1">
        <f>E4-E3</f>
        <v>4.8000000000000007</v>
      </c>
      <c r="H4" s="1">
        <v>59</v>
      </c>
    </row>
    <row r="5" spans="1:8">
      <c r="A5" s="1">
        <v>300</v>
      </c>
      <c r="B5" s="1" t="s">
        <v>6</v>
      </c>
      <c r="C5" s="1" t="s">
        <v>5</v>
      </c>
      <c r="D5" s="1">
        <v>120</v>
      </c>
      <c r="E5" s="1">
        <f>D5*0.12</f>
        <v>14.399999999999999</v>
      </c>
      <c r="F5" s="1">
        <f>E5-E4</f>
        <v>4.9199999999999982</v>
      </c>
    </row>
    <row r="7" spans="1:8">
      <c r="D7" s="1" t="s">
        <v>14</v>
      </c>
      <c r="E7" s="1">
        <f>E5-E3</f>
        <v>9.7199999999999989</v>
      </c>
    </row>
    <row r="8" spans="1:8">
      <c r="D8" s="1" t="s">
        <v>15</v>
      </c>
      <c r="E8" s="1">
        <f>E4-E3</f>
        <v>4.8000000000000007</v>
      </c>
    </row>
    <row r="10" spans="1:8">
      <c r="B10" s="1" t="s">
        <v>10</v>
      </c>
      <c r="C10" s="1">
        <v>229</v>
      </c>
    </row>
    <row r="11" spans="1:8">
      <c r="B11" s="1" t="s">
        <v>11</v>
      </c>
      <c r="C11" s="1">
        <v>20000</v>
      </c>
    </row>
    <row r="12" spans="1:8">
      <c r="B12" s="1" t="s">
        <v>12</v>
      </c>
      <c r="C12" s="1">
        <f>14400*C11*C10/(32768*65536)</f>
        <v>30.71129322052002</v>
      </c>
    </row>
  </sheetData>
  <sortState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D5" sqref="D5"/>
    </sheetView>
  </sheetViews>
  <sheetFormatPr defaultColWidth="9.140625" defaultRowHeight="15"/>
  <cols>
    <col min="1" max="1" width="5.42578125" style="1" bestFit="1" customWidth="1"/>
    <col min="2" max="2" width="11.28515625" style="1" bestFit="1" customWidth="1"/>
    <col min="3" max="3" width="9.140625" style="1"/>
    <col min="4" max="4" width="11.28515625" style="1" customWidth="1"/>
    <col min="5" max="5" width="10.42578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F1" s="1" t="s">
        <v>25</v>
      </c>
    </row>
    <row r="2" spans="1:8">
      <c r="A2" s="1">
        <v>300</v>
      </c>
      <c r="B2" s="1" t="s">
        <v>3</v>
      </c>
      <c r="C2" s="1" t="s">
        <v>4</v>
      </c>
      <c r="E2" s="1">
        <f t="shared" ref="E2:E8" si="0">D2*0.12</f>
        <v>0</v>
      </c>
    </row>
    <row r="3" spans="1:8">
      <c r="A3" s="1">
        <v>300</v>
      </c>
      <c r="B3" s="1" t="s">
        <v>3</v>
      </c>
      <c r="C3" s="1" t="s">
        <v>5</v>
      </c>
      <c r="D3" s="1">
        <v>14</v>
      </c>
      <c r="E3" s="1">
        <f t="shared" si="0"/>
        <v>1.68</v>
      </c>
    </row>
    <row r="4" spans="1:8">
      <c r="A4" s="1">
        <v>300</v>
      </c>
      <c r="B4" s="1" t="s">
        <v>7</v>
      </c>
      <c r="C4" s="1" t="s">
        <v>5</v>
      </c>
      <c r="D4" s="1">
        <v>40</v>
      </c>
      <c r="E4" s="1">
        <f t="shared" si="0"/>
        <v>4.8</v>
      </c>
      <c r="F4" s="1">
        <v>100</v>
      </c>
    </row>
    <row r="5" spans="1:8">
      <c r="A5" s="1">
        <v>300</v>
      </c>
      <c r="B5" s="1" t="s">
        <v>6</v>
      </c>
      <c r="C5" s="1" t="s">
        <v>5</v>
      </c>
      <c r="D5" s="1">
        <v>67</v>
      </c>
      <c r="E5" s="1">
        <f t="shared" si="0"/>
        <v>8.0399999999999991</v>
      </c>
      <c r="F5" s="1">
        <v>100</v>
      </c>
      <c r="G5" s="1" t="s">
        <v>23</v>
      </c>
      <c r="H5" s="1">
        <v>500</v>
      </c>
    </row>
    <row r="6" spans="1:8">
      <c r="A6" s="1">
        <v>1200</v>
      </c>
      <c r="B6" s="1" t="s">
        <v>6</v>
      </c>
      <c r="C6" s="1" t="s">
        <v>5</v>
      </c>
      <c r="D6" s="1">
        <v>63</v>
      </c>
      <c r="E6" s="1">
        <f t="shared" si="0"/>
        <v>7.56</v>
      </c>
      <c r="F6" s="1">
        <v>100</v>
      </c>
      <c r="G6" s="1" t="s">
        <v>24</v>
      </c>
      <c r="H6" s="1">
        <v>2400</v>
      </c>
    </row>
    <row r="7" spans="1:8">
      <c r="A7" s="1">
        <v>1200</v>
      </c>
      <c r="B7" s="1" t="s">
        <v>3</v>
      </c>
      <c r="C7" s="1" t="s">
        <v>5</v>
      </c>
      <c r="D7" s="1">
        <v>30</v>
      </c>
      <c r="E7" s="1">
        <f t="shared" si="0"/>
        <v>3.5999999999999996</v>
      </c>
      <c r="H7" s="1">
        <f>10*LOG(H6/H5)</f>
        <v>6.8124123737558717</v>
      </c>
    </row>
    <row r="8" spans="1:8">
      <c r="A8" s="1">
        <v>1200</v>
      </c>
      <c r="B8" s="1" t="s">
        <v>7</v>
      </c>
      <c r="C8" s="1" t="s">
        <v>5</v>
      </c>
      <c r="D8" s="1">
        <v>29</v>
      </c>
      <c r="E8" s="1">
        <f t="shared" si="0"/>
        <v>3.48</v>
      </c>
      <c r="F8" s="1">
        <v>100</v>
      </c>
    </row>
    <row r="10" spans="1:8">
      <c r="E10" s="1">
        <f>E5-E3</f>
        <v>6.3599999999999994</v>
      </c>
    </row>
    <row r="11" spans="1:8">
      <c r="D11" s="1" t="s">
        <v>15</v>
      </c>
      <c r="E11" s="1">
        <f>E4-E3</f>
        <v>3.12</v>
      </c>
    </row>
    <row r="12" spans="1:8">
      <c r="D12" s="1" t="s">
        <v>16</v>
      </c>
      <c r="E12" s="1">
        <f>E5-E6</f>
        <v>0.47999999999999954</v>
      </c>
    </row>
    <row r="13" spans="1:8">
      <c r="B13" s="1" t="s">
        <v>10</v>
      </c>
      <c r="C13" s="1">
        <v>1475</v>
      </c>
    </row>
    <row r="14" spans="1:8">
      <c r="B14" s="1" t="s">
        <v>11</v>
      </c>
      <c r="C14" s="1">
        <v>11000</v>
      </c>
    </row>
    <row r="15" spans="1:8">
      <c r="B15" s="1" t="s">
        <v>12</v>
      </c>
      <c r="C15" s="1">
        <f>14400*C14*C13/(32768*65536)</f>
        <v>108.7971031665802</v>
      </c>
    </row>
    <row r="17" spans="2:3">
      <c r="B17" s="1" t="s">
        <v>17</v>
      </c>
      <c r="C17" s="1">
        <v>7100</v>
      </c>
    </row>
    <row r="18" spans="2:3">
      <c r="B18" s="1" t="s">
        <v>18</v>
      </c>
      <c r="C18" s="1">
        <v>65536</v>
      </c>
    </row>
    <row r="19" spans="2:3">
      <c r="B19" s="1" t="s">
        <v>19</v>
      </c>
      <c r="C19" s="1">
        <v>14400</v>
      </c>
    </row>
    <row r="20" spans="2:3">
      <c r="B20" s="1" t="s">
        <v>20</v>
      </c>
      <c r="C20" s="1">
        <v>1500</v>
      </c>
    </row>
    <row r="21" spans="2:3">
      <c r="B21" s="1" t="s">
        <v>21</v>
      </c>
      <c r="C21" s="1">
        <f>C17*C19/C18</f>
        <v>1560.05859375</v>
      </c>
    </row>
    <row r="22" spans="2:3">
      <c r="B22" s="1" t="s">
        <v>22</v>
      </c>
      <c r="C22" s="1">
        <f>C21-C20</f>
        <v>60.05859375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 6 RRC 0.495</vt:lpstr>
      <vt:lpstr>Sheet2</vt:lpstr>
      <vt:lpstr>Sheet3</vt:lpstr>
      <vt:lpstr>Span 6 RRC 0.6 Tukey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2023-08-12T15:05:14Z</dcterms:modified>
</cp:coreProperties>
</file>