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inocarrillo/github/N9600A-sim/"/>
    </mc:Choice>
  </mc:AlternateContent>
  <xr:revisionPtr revIDLastSave="0" documentId="13_ncr:1_{84B53EA6-2FD9-7E41-821A-3B477FCCE437}" xr6:coauthVersionLast="47" xr6:coauthVersionMax="47" xr10:uidLastSave="{00000000-0000-0000-0000-000000000000}"/>
  <bookViews>
    <workbookView xWindow="480" yWindow="100" windowWidth="10520" windowHeight="9540" firstSheet="1" activeTab="3" xr2:uid="{00000000-000D-0000-FFFF-FFFF00000000}"/>
  </bookViews>
  <sheets>
    <sheet name="Span 6 RRC 0.495" sheetId="1" r:id="rId1"/>
    <sheet name="Sheet2" sheetId="2" r:id="rId2"/>
    <sheet name="Sheet3" sheetId="3" r:id="rId3"/>
    <sheet name="Span 6 RRC 0.6 Tukey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4" l="1"/>
  <c r="H7" i="4" l="1"/>
  <c r="C21" i="4"/>
  <c r="C22" i="4" s="1"/>
  <c r="E7" i="4"/>
  <c r="E6" i="4"/>
  <c r="C15" i="4"/>
  <c r="E5" i="4"/>
  <c r="E4" i="4"/>
  <c r="E3" i="4"/>
  <c r="E2" i="4"/>
  <c r="C12" i="1"/>
  <c r="E5" i="1"/>
  <c r="E7" i="1" s="1"/>
  <c r="E4" i="1"/>
  <c r="E3" i="1"/>
  <c r="F3" i="1" s="1"/>
  <c r="E2" i="1"/>
  <c r="F4" i="1" l="1"/>
  <c r="E12" i="4"/>
  <c r="E8" i="1"/>
  <c r="E10" i="4"/>
  <c r="E11" i="4"/>
  <c r="F5" i="1"/>
</calcChain>
</file>

<file path=xl/sharedStrings.xml><?xml version="1.0" encoding="utf-8"?>
<sst xmlns="http://schemas.openxmlformats.org/spreadsheetml/2006/main" count="51" uniqueCount="25">
  <si>
    <t>Baud</t>
  </si>
  <si>
    <t>Modulation</t>
  </si>
  <si>
    <t>L2</t>
  </si>
  <si>
    <t>AFSK</t>
  </si>
  <si>
    <t>AX.25</t>
  </si>
  <si>
    <t>IL2P</t>
  </si>
  <si>
    <t>BPSK</t>
  </si>
  <si>
    <t>QPSK</t>
  </si>
  <si>
    <t>Received 50-byte payload packets</t>
  </si>
  <si>
    <t>Relative dB capability</t>
  </si>
  <si>
    <t>Loop Gain</t>
  </si>
  <si>
    <t>Integral Limi</t>
  </si>
  <si>
    <t>Max Steady Error</t>
  </si>
  <si>
    <t>0.3 Gaussian</t>
  </si>
  <si>
    <t>BPSK-AFSK</t>
  </si>
  <si>
    <t>QPSK-AFSK</t>
  </si>
  <si>
    <t>300-1200</t>
  </si>
  <si>
    <t>Scale Freq</t>
  </si>
  <si>
    <t>Ref SR</t>
  </si>
  <si>
    <t>Act SR</t>
  </si>
  <si>
    <t>Carrier</t>
  </si>
  <si>
    <t>Actual</t>
  </si>
  <si>
    <t>Diff</t>
  </si>
  <si>
    <t>Narrow</t>
  </si>
  <si>
    <t>Wide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</si>
</sst>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"/>
  <sheetViews>
    <sheetView workbookViewId="0">
      <selection activeCell="D26" sqref="D26"/>
    </sheetView>
  </sheetViews>
  <sheetFormatPr baseColWidth="10" defaultColWidth="9.1640625" defaultRowHeight="15" x14ac:dyDescent="0.2"/>
  <cols>
    <col min="1" max="1" width="5.5" style="1" bestFit="1" customWidth="1"/>
    <col min="2" max="2" width="11.33203125" style="1" bestFit="1" customWidth="1"/>
    <col min="3" max="3" width="9.1640625" style="1"/>
    <col min="4" max="4" width="11.33203125" style="1" customWidth="1"/>
    <col min="5" max="5" width="10.5" style="1" customWidth="1"/>
    <col min="6" max="16384" width="9.1640625" style="1"/>
  </cols>
  <sheetData>
    <row r="1" spans="1:8" ht="48" x14ac:dyDescent="0.2">
      <c r="A1" s="1" t="s">
        <v>0</v>
      </c>
      <c r="B1" s="1" t="s">
        <v>1</v>
      </c>
      <c r="C1" s="1" t="s">
        <v>2</v>
      </c>
      <c r="D1" s="2" t="s">
        <v>8</v>
      </c>
      <c r="E1" s="2" t="s">
        <v>9</v>
      </c>
      <c r="H1" s="1" t="s">
        <v>13</v>
      </c>
    </row>
    <row r="2" spans="1:8" x14ac:dyDescent="0.2">
      <c r="A2" s="1">
        <v>300</v>
      </c>
      <c r="B2" s="1" t="s">
        <v>3</v>
      </c>
      <c r="C2" s="1" t="s">
        <v>4</v>
      </c>
      <c r="D2" s="1">
        <v>18</v>
      </c>
      <c r="E2" s="1">
        <f>D2*0.12</f>
        <v>2.16</v>
      </c>
    </row>
    <row r="3" spans="1:8" x14ac:dyDescent="0.2">
      <c r="A3" s="1">
        <v>300</v>
      </c>
      <c r="B3" s="1" t="s">
        <v>3</v>
      </c>
      <c r="C3" s="1" t="s">
        <v>5</v>
      </c>
      <c r="D3" s="1">
        <v>39</v>
      </c>
      <c r="E3" s="1">
        <f>D3*0.12</f>
        <v>4.68</v>
      </c>
      <c r="F3" s="1">
        <f>E3-E2</f>
        <v>2.5199999999999996</v>
      </c>
    </row>
    <row r="4" spans="1:8" x14ac:dyDescent="0.2">
      <c r="A4" s="1">
        <v>300</v>
      </c>
      <c r="B4" s="1" t="s">
        <v>7</v>
      </c>
      <c r="C4" s="1" t="s">
        <v>5</v>
      </c>
      <c r="D4" s="1">
        <v>79</v>
      </c>
      <c r="E4" s="1">
        <f>D4*0.12</f>
        <v>9.48</v>
      </c>
      <c r="F4" s="1">
        <f>E4-E3</f>
        <v>4.8000000000000007</v>
      </c>
      <c r="H4" s="1">
        <v>59</v>
      </c>
    </row>
    <row r="5" spans="1:8" x14ac:dyDescent="0.2">
      <c r="A5" s="1">
        <v>300</v>
      </c>
      <c r="B5" s="1" t="s">
        <v>6</v>
      </c>
      <c r="C5" s="1" t="s">
        <v>5</v>
      </c>
      <c r="D5" s="1">
        <v>120</v>
      </c>
      <c r="E5" s="1">
        <f>D5*0.12</f>
        <v>14.399999999999999</v>
      </c>
      <c r="F5" s="1">
        <f>E5-E4</f>
        <v>4.9199999999999982</v>
      </c>
    </row>
    <row r="7" spans="1:8" x14ac:dyDescent="0.2">
      <c r="D7" s="1" t="s">
        <v>14</v>
      </c>
      <c r="E7" s="1">
        <f>E5-E3</f>
        <v>9.7199999999999989</v>
      </c>
    </row>
    <row r="8" spans="1:8" x14ac:dyDescent="0.2">
      <c r="D8" s="1" t="s">
        <v>15</v>
      </c>
      <c r="E8" s="1">
        <f>E4-E3</f>
        <v>4.8000000000000007</v>
      </c>
    </row>
    <row r="10" spans="1:8" x14ac:dyDescent="0.2">
      <c r="B10" s="1" t="s">
        <v>10</v>
      </c>
      <c r="C10" s="1">
        <v>229</v>
      </c>
    </row>
    <row r="11" spans="1:8" x14ac:dyDescent="0.2">
      <c r="B11" s="1" t="s">
        <v>11</v>
      </c>
      <c r="C11" s="1">
        <v>20000</v>
      </c>
    </row>
    <row r="12" spans="1:8" x14ac:dyDescent="0.2">
      <c r="B12" s="1" t="s">
        <v>12</v>
      </c>
      <c r="C12" s="1">
        <f>14400*C11*C10/(32768*65536)</f>
        <v>30.71129322052002</v>
      </c>
    </row>
  </sheetData>
  <sortState xmlns:xlrd2="http://schemas.microsoft.com/office/spreadsheetml/2017/richdata2" ref="A2:E5">
    <sortCondition ref="D2:D5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22"/>
  <sheetViews>
    <sheetView tabSelected="1" workbookViewId="0">
      <selection activeCell="D9" sqref="D9"/>
    </sheetView>
  </sheetViews>
  <sheetFormatPr baseColWidth="10" defaultColWidth="9.1640625" defaultRowHeight="15" x14ac:dyDescent="0.2"/>
  <cols>
    <col min="1" max="1" width="5.5" style="1" bestFit="1" customWidth="1"/>
    <col min="2" max="2" width="11.33203125" style="1" bestFit="1" customWidth="1"/>
    <col min="3" max="3" width="9.1640625" style="1"/>
    <col min="4" max="4" width="11.33203125" style="1" customWidth="1"/>
    <col min="5" max="5" width="10.5" style="1" customWidth="1"/>
    <col min="6" max="16384" width="9.1640625" style="1"/>
  </cols>
  <sheetData>
    <row r="1" spans="1:8" ht="48" x14ac:dyDescent="0.2">
      <c r="A1" s="1" t="s">
        <v>0</v>
      </c>
      <c r="B1" s="1" t="s">
        <v>1</v>
      </c>
      <c r="C1" s="1" t="s">
        <v>2</v>
      </c>
      <c r="D1" s="2" t="s">
        <v>8</v>
      </c>
      <c r="E1" s="2" t="s">
        <v>9</v>
      </c>
    </row>
    <row r="2" spans="1:8" x14ac:dyDescent="0.2">
      <c r="A2" s="1">
        <v>300</v>
      </c>
      <c r="B2" s="1" t="s">
        <v>3</v>
      </c>
      <c r="C2" s="1" t="s">
        <v>4</v>
      </c>
      <c r="E2" s="1">
        <f t="shared" ref="E2:E8" si="0">D2*0.12</f>
        <v>0</v>
      </c>
    </row>
    <row r="3" spans="1:8" x14ac:dyDescent="0.2">
      <c r="A3" s="1">
        <v>300</v>
      </c>
      <c r="B3" s="1" t="s">
        <v>3</v>
      </c>
      <c r="C3" s="1" t="s">
        <v>5</v>
      </c>
      <c r="D3" s="1">
        <v>14</v>
      </c>
      <c r="E3" s="1">
        <f t="shared" si="0"/>
        <v>1.68</v>
      </c>
    </row>
    <row r="4" spans="1:8" x14ac:dyDescent="0.2">
      <c r="A4" s="1">
        <v>300</v>
      </c>
      <c r="B4" s="1" t="s">
        <v>7</v>
      </c>
      <c r="C4" s="1" t="s">
        <v>5</v>
      </c>
      <c r="D4" s="1">
        <v>39</v>
      </c>
      <c r="E4" s="1">
        <f t="shared" si="0"/>
        <v>4.68</v>
      </c>
    </row>
    <row r="5" spans="1:8" x14ac:dyDescent="0.2">
      <c r="A5" s="1">
        <v>300</v>
      </c>
      <c r="B5" s="1" t="s">
        <v>6</v>
      </c>
      <c r="C5" s="1" t="s">
        <v>5</v>
      </c>
      <c r="D5" s="1">
        <v>64</v>
      </c>
      <c r="E5" s="1">
        <f t="shared" si="0"/>
        <v>7.68</v>
      </c>
      <c r="G5" s="1" t="s">
        <v>23</v>
      </c>
      <c r="H5" s="1">
        <v>500</v>
      </c>
    </row>
    <row r="6" spans="1:8" x14ac:dyDescent="0.2">
      <c r="A6" s="1">
        <v>1200</v>
      </c>
      <c r="B6" s="1" t="s">
        <v>6</v>
      </c>
      <c r="C6" s="1" t="s">
        <v>5</v>
      </c>
      <c r="D6" s="1">
        <v>48</v>
      </c>
      <c r="E6" s="1">
        <f t="shared" si="0"/>
        <v>5.76</v>
      </c>
      <c r="G6" s="1" t="s">
        <v>24</v>
      </c>
      <c r="H6" s="1">
        <v>2400</v>
      </c>
    </row>
    <row r="7" spans="1:8" x14ac:dyDescent="0.2">
      <c r="A7" s="1">
        <v>1200</v>
      </c>
      <c r="B7" s="1" t="s">
        <v>3</v>
      </c>
      <c r="C7" s="1" t="s">
        <v>5</v>
      </c>
      <c r="D7" s="1">
        <v>30</v>
      </c>
      <c r="E7" s="1">
        <f t="shared" si="0"/>
        <v>3.5999999999999996</v>
      </c>
      <c r="H7" s="1">
        <f>10*LOG(H6/H5)</f>
        <v>6.8124123737558717</v>
      </c>
    </row>
    <row r="8" spans="1:8" x14ac:dyDescent="0.2">
      <c r="A8" s="1">
        <v>2400</v>
      </c>
      <c r="B8" s="1" t="s">
        <v>7</v>
      </c>
      <c r="C8" s="1" t="s">
        <v>5</v>
      </c>
      <c r="D8" s="1">
        <v>38</v>
      </c>
      <c r="E8" s="1">
        <f t="shared" si="0"/>
        <v>4.5599999999999996</v>
      </c>
    </row>
    <row r="10" spans="1:8" x14ac:dyDescent="0.2">
      <c r="E10" s="1">
        <f>E5-E3</f>
        <v>6</v>
      </c>
    </row>
    <row r="11" spans="1:8" x14ac:dyDescent="0.2">
      <c r="D11" s="1" t="s">
        <v>15</v>
      </c>
      <c r="E11" s="1">
        <f>E4-E3</f>
        <v>3</v>
      </c>
    </row>
    <row r="12" spans="1:8" x14ac:dyDescent="0.2">
      <c r="D12" s="1" t="s">
        <v>16</v>
      </c>
      <c r="E12" s="1">
        <f>E5-E6</f>
        <v>1.92</v>
      </c>
    </row>
    <row r="13" spans="1:8" x14ac:dyDescent="0.2">
      <c r="B13" s="1" t="s">
        <v>10</v>
      </c>
      <c r="C13" s="1">
        <v>1475</v>
      </c>
    </row>
    <row r="14" spans="1:8" x14ac:dyDescent="0.2">
      <c r="B14" s="1" t="s">
        <v>11</v>
      </c>
      <c r="C14" s="1">
        <v>11000</v>
      </c>
    </row>
    <row r="15" spans="1:8" x14ac:dyDescent="0.2">
      <c r="B15" s="1" t="s">
        <v>12</v>
      </c>
      <c r="C15" s="1">
        <f>14400*C14*C13/(32768*65536)</f>
        <v>108.7971031665802</v>
      </c>
    </row>
    <row r="17" spans="2:3" x14ac:dyDescent="0.2">
      <c r="B17" s="1" t="s">
        <v>17</v>
      </c>
      <c r="C17" s="1">
        <v>7100</v>
      </c>
    </row>
    <row r="18" spans="2:3" x14ac:dyDescent="0.2">
      <c r="B18" s="1" t="s">
        <v>18</v>
      </c>
      <c r="C18" s="1">
        <v>65536</v>
      </c>
    </row>
    <row r="19" spans="2:3" x14ac:dyDescent="0.2">
      <c r="B19" s="1" t="s">
        <v>19</v>
      </c>
      <c r="C19" s="1">
        <v>14400</v>
      </c>
    </row>
    <row r="20" spans="2:3" x14ac:dyDescent="0.2">
      <c r="B20" s="1" t="s">
        <v>20</v>
      </c>
      <c r="C20" s="1">
        <v>1500</v>
      </c>
    </row>
    <row r="21" spans="2:3" x14ac:dyDescent="0.2">
      <c r="B21" s="1" t="s">
        <v>21</v>
      </c>
      <c r="C21" s="1">
        <f>C17*C19/C18</f>
        <v>1560.05859375</v>
      </c>
    </row>
    <row r="22" spans="2:3" x14ac:dyDescent="0.2">
      <c r="B22" s="1" t="s">
        <v>22</v>
      </c>
      <c r="C22" s="1">
        <f>C21-C20</f>
        <v>60.05859375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Span 6 RRC 0.495</vt:lpstr>
      <vt:lpstr>Sheet2</vt:lpstr>
      <vt:lpstr>Sheet3</vt:lpstr>
      <vt:lpstr>Span 6 RRC 0.6 Tukey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Nino Carrillo</dc:creator>
  <cp:lastModifiedBy>Nino Carrillo</cp:lastModifiedBy>
  <dcterms:created xsi:type="dcterms:W3CDTF">2023-06-29T15:49:41Z</dcterms:created>
  <dcterms:modified xsi:type="dcterms:W3CDTF">2023-07-20T00:39:59Z</dcterms:modified>
</cp:coreProperties>
</file>