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000" yWindow="135" windowWidth="13800" windowHeight="16440"/>
  </bookViews>
  <sheets>
    <sheet name="LoopFilter LPF" sheetId="4" r:id="rId1"/>
    <sheet name="Branch LPF" sheetId="3" r:id="rId2"/>
    <sheet name="Gains" sheetId="5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/>
  <c r="B1"/>
  <c r="B4" l="1"/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<sst xmlns="http://schemas.openxmlformats.org/spreadsheetml/2006/main" count="69" uniqueCount="31">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</sst>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topLeftCell="A10" workbookViewId="0">
      <selection activeCell="B21" sqref="B21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200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1256.6370614359173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1259.8367547733058</v>
      </c>
      <c r="C6" t="s">
        <v>4</v>
      </c>
      <c r="D6" t="s">
        <v>18</v>
      </c>
    </row>
    <row r="8" spans="1:4">
      <c r="A8" t="s">
        <v>10</v>
      </c>
      <c r="B8">
        <f>B6*B5</f>
        <v>0.17497732705184801</v>
      </c>
      <c r="D8" t="s">
        <v>19</v>
      </c>
    </row>
    <row r="9" spans="1:4">
      <c r="A9" t="s">
        <v>11</v>
      </c>
      <c r="B9">
        <f>2+(B8)</f>
        <v>2.174977327051848</v>
      </c>
    </row>
    <row r="10" spans="1:4">
      <c r="A10" t="s">
        <v>12</v>
      </c>
      <c r="B10">
        <f>2-B8</f>
        <v>1.825022672948152</v>
      </c>
    </row>
    <row r="12" spans="1:4">
      <c r="A12" t="s">
        <v>13</v>
      </c>
      <c r="B12">
        <f>B10/B9</f>
        <v>0.83909963117728004</v>
      </c>
      <c r="D12" t="s">
        <v>20</v>
      </c>
    </row>
    <row r="13" spans="1:4">
      <c r="A13" t="s">
        <v>7</v>
      </c>
      <c r="B13">
        <f>B8/B9</f>
        <v>8.0450184411359996E-2</v>
      </c>
      <c r="D13" t="s">
        <v>21</v>
      </c>
    </row>
    <row r="14" spans="1:4">
      <c r="A14" t="s">
        <v>14</v>
      </c>
      <c r="B14">
        <f>B8/B9</f>
        <v>8.0450184411359996E-2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2636</v>
      </c>
      <c r="D20" t="s">
        <v>21</v>
      </c>
    </row>
    <row r="21" spans="1:4">
      <c r="A21" t="s">
        <v>23</v>
      </c>
      <c r="B21" s="1">
        <f>ROUND(B19*B14*B16,0)</f>
        <v>2636</v>
      </c>
      <c r="D21" t="s">
        <v>21</v>
      </c>
    </row>
    <row r="22" spans="1:4">
      <c r="A22" t="s">
        <v>24</v>
      </c>
      <c r="B22" s="1">
        <f>ROUND(B19*B12,0)</f>
        <v>27496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opLeftCell="A10" workbookViewId="0">
      <selection activeCell="B24" sqref="B24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1200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8313.8438763306112</v>
      </c>
      <c r="C6" t="s">
        <v>4</v>
      </c>
      <c r="D6" t="s">
        <v>18</v>
      </c>
    </row>
    <row r="8" spans="1:4">
      <c r="A8" t="s">
        <v>10</v>
      </c>
      <c r="B8">
        <f>B6*B5</f>
        <v>1.1547005383792515</v>
      </c>
      <c r="D8" t="s">
        <v>19</v>
      </c>
    </row>
    <row r="9" spans="1:4">
      <c r="A9" t="s">
        <v>11</v>
      </c>
      <c r="B9">
        <f>2+(B8)</f>
        <v>3.1547005383792515</v>
      </c>
    </row>
    <row r="10" spans="1:4">
      <c r="A10" t="s">
        <v>12</v>
      </c>
      <c r="B10">
        <f>2-B8</f>
        <v>0.84529946162074854</v>
      </c>
    </row>
    <row r="12" spans="1:4">
      <c r="A12" t="s">
        <v>13</v>
      </c>
      <c r="B12">
        <f>B10/B9</f>
        <v>0.26794919243112275</v>
      </c>
      <c r="D12" t="s">
        <v>20</v>
      </c>
    </row>
    <row r="13" spans="1:4">
      <c r="A13" t="s">
        <v>7</v>
      </c>
      <c r="B13">
        <f>B8/B9</f>
        <v>0.36602540378443865</v>
      </c>
      <c r="D13" t="s">
        <v>21</v>
      </c>
    </row>
    <row r="14" spans="1:4">
      <c r="A14" t="s">
        <v>14</v>
      </c>
      <c r="B14">
        <f>B8/B9</f>
        <v>0.36602540378443865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2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23988</v>
      </c>
      <c r="D22" t="s">
        <v>21</v>
      </c>
    </row>
    <row r="23" spans="1:4">
      <c r="A23" t="s">
        <v>23</v>
      </c>
      <c r="B23" s="1">
        <f>ROUND(B21*B14*B18,0)</f>
        <v>23988</v>
      </c>
      <c r="D23" t="s">
        <v>21</v>
      </c>
    </row>
    <row r="24" spans="1:4">
      <c r="A24" t="s">
        <v>24</v>
      </c>
      <c r="B24" s="1">
        <f>ROUND(B21*B12,0)</f>
        <v>8780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11" defaultRowHeight="15.75"/>
  <cols>
    <col min="1" max="1" width="21.125" customWidth="1"/>
  </cols>
  <sheetData>
    <row r="1" spans="1:2">
      <c r="A1" t="s">
        <v>27</v>
      </c>
      <c r="B1">
        <f>'LoopFilter LPF'!B16</f>
        <v>1</v>
      </c>
    </row>
    <row r="2" spans="1:2">
      <c r="A2" t="s">
        <v>28</v>
      </c>
      <c r="B2">
        <f>'Branch LPF'!B18</f>
        <v>2</v>
      </c>
    </row>
    <row r="3" spans="1:2">
      <c r="A3" t="s">
        <v>29</v>
      </c>
      <c r="B3">
        <v>0.06</v>
      </c>
    </row>
    <row r="4" spans="1:2">
      <c r="A4" t="s">
        <v>30</v>
      </c>
      <c r="B4">
        <f>B3*B2*B1</f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2024-05-04T14:52:32Z</dcterms:modified>
</cp:coreProperties>
</file>