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8000"/>
  </bookViews>
  <sheets>
    <sheet name="LoopFilter LPF" sheetId="4" r:id="rId1"/>
    <sheet name="Branch LPF" sheetId="3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4"/>
  <c r="B5"/>
  <c r="B4"/>
  <c r="B6" l="1"/>
  <c r="B8" s="1"/>
  <c r="B10" s="1"/>
  <c r="B21" i="3"/>
  <c r="B5"/>
  <c r="B4"/>
  <c r="B6" l="1"/>
  <c r="B8" s="1"/>
  <c r="B9" s="1"/>
  <c r="B14" s="1"/>
  <c r="B9" i="4"/>
  <c r="B14" s="1"/>
  <c r="B21" s="1"/>
  <c r="B23" i="3" l="1"/>
  <c r="B10"/>
  <c r="B12" s="1"/>
  <c r="B12" i="4"/>
  <c r="B22" s="1"/>
  <c r="B13"/>
  <c r="B20" s="1"/>
  <c r="B13" i="3"/>
  <c r="B24" l="1"/>
  <c r="B22"/>
</calcChain>
</file>

<file path=xl/sharedStrings.xml><?xml version="1.0" encoding="utf-8"?>
<sst xmlns="http://schemas.openxmlformats.org/spreadsheetml/2006/main" count="65" uniqueCount="27">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</sst>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B17" sqref="B17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100</v>
      </c>
      <c r="C2" t="s">
        <v>1</v>
      </c>
    </row>
    <row r="3" spans="1:4">
      <c r="A3" t="s">
        <v>2</v>
      </c>
      <c r="B3" s="1">
        <v>7200</v>
      </c>
      <c r="C3" t="s">
        <v>1</v>
      </c>
    </row>
    <row r="4" spans="1:4">
      <c r="A4" t="s">
        <v>3</v>
      </c>
      <c r="B4">
        <f>2*PI()*B2</f>
        <v>628.31853071795865</v>
      </c>
      <c r="C4" t="s">
        <v>4</v>
      </c>
    </row>
    <row r="5" spans="1:4">
      <c r="A5" t="s">
        <v>5</v>
      </c>
      <c r="B5">
        <f>1/B3</f>
        <v>1.3888888888888889E-4</v>
      </c>
      <c r="C5" t="s">
        <v>16</v>
      </c>
      <c r="D5" t="s">
        <v>17</v>
      </c>
    </row>
    <row r="6" spans="1:4">
      <c r="A6" t="s">
        <v>6</v>
      </c>
      <c r="B6">
        <f>(2*B3)*TAN(B4*B5/2)</f>
        <v>628.71757788257366</v>
      </c>
      <c r="C6" t="s">
        <v>4</v>
      </c>
      <c r="D6" t="s">
        <v>18</v>
      </c>
    </row>
    <row r="8" spans="1:4">
      <c r="A8" t="s">
        <v>10</v>
      </c>
      <c r="B8">
        <f>B6*B5</f>
        <v>8.7321885817024117E-2</v>
      </c>
      <c r="D8" t="s">
        <v>19</v>
      </c>
    </row>
    <row r="9" spans="1:4">
      <c r="A9" t="s">
        <v>11</v>
      </c>
      <c r="B9">
        <f>2+(B8)</f>
        <v>2.0873218858170239</v>
      </c>
    </row>
    <row r="10" spans="1:4">
      <c r="A10" t="s">
        <v>12</v>
      </c>
      <c r="B10">
        <f>2-B8</f>
        <v>1.9126781141829758</v>
      </c>
    </row>
    <row r="12" spans="1:4">
      <c r="A12" t="s">
        <v>13</v>
      </c>
      <c r="B12">
        <f>B10/B9</f>
        <v>0.91633117401742348</v>
      </c>
      <c r="D12" t="s">
        <v>20</v>
      </c>
    </row>
    <row r="13" spans="1:4">
      <c r="A13" t="s">
        <v>7</v>
      </c>
      <c r="B13">
        <f>B8/B9</f>
        <v>4.183441299128831E-2</v>
      </c>
      <c r="D13" t="s">
        <v>21</v>
      </c>
    </row>
    <row r="14" spans="1:4">
      <c r="A14" t="s">
        <v>14</v>
      </c>
      <c r="B14">
        <f>B8/B9</f>
        <v>4.183441299128831E-2</v>
      </c>
      <c r="D14" t="s">
        <v>21</v>
      </c>
    </row>
    <row r="16" spans="1:4">
      <c r="A16" t="s">
        <v>25</v>
      </c>
      <c r="B16" s="1">
        <v>2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2742</v>
      </c>
      <c r="D20" t="s">
        <v>21</v>
      </c>
    </row>
    <row r="21" spans="1:4">
      <c r="A21" t="s">
        <v>23</v>
      </c>
      <c r="B21" s="1">
        <f>ROUND(B19*B14*B16,0)</f>
        <v>2742</v>
      </c>
      <c r="D21" t="s">
        <v>21</v>
      </c>
    </row>
    <row r="22" spans="1:4">
      <c r="A22" t="s">
        <v>24</v>
      </c>
      <c r="B22" s="1">
        <f>ROUND(B19*B12,0)</f>
        <v>30026</v>
      </c>
      <c r="D22" t="s">
        <v>20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19" sqref="B19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300</v>
      </c>
      <c r="C2" t="s">
        <v>1</v>
      </c>
    </row>
    <row r="3" spans="1:4">
      <c r="A3" t="s">
        <v>2</v>
      </c>
      <c r="B3" s="1">
        <v>7200</v>
      </c>
      <c r="C3" t="s">
        <v>1</v>
      </c>
    </row>
    <row r="4" spans="1:4">
      <c r="A4" t="s">
        <v>3</v>
      </c>
      <c r="B4">
        <f>2*PI()*B2</f>
        <v>1884.9555921538758</v>
      </c>
      <c r="C4" t="s">
        <v>4</v>
      </c>
    </row>
    <row r="5" spans="1:4">
      <c r="A5" t="s">
        <v>5</v>
      </c>
      <c r="B5">
        <f>1/B3</f>
        <v>1.3888888888888889E-4</v>
      </c>
      <c r="C5" t="s">
        <v>16</v>
      </c>
      <c r="D5" t="s">
        <v>17</v>
      </c>
    </row>
    <row r="6" spans="1:4">
      <c r="A6" t="s">
        <v>6</v>
      </c>
      <c r="B6">
        <f>(2*B3)*TAN(B4*B5/2)</f>
        <v>1895.7959652585</v>
      </c>
      <c r="C6" t="s">
        <v>4</v>
      </c>
      <c r="D6" t="s">
        <v>18</v>
      </c>
    </row>
    <row r="8" spans="1:4">
      <c r="A8" t="s">
        <v>10</v>
      </c>
      <c r="B8">
        <f>B6*B5</f>
        <v>0.26330499517479167</v>
      </c>
      <c r="D8" t="s">
        <v>19</v>
      </c>
    </row>
    <row r="9" spans="1:4">
      <c r="A9" t="s">
        <v>11</v>
      </c>
      <c r="B9">
        <f>2+(B8)</f>
        <v>2.2633049951747917</v>
      </c>
    </row>
    <row r="10" spans="1:4">
      <c r="A10" t="s">
        <v>12</v>
      </c>
      <c r="B10">
        <f>2-B8</f>
        <v>1.7366950048252083</v>
      </c>
    </row>
    <row r="12" spans="1:4">
      <c r="A12" t="s">
        <v>13</v>
      </c>
      <c r="B12">
        <f>B10/B9</f>
        <v>0.76732698797896037</v>
      </c>
      <c r="D12" t="s">
        <v>20</v>
      </c>
    </row>
    <row r="13" spans="1:4">
      <c r="A13" t="s">
        <v>7</v>
      </c>
      <c r="B13">
        <f>B8/B9</f>
        <v>0.11633650601051981</v>
      </c>
      <c r="D13" t="s">
        <v>21</v>
      </c>
    </row>
    <row r="14" spans="1:4">
      <c r="A14" t="s">
        <v>14</v>
      </c>
      <c r="B14">
        <f>B8/B9</f>
        <v>0.11633650601051981</v>
      </c>
      <c r="D14" t="s">
        <v>21</v>
      </c>
    </row>
    <row r="17" spans="1:4">
      <c r="A17" s="3" t="s">
        <v>26</v>
      </c>
      <c r="B17" s="3"/>
    </row>
    <row r="18" spans="1:4">
      <c r="A18" t="s">
        <v>25</v>
      </c>
      <c r="B18" s="1">
        <v>4</v>
      </c>
    </row>
    <row r="20" spans="1:4">
      <c r="A20" t="s">
        <v>8</v>
      </c>
      <c r="B20" s="1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 s="1">
        <f>ROUND(B21*B13*B18,0)</f>
        <v>15248</v>
      </c>
      <c r="D22" t="s">
        <v>21</v>
      </c>
    </row>
    <row r="23" spans="1:4">
      <c r="A23" t="s">
        <v>23</v>
      </c>
      <c r="B23" s="1">
        <f>ROUND(B21*B14*B18,0)</f>
        <v>15248</v>
      </c>
      <c r="D23" t="s">
        <v>21</v>
      </c>
    </row>
    <row r="24" spans="1:4">
      <c r="A24" t="s">
        <v>24</v>
      </c>
      <c r="B24" s="1">
        <f>ROUND(B21*B12,0)</f>
        <v>25144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Branch LPF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2024-01-05T04:44:33Z</dcterms:modified>
</cp:coreProperties>
</file>