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nocarrillo/github/N9600A-sim/"/>
    </mc:Choice>
  </mc:AlternateContent>
  <xr:revisionPtr revIDLastSave="0" documentId="13_ncr:1_{AECB99AD-605A-264B-B0D0-3238BFCC6168}" xr6:coauthVersionLast="47" xr6:coauthVersionMax="47" xr10:uidLastSave="{00000000-0000-0000-0000-000000000000}"/>
  <bookViews>
    <workbookView xWindow="0" yWindow="40" windowWidth="28760" windowHeight="143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6" i="1"/>
  <c r="E5" i="1"/>
  <c r="E4" i="1"/>
  <c r="C7" i="1"/>
  <c r="C6" i="1"/>
  <c r="C5" i="1"/>
  <c r="C4" i="1"/>
  <c r="H6" i="1"/>
  <c r="H5" i="1"/>
  <c r="H4" i="1"/>
</calcChain>
</file>

<file path=xl/sharedStrings.xml><?xml version="1.0" encoding="utf-8"?>
<sst xmlns="http://schemas.openxmlformats.org/spreadsheetml/2006/main" count="13" uniqueCount="13">
  <si>
    <t>Mode</t>
  </si>
  <si>
    <t>BPSK 300</t>
  </si>
  <si>
    <t>QPSK 600</t>
  </si>
  <si>
    <t>BPSK 1200</t>
  </si>
  <si>
    <t>QPSK 2400</t>
  </si>
  <si>
    <t>integral gain</t>
  </si>
  <si>
    <t>loop gain</t>
  </si>
  <si>
    <t>slicer lock rate</t>
  </si>
  <si>
    <t>integral max</t>
  </si>
  <si>
    <t>max freq offset</t>
  </si>
  <si>
    <t>freq offset buffer</t>
  </si>
  <si>
    <t>NCO Design Samp Rate</t>
  </si>
  <si>
    <t>Sample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</si>
</sst>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workbookViewId="0">
      <selection activeCell="H7" sqref="H7"/>
    </sheetView>
  </sheetViews>
  <sheetFormatPr baseColWidth="10" defaultColWidth="8.83203125" defaultRowHeight="15" x14ac:dyDescent="0.2"/>
  <cols>
    <col min="1" max="1" width="21.5" bestFit="1" customWidth="1"/>
    <col min="2" max="2" width="12" bestFit="1" customWidth="1"/>
    <col min="3" max="3" width="12" customWidth="1"/>
    <col min="6" max="6" width="14.6640625" bestFit="1" customWidth="1"/>
    <col min="7" max="7" width="16.5" bestFit="1" customWidth="1"/>
    <col min="8" max="8" width="12" bestFit="1" customWidth="1"/>
    <col min="9" max="9" width="13.83203125" bestFit="1" customWidth="1"/>
  </cols>
  <sheetData>
    <row r="1" spans="1:9" x14ac:dyDescent="0.2">
      <c r="A1" t="s">
        <v>11</v>
      </c>
      <c r="B1">
        <v>65536</v>
      </c>
    </row>
    <row r="2" spans="1:9" x14ac:dyDescent="0.2">
      <c r="A2" t="s">
        <v>12</v>
      </c>
      <c r="B2">
        <v>14400</v>
      </c>
    </row>
    <row r="3" spans="1:9" x14ac:dyDescent="0.2">
      <c r="A3" t="s">
        <v>0</v>
      </c>
      <c r="B3" t="s">
        <v>5</v>
      </c>
      <c r="D3" t="s">
        <v>6</v>
      </c>
      <c r="F3" t="s">
        <v>9</v>
      </c>
      <c r="G3" t="s">
        <v>10</v>
      </c>
      <c r="H3" t="s">
        <v>8</v>
      </c>
      <c r="I3" t="s">
        <v>7</v>
      </c>
    </row>
    <row r="4" spans="1:9" x14ac:dyDescent="0.2">
      <c r="A4" t="s">
        <v>1</v>
      </c>
      <c r="B4">
        <v>1.1999999999999999E-3</v>
      </c>
      <c r="C4">
        <f>ROUND(32768*B4, 0)</f>
        <v>39</v>
      </c>
      <c r="D4">
        <v>0.06</v>
      </c>
      <c r="E4">
        <f>ROUND(32768*D4, 0)</f>
        <v>1966</v>
      </c>
      <c r="F4">
        <v>25</v>
      </c>
      <c r="G4" s="1">
        <v>0.5</v>
      </c>
      <c r="H4">
        <f>ROUND((F4+F4*G4) * $B$1/($B$2*D4*B4),0)</f>
        <v>2370370</v>
      </c>
      <c r="I4">
        <v>0.87</v>
      </c>
    </row>
    <row r="5" spans="1:9" x14ac:dyDescent="0.2">
      <c r="A5" t="s">
        <v>2</v>
      </c>
      <c r="B5">
        <v>2.3E-3</v>
      </c>
      <c r="C5">
        <f t="shared" ref="C5:E7" si="0">ROUND(32768*B5, 0)</f>
        <v>75</v>
      </c>
      <c r="D5">
        <v>0.2</v>
      </c>
      <c r="E5">
        <f t="shared" si="0"/>
        <v>6554</v>
      </c>
      <c r="F5">
        <v>25</v>
      </c>
      <c r="G5" s="1">
        <v>0.5</v>
      </c>
      <c r="H5">
        <f t="shared" ref="H5:H7" si="1">ROUND((F5+F5*G5) * $B$1/($B$2*D5*B5),0)</f>
        <v>371014</v>
      </c>
    </row>
    <row r="6" spans="1:9" x14ac:dyDescent="0.2">
      <c r="A6" t="s">
        <v>3</v>
      </c>
      <c r="B6">
        <v>2.3E-3</v>
      </c>
      <c r="C6">
        <f t="shared" si="0"/>
        <v>75</v>
      </c>
      <c r="D6">
        <v>0.18</v>
      </c>
      <c r="E6">
        <f t="shared" si="0"/>
        <v>5898</v>
      </c>
      <c r="F6">
        <v>50</v>
      </c>
      <c r="G6" s="1">
        <v>0.5</v>
      </c>
      <c r="H6">
        <f t="shared" si="1"/>
        <v>824477</v>
      </c>
      <c r="I6">
        <v>0.87</v>
      </c>
    </row>
    <row r="7" spans="1:9" x14ac:dyDescent="0.2">
      <c r="A7" t="s">
        <v>4</v>
      </c>
      <c r="B7">
        <v>8.9999999999999993E-3</v>
      </c>
      <c r="C7">
        <f t="shared" si="0"/>
        <v>295</v>
      </c>
      <c r="D7">
        <v>0.04</v>
      </c>
      <c r="E7">
        <f t="shared" si="0"/>
        <v>1311</v>
      </c>
      <c r="F7">
        <v>50</v>
      </c>
      <c r="G7" s="1">
        <v>0.5</v>
      </c>
      <c r="H7" s="2">
        <v>1625397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2023-11-12T12:35:40Z</dcterms:created>
  <dcterms:modified xsi:type="dcterms:W3CDTF">2023-11-20T00:36:26Z</dcterms:modified>
</cp:coreProperties>
</file>