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11E816A8-7838-4A36-92BC-EDCC87981879}" xr6:coauthVersionLast="47" xr6:coauthVersionMax="47" xr10:uidLastSave="{00000000-0000-0000-0000-000000000000}"/>
  <bookViews>
    <workbookView xWindow="-120" yWindow="-120" windowWidth="20730" windowHeight="11040" firstSheet="8" activeTab="9" xr2:uid="{0B2D82F6-29FC-4816-B469-C589F8D14910}"/>
  </bookViews>
  <sheets>
    <sheet name="Datos" sheetId="1" r:id="rId1"/>
    <sheet name="Hoja1" sheetId="3" r:id="rId2"/>
    <sheet name="1_ Medianas" sheetId="2" r:id="rId3"/>
    <sheet name="2_calculo IESP bicen" sheetId="4" r:id="rId4"/>
    <sheet name="Grafica bicen" sheetId="5" r:id="rId5"/>
    <sheet name="estacion seca bicen" sheetId="7" r:id="rId6"/>
    <sheet name="Estacion humeda bicen" sheetId="9" r:id="rId7"/>
    <sheet name="IESP 10TV" sheetId="11" r:id="rId8"/>
    <sheet name="Grafica 10tv" sheetId="14" r:id="rId9"/>
    <sheet name="estacion humeda 10TV" sheetId="13" r:id="rId10"/>
    <sheet name="estacion seca 10TV" sheetId="12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4" l="1"/>
  <c r="F159" i="11"/>
  <c r="G4" i="4"/>
  <c r="G3" i="4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2" i="11"/>
  <c r="G2" i="11" s="1"/>
  <c r="F2" i="4"/>
  <c r="C107" i="2"/>
  <c r="D107" i="2"/>
  <c r="E107" i="2"/>
  <c r="F107" i="2"/>
  <c r="G107" i="2"/>
  <c r="H107" i="2"/>
  <c r="I107" i="2"/>
  <c r="J107" i="2"/>
  <c r="K107" i="2"/>
  <c r="L107" i="2"/>
  <c r="M107" i="2"/>
  <c r="B107" i="2"/>
  <c r="C105" i="2"/>
  <c r="D105" i="2"/>
  <c r="E105" i="2"/>
  <c r="F105" i="2"/>
  <c r="G105" i="2"/>
  <c r="H105" i="2"/>
  <c r="I105" i="2"/>
  <c r="J105" i="2"/>
  <c r="K105" i="2"/>
  <c r="L105" i="2"/>
  <c r="M105" i="2"/>
  <c r="B105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60" i="2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G2" i="4"/>
  <c r="M49" i="2"/>
  <c r="L49" i="2"/>
  <c r="K49" i="2"/>
  <c r="J49" i="2"/>
  <c r="I49" i="2"/>
  <c r="H49" i="2"/>
  <c r="G49" i="2"/>
  <c r="F49" i="2"/>
  <c r="E49" i="2"/>
  <c r="D49" i="2"/>
  <c r="C49" i="2"/>
  <c r="B49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G3" i="11" l="1"/>
  <c r="G5" i="4"/>
  <c r="G4" i="11" l="1"/>
  <c r="G6" i="4"/>
  <c r="G5" i="11" l="1"/>
  <c r="G7" i="4"/>
  <c r="G6" i="11" l="1"/>
  <c r="G8" i="4"/>
  <c r="G7" i="11" l="1"/>
  <c r="G9" i="4"/>
  <c r="G8" i="11" l="1"/>
  <c r="G10" i="4"/>
  <c r="G9" i="11" l="1"/>
  <c r="G11" i="4"/>
  <c r="G10" i="11" l="1"/>
  <c r="G12" i="4"/>
  <c r="G11" i="11" l="1"/>
  <c r="G13" i="4"/>
  <c r="G12" i="11" l="1"/>
  <c r="G14" i="4"/>
  <c r="G13" i="11" l="1"/>
  <c r="G15" i="4"/>
  <c r="G14" i="11" l="1"/>
  <c r="G16" i="4"/>
  <c r="G15" i="11" l="1"/>
  <c r="G17" i="4"/>
  <c r="G16" i="11" l="1"/>
  <c r="G18" i="4"/>
  <c r="G17" i="11" l="1"/>
  <c r="G19" i="4"/>
  <c r="G18" i="11" l="1"/>
  <c r="G20" i="4"/>
  <c r="G19" i="11" l="1"/>
  <c r="G21" i="4"/>
  <c r="G20" i="11" l="1"/>
  <c r="G22" i="4"/>
  <c r="G21" i="11" l="1"/>
  <c r="G23" i="4"/>
  <c r="G22" i="11" l="1"/>
  <c r="G24" i="4"/>
  <c r="G23" i="11" l="1"/>
  <c r="G25" i="4"/>
  <c r="G24" i="11" l="1"/>
  <c r="G26" i="4"/>
  <c r="G25" i="11" l="1"/>
  <c r="G27" i="4"/>
  <c r="G26" i="11" l="1"/>
  <c r="G28" i="4"/>
  <c r="G27" i="11" l="1"/>
  <c r="G29" i="4"/>
  <c r="G28" i="11" l="1"/>
  <c r="G30" i="4"/>
  <c r="G29" i="11" l="1"/>
  <c r="G31" i="4"/>
  <c r="G30" i="11" l="1"/>
  <c r="G32" i="4"/>
  <c r="G31" i="11" l="1"/>
  <c r="G33" i="4"/>
  <c r="G32" i="11" l="1"/>
  <c r="G34" i="4"/>
  <c r="G33" i="11" l="1"/>
  <c r="G35" i="4"/>
  <c r="G34" i="11" l="1"/>
  <c r="G36" i="4"/>
  <c r="G35" i="11" l="1"/>
  <c r="G37" i="4"/>
  <c r="G36" i="11" l="1"/>
  <c r="G38" i="4"/>
  <c r="G37" i="11" l="1"/>
  <c r="G39" i="4"/>
  <c r="G38" i="11" l="1"/>
  <c r="G40" i="4"/>
  <c r="G39" i="11" l="1"/>
  <c r="G41" i="4"/>
  <c r="G40" i="11" l="1"/>
  <c r="G42" i="4"/>
  <c r="G41" i="11" l="1"/>
  <c r="G43" i="4"/>
  <c r="G42" i="11" l="1"/>
  <c r="G44" i="4"/>
  <c r="G43" i="11" l="1"/>
  <c r="G45" i="4"/>
  <c r="G44" i="11" l="1"/>
  <c r="G46" i="4"/>
  <c r="G45" i="11" l="1"/>
  <c r="G47" i="4"/>
  <c r="G46" i="11" l="1"/>
  <c r="G48" i="4"/>
  <c r="G47" i="11" l="1"/>
  <c r="G49" i="4"/>
  <c r="G48" i="11" l="1"/>
  <c r="G50" i="4"/>
  <c r="G49" i="11" l="1"/>
  <c r="G51" i="4"/>
  <c r="G50" i="11" l="1"/>
  <c r="G52" i="4"/>
  <c r="G51" i="11" l="1"/>
  <c r="G53" i="4"/>
  <c r="G52" i="11" l="1"/>
  <c r="G54" i="4"/>
  <c r="G53" i="11" l="1"/>
  <c r="G55" i="4"/>
  <c r="G54" i="11" l="1"/>
  <c r="G56" i="4"/>
  <c r="G55" i="11" l="1"/>
  <c r="G57" i="4"/>
  <c r="G56" i="11" l="1"/>
  <c r="G58" i="4"/>
  <c r="G57" i="11" l="1"/>
  <c r="G59" i="4"/>
  <c r="G58" i="11" l="1"/>
  <c r="G60" i="4"/>
  <c r="G59" i="11" l="1"/>
  <c r="G61" i="4"/>
  <c r="G60" i="11" l="1"/>
  <c r="G62" i="4"/>
  <c r="G61" i="11" l="1"/>
  <c r="G63" i="4"/>
  <c r="G62" i="11" l="1"/>
  <c r="G64" i="4"/>
  <c r="G63" i="11" l="1"/>
  <c r="G65" i="4"/>
  <c r="G64" i="11" l="1"/>
  <c r="G66" i="4"/>
  <c r="G65" i="11" l="1"/>
  <c r="G67" i="4"/>
  <c r="G66" i="11" l="1"/>
  <c r="G68" i="4"/>
  <c r="G67" i="11" l="1"/>
  <c r="G69" i="4"/>
  <c r="G68" i="11" l="1"/>
  <c r="G70" i="4"/>
  <c r="G69" i="11" l="1"/>
  <c r="G71" i="4"/>
  <c r="G70" i="11" l="1"/>
  <c r="G72" i="4"/>
  <c r="G71" i="11" l="1"/>
  <c r="G73" i="4"/>
  <c r="G72" i="11" l="1"/>
  <c r="G74" i="4"/>
  <c r="G73" i="11" l="1"/>
  <c r="G75" i="4"/>
  <c r="G74" i="11" l="1"/>
  <c r="G76" i="4"/>
  <c r="G75" i="11" l="1"/>
  <c r="G77" i="4"/>
  <c r="G76" i="11" l="1"/>
  <c r="G78" i="4"/>
  <c r="G77" i="11" l="1"/>
  <c r="G79" i="4"/>
  <c r="G78" i="11" l="1"/>
  <c r="G80" i="4"/>
  <c r="G79" i="11" l="1"/>
  <c r="G81" i="4"/>
  <c r="G80" i="11" l="1"/>
  <c r="G82" i="4"/>
  <c r="G81" i="11" l="1"/>
  <c r="G83" i="4"/>
  <c r="G82" i="11" l="1"/>
  <c r="G84" i="4"/>
  <c r="G83" i="11" l="1"/>
  <c r="G85" i="4"/>
  <c r="G84" i="11" l="1"/>
  <c r="G86" i="4"/>
  <c r="G85" i="11" l="1"/>
  <c r="G87" i="4"/>
  <c r="G86" i="11" l="1"/>
  <c r="G88" i="4"/>
  <c r="G87" i="11" l="1"/>
  <c r="G89" i="4"/>
  <c r="G88" i="11" l="1"/>
  <c r="G90" i="4"/>
  <c r="G89" i="11" l="1"/>
  <c r="G91" i="4"/>
  <c r="G90" i="11" l="1"/>
  <c r="G92" i="4"/>
  <c r="G91" i="11" l="1"/>
  <c r="G93" i="4"/>
  <c r="G92" i="11" l="1"/>
  <c r="G94" i="4"/>
  <c r="G93" i="11" l="1"/>
  <c r="G95" i="4"/>
  <c r="G94" i="11" l="1"/>
  <c r="G96" i="4"/>
  <c r="G95" i="11" l="1"/>
  <c r="G97" i="4"/>
  <c r="G96" i="11" l="1"/>
  <c r="G98" i="4"/>
  <c r="G97" i="11" l="1"/>
  <c r="G99" i="4"/>
  <c r="G98" i="11" l="1"/>
  <c r="G100" i="4"/>
  <c r="G99" i="11" l="1"/>
  <c r="G101" i="4"/>
  <c r="G100" i="11" l="1"/>
  <c r="G102" i="4"/>
  <c r="G101" i="11" l="1"/>
  <c r="G103" i="4"/>
  <c r="G102" i="11" l="1"/>
  <c r="G104" i="4"/>
  <c r="G103" i="11" l="1"/>
  <c r="G105" i="4"/>
  <c r="G104" i="11" l="1"/>
  <c r="G106" i="4"/>
  <c r="G105" i="11" l="1"/>
  <c r="G107" i="4"/>
  <c r="G106" i="11" l="1"/>
  <c r="G108" i="4"/>
  <c r="G107" i="11" l="1"/>
  <c r="G109" i="4"/>
  <c r="G108" i="11" l="1"/>
  <c r="G110" i="4"/>
  <c r="G109" i="11" l="1"/>
  <c r="G111" i="4"/>
  <c r="G110" i="11" l="1"/>
  <c r="G112" i="4"/>
  <c r="G111" i="11" l="1"/>
  <c r="G113" i="4"/>
  <c r="G112" i="11" l="1"/>
  <c r="G114" i="4"/>
  <c r="G113" i="11" l="1"/>
  <c r="G115" i="4"/>
  <c r="G114" i="11" l="1"/>
  <c r="G116" i="4"/>
  <c r="G115" i="11" l="1"/>
  <c r="G117" i="4"/>
  <c r="G116" i="11" l="1"/>
  <c r="G118" i="4"/>
  <c r="G117" i="11" l="1"/>
  <c r="G119" i="4"/>
  <c r="G118" i="11" l="1"/>
  <c r="G120" i="4"/>
  <c r="G119" i="11" l="1"/>
  <c r="G121" i="4"/>
  <c r="G120" i="11" l="1"/>
  <c r="G122" i="4"/>
  <c r="G121" i="11" l="1"/>
  <c r="G123" i="4"/>
  <c r="G122" i="11" l="1"/>
  <c r="G124" i="4"/>
  <c r="G123" i="11" l="1"/>
  <c r="G125" i="4"/>
  <c r="G124" i="11" l="1"/>
  <c r="G126" i="4"/>
  <c r="G125" i="11" l="1"/>
  <c r="G127" i="4"/>
  <c r="G126" i="11" l="1"/>
  <c r="G128" i="4"/>
  <c r="G127" i="11" l="1"/>
  <c r="G129" i="4"/>
  <c r="G128" i="11" l="1"/>
  <c r="G130" i="4"/>
  <c r="G129" i="11" l="1"/>
  <c r="G131" i="4"/>
  <c r="G130" i="11" l="1"/>
  <c r="G132" i="4"/>
  <c r="G131" i="11" l="1"/>
  <c r="G133" i="4"/>
  <c r="G132" i="11" l="1"/>
  <c r="G134" i="4"/>
  <c r="G133" i="11" l="1"/>
  <c r="G135" i="4"/>
  <c r="G134" i="11" l="1"/>
  <c r="G136" i="4"/>
  <c r="G135" i="11" l="1"/>
  <c r="G137" i="4"/>
  <c r="G136" i="11" l="1"/>
  <c r="G138" i="4"/>
  <c r="G137" i="11" l="1"/>
  <c r="G139" i="4"/>
  <c r="G138" i="11" l="1"/>
  <c r="G140" i="4"/>
  <c r="G139" i="11" l="1"/>
  <c r="G141" i="4"/>
  <c r="G140" i="11" l="1"/>
  <c r="G142" i="4"/>
  <c r="G141" i="11" l="1"/>
  <c r="G143" i="4"/>
  <c r="G142" i="11" l="1"/>
  <c r="G144" i="4"/>
  <c r="G143" i="11" l="1"/>
  <c r="G145" i="4"/>
  <c r="G144" i="11" l="1"/>
  <c r="G146" i="4"/>
  <c r="G145" i="11" l="1"/>
  <c r="G147" i="4"/>
  <c r="G146" i="11" l="1"/>
  <c r="G148" i="4"/>
  <c r="G147" i="11" l="1"/>
  <c r="G149" i="4"/>
  <c r="G148" i="11" l="1"/>
  <c r="G150" i="4"/>
  <c r="G149" i="11" l="1"/>
  <c r="G151" i="4"/>
  <c r="G150" i="11" l="1"/>
  <c r="G152" i="4"/>
  <c r="G151" i="11" l="1"/>
  <c r="G153" i="4"/>
  <c r="G152" i="11" l="1"/>
  <c r="G154" i="4"/>
  <c r="G153" i="11" l="1"/>
  <c r="G155" i="4"/>
  <c r="G154" i="11" l="1"/>
  <c r="G156" i="4"/>
  <c r="G155" i="11" l="1"/>
  <c r="G157" i="4"/>
  <c r="G156" i="11" l="1"/>
  <c r="G158" i="4"/>
  <c r="G157" i="11" l="1"/>
  <c r="G159" i="4"/>
  <c r="G158" i="11" l="1"/>
  <c r="G160" i="4"/>
  <c r="G159" i="11" l="1"/>
  <c r="G161" i="4"/>
  <c r="G160" i="11" l="1"/>
  <c r="G162" i="4"/>
  <c r="G161" i="11" l="1"/>
  <c r="G163" i="4"/>
  <c r="G162" i="11" l="1"/>
  <c r="G164" i="4"/>
  <c r="G163" i="11" l="1"/>
  <c r="G165" i="4"/>
  <c r="G164" i="11" l="1"/>
  <c r="G166" i="4"/>
  <c r="G165" i="11" l="1"/>
  <c r="G167" i="4"/>
  <c r="G166" i="11" l="1"/>
  <c r="G168" i="4"/>
  <c r="G167" i="11" l="1"/>
  <c r="G169" i="4"/>
  <c r="G168" i="11" l="1"/>
  <c r="G170" i="4"/>
  <c r="G169" i="11" l="1"/>
  <c r="G171" i="4"/>
  <c r="G170" i="11" l="1"/>
  <c r="G172" i="4"/>
  <c r="G171" i="11" l="1"/>
  <c r="G173" i="4"/>
  <c r="G172" i="11" l="1"/>
  <c r="G174" i="4"/>
  <c r="G173" i="11" l="1"/>
  <c r="G175" i="4"/>
  <c r="G174" i="11" l="1"/>
  <c r="G176" i="4"/>
  <c r="G175" i="11" l="1"/>
  <c r="G177" i="4"/>
  <c r="G176" i="11" l="1"/>
  <c r="G178" i="4"/>
  <c r="G177" i="11" l="1"/>
  <c r="G179" i="4"/>
  <c r="G178" i="11" l="1"/>
  <c r="G180" i="4"/>
  <c r="G179" i="11" l="1"/>
  <c r="G181" i="4"/>
  <c r="G180" i="11" l="1"/>
  <c r="G182" i="4"/>
  <c r="G181" i="11" l="1"/>
  <c r="G183" i="4"/>
  <c r="G182" i="11" l="1"/>
  <c r="G184" i="4"/>
  <c r="G183" i="11" l="1"/>
  <c r="G185" i="4"/>
  <c r="G184" i="11" l="1"/>
  <c r="G186" i="4"/>
  <c r="G185" i="11" l="1"/>
  <c r="G187" i="4"/>
  <c r="G186" i="11" l="1"/>
  <c r="G188" i="4"/>
  <c r="G187" i="11" l="1"/>
  <c r="G189" i="4"/>
  <c r="G188" i="11" l="1"/>
  <c r="G190" i="4"/>
  <c r="G189" i="11" l="1"/>
  <c r="G191" i="4"/>
  <c r="G190" i="11" l="1"/>
  <c r="G192" i="4"/>
  <c r="G191" i="11" l="1"/>
  <c r="G193" i="4"/>
  <c r="G192" i="11" l="1"/>
  <c r="G194" i="4"/>
  <c r="G193" i="11" l="1"/>
  <c r="G195" i="4"/>
  <c r="G194" i="11" l="1"/>
  <c r="G196" i="4"/>
  <c r="G195" i="11" l="1"/>
  <c r="G197" i="4"/>
  <c r="G196" i="11" l="1"/>
  <c r="G198" i="4"/>
  <c r="G197" i="11" l="1"/>
  <c r="G199" i="4"/>
  <c r="G198" i="11" l="1"/>
  <c r="G200" i="4"/>
  <c r="G199" i="11" l="1"/>
  <c r="G201" i="4"/>
  <c r="G200" i="11" l="1"/>
  <c r="G202" i="4"/>
  <c r="G201" i="11" l="1"/>
  <c r="G203" i="4"/>
  <c r="G202" i="11" l="1"/>
  <c r="G204" i="4"/>
  <c r="G203" i="11" l="1"/>
  <c r="G205" i="4"/>
  <c r="G204" i="11" l="1"/>
  <c r="G206" i="4"/>
  <c r="G205" i="11" l="1"/>
  <c r="G207" i="4"/>
  <c r="G206" i="11" l="1"/>
  <c r="G208" i="4"/>
  <c r="G207" i="11" l="1"/>
  <c r="G209" i="4"/>
  <c r="G208" i="11" l="1"/>
  <c r="G210" i="4"/>
  <c r="G209" i="11" l="1"/>
  <c r="G211" i="4"/>
  <c r="G210" i="11" l="1"/>
  <c r="G212" i="4"/>
  <c r="G211" i="11" l="1"/>
  <c r="G213" i="4"/>
  <c r="G212" i="11" l="1"/>
  <c r="G214" i="4"/>
  <c r="G213" i="11" l="1"/>
  <c r="G215" i="4"/>
  <c r="G214" i="11" l="1"/>
  <c r="G216" i="4"/>
  <c r="G215" i="11" l="1"/>
  <c r="G217" i="4"/>
  <c r="G216" i="11" l="1"/>
  <c r="G218" i="4"/>
  <c r="G217" i="11" l="1"/>
  <c r="G219" i="4"/>
  <c r="G218" i="11" l="1"/>
  <c r="G220" i="4"/>
  <c r="G219" i="11" l="1"/>
  <c r="G221" i="4"/>
  <c r="G220" i="11" l="1"/>
  <c r="G222" i="4"/>
  <c r="G221" i="11" l="1"/>
  <c r="G223" i="4"/>
  <c r="G222" i="11" l="1"/>
  <c r="G224" i="4"/>
  <c r="G223" i="11" l="1"/>
  <c r="G225" i="4"/>
  <c r="G224" i="11" l="1"/>
  <c r="G226" i="4"/>
  <c r="G225" i="11" l="1"/>
  <c r="G227" i="4"/>
  <c r="G226" i="11" l="1"/>
  <c r="G228" i="4"/>
  <c r="G227" i="11" l="1"/>
  <c r="G229" i="4"/>
  <c r="G228" i="11" l="1"/>
  <c r="G230" i="4"/>
  <c r="G229" i="11" l="1"/>
  <c r="G231" i="4"/>
  <c r="G230" i="11" l="1"/>
  <c r="G232" i="4"/>
  <c r="G231" i="11" l="1"/>
  <c r="G233" i="4"/>
  <c r="G232" i="11" l="1"/>
  <c r="G234" i="4"/>
  <c r="G233" i="11" l="1"/>
  <c r="G235" i="4"/>
  <c r="G234" i="11" l="1"/>
  <c r="G236" i="4"/>
  <c r="G235" i="11" l="1"/>
  <c r="G237" i="4"/>
  <c r="G236" i="11" l="1"/>
  <c r="G238" i="4"/>
  <c r="G237" i="11" l="1"/>
  <c r="G239" i="4"/>
  <c r="G238" i="11" l="1"/>
  <c r="G240" i="4"/>
  <c r="G239" i="11" l="1"/>
  <c r="G241" i="4"/>
  <c r="G240" i="11" l="1"/>
  <c r="G242" i="4"/>
  <c r="G241" i="11" l="1"/>
  <c r="G243" i="4"/>
  <c r="G242" i="11" l="1"/>
  <c r="G244" i="4"/>
  <c r="G243" i="11" l="1"/>
  <c r="G245" i="4"/>
  <c r="G244" i="11" l="1"/>
  <c r="G246" i="4"/>
  <c r="G245" i="11" l="1"/>
  <c r="G247" i="4"/>
  <c r="G246" i="11" l="1"/>
  <c r="G248" i="4"/>
  <c r="G247" i="11" l="1"/>
  <c r="G249" i="4"/>
  <c r="G248" i="11" l="1"/>
  <c r="G250" i="4"/>
  <c r="G249" i="11" l="1"/>
  <c r="G251" i="4"/>
  <c r="G250" i="11" l="1"/>
  <c r="G252" i="4"/>
  <c r="G251" i="11" l="1"/>
  <c r="G253" i="4"/>
  <c r="G252" i="11" l="1"/>
  <c r="G254" i="4"/>
  <c r="G253" i="11" l="1"/>
  <c r="G255" i="4"/>
  <c r="G254" i="11" l="1"/>
  <c r="G256" i="4"/>
  <c r="G255" i="11" l="1"/>
  <c r="G257" i="4"/>
  <c r="G256" i="11" l="1"/>
  <c r="G258" i="4"/>
  <c r="G257" i="11" l="1"/>
  <c r="G259" i="4"/>
  <c r="G258" i="11" l="1"/>
  <c r="G260" i="4"/>
  <c r="G259" i="11" l="1"/>
  <c r="G261" i="4"/>
  <c r="G260" i="11" l="1"/>
  <c r="G262" i="4"/>
  <c r="G261" i="11" l="1"/>
  <c r="G263" i="4"/>
  <c r="G262" i="11" l="1"/>
  <c r="G264" i="4"/>
  <c r="G263" i="11" l="1"/>
  <c r="G265" i="4"/>
  <c r="G264" i="11" l="1"/>
  <c r="G266" i="4"/>
  <c r="G265" i="11" l="1"/>
  <c r="G267" i="4"/>
  <c r="G266" i="11" l="1"/>
  <c r="G268" i="4"/>
  <c r="G267" i="11" l="1"/>
  <c r="G269" i="4"/>
  <c r="G268" i="11" l="1"/>
  <c r="G270" i="4"/>
  <c r="G269" i="11" l="1"/>
  <c r="G271" i="4"/>
  <c r="G270" i="11" l="1"/>
  <c r="G272" i="4"/>
  <c r="G271" i="11" l="1"/>
  <c r="G273" i="4"/>
  <c r="G272" i="11" l="1"/>
  <c r="G274" i="4"/>
  <c r="G273" i="11" l="1"/>
  <c r="G275" i="4"/>
  <c r="G274" i="11" l="1"/>
  <c r="G276" i="4"/>
  <c r="G275" i="11" l="1"/>
  <c r="G277" i="4"/>
  <c r="G276" i="11" l="1"/>
  <c r="G278" i="4"/>
  <c r="G277" i="11" l="1"/>
  <c r="G279" i="4"/>
  <c r="G278" i="11" l="1"/>
  <c r="G280" i="4"/>
  <c r="G279" i="11" l="1"/>
  <c r="G281" i="4"/>
  <c r="G280" i="11" l="1"/>
  <c r="G282" i="4"/>
  <c r="G281" i="11" l="1"/>
  <c r="G283" i="4"/>
  <c r="G282" i="11" l="1"/>
  <c r="G284" i="4"/>
  <c r="G283" i="11" l="1"/>
  <c r="G285" i="4"/>
  <c r="G284" i="11" l="1"/>
  <c r="G286" i="4"/>
  <c r="G285" i="11" l="1"/>
  <c r="G287" i="4"/>
  <c r="G286" i="11" l="1"/>
  <c r="G288" i="4"/>
  <c r="G287" i="11" l="1"/>
  <c r="G289" i="4"/>
  <c r="G288" i="11" l="1"/>
  <c r="G290" i="4"/>
  <c r="G289" i="11" l="1"/>
  <c r="G291" i="4"/>
  <c r="G290" i="11" l="1"/>
  <c r="G292" i="4"/>
  <c r="G291" i="11" l="1"/>
  <c r="G293" i="4"/>
  <c r="G292" i="11" l="1"/>
  <c r="G294" i="4"/>
  <c r="G293" i="11" l="1"/>
  <c r="G295" i="4"/>
  <c r="G294" i="11" l="1"/>
  <c r="G296" i="4"/>
  <c r="G295" i="11" l="1"/>
  <c r="G297" i="4"/>
  <c r="G296" i="11" l="1"/>
  <c r="G298" i="4"/>
  <c r="G297" i="11" l="1"/>
  <c r="G299" i="4"/>
  <c r="G298" i="11" l="1"/>
  <c r="G300" i="4"/>
  <c r="G299" i="11" l="1"/>
  <c r="G301" i="4"/>
  <c r="G300" i="11" l="1"/>
  <c r="G302" i="4"/>
  <c r="G301" i="11" l="1"/>
  <c r="G303" i="4"/>
  <c r="G302" i="11" l="1"/>
  <c r="G304" i="4"/>
  <c r="G303" i="11" l="1"/>
  <c r="G305" i="4"/>
  <c r="G304" i="11" l="1"/>
  <c r="G306" i="4"/>
  <c r="G305" i="11" l="1"/>
  <c r="G307" i="4"/>
  <c r="G306" i="11" l="1"/>
  <c r="G308" i="4"/>
  <c r="G307" i="11" l="1"/>
  <c r="G309" i="4"/>
  <c r="G308" i="11" l="1"/>
  <c r="G310" i="4"/>
  <c r="G309" i="11" l="1"/>
  <c r="G311" i="4"/>
  <c r="G310" i="11" l="1"/>
  <c r="G312" i="4"/>
  <c r="G311" i="11" l="1"/>
  <c r="G313" i="4"/>
  <c r="G312" i="11" l="1"/>
  <c r="G314" i="4"/>
  <c r="G313" i="11" l="1"/>
  <c r="G315" i="4"/>
  <c r="G314" i="11" l="1"/>
  <c r="G316" i="4"/>
  <c r="G315" i="11" l="1"/>
  <c r="G317" i="4"/>
  <c r="G316" i="11" l="1"/>
  <c r="G318" i="4"/>
  <c r="G317" i="11" l="1"/>
  <c r="G319" i="4"/>
  <c r="G318" i="11" l="1"/>
  <c r="G320" i="4"/>
  <c r="G319" i="11" l="1"/>
  <c r="G321" i="4"/>
  <c r="G320" i="11" l="1"/>
  <c r="G322" i="4"/>
  <c r="G321" i="11" l="1"/>
  <c r="G323" i="4"/>
  <c r="G322" i="11" l="1"/>
  <c r="G324" i="4"/>
  <c r="G323" i="11" l="1"/>
  <c r="G325" i="4"/>
  <c r="G324" i="11" l="1"/>
  <c r="G326" i="4"/>
  <c r="G325" i="11" l="1"/>
  <c r="G327" i="4"/>
  <c r="G326" i="11" l="1"/>
  <c r="G328" i="4"/>
  <c r="G327" i="11" l="1"/>
  <c r="G329" i="4"/>
  <c r="G328" i="11" l="1"/>
  <c r="G330" i="4"/>
  <c r="G329" i="11" l="1"/>
  <c r="G331" i="4"/>
  <c r="G330" i="11" l="1"/>
  <c r="G332" i="4"/>
  <c r="G331" i="11" l="1"/>
  <c r="G333" i="4"/>
  <c r="G332" i="11" l="1"/>
  <c r="G334" i="4"/>
  <c r="G333" i="11" l="1"/>
  <c r="G335" i="4"/>
  <c r="G334" i="11" l="1"/>
  <c r="G336" i="4"/>
  <c r="G335" i="11" l="1"/>
  <c r="G337" i="4"/>
  <c r="G336" i="11" l="1"/>
  <c r="G338" i="4"/>
  <c r="G337" i="11" l="1"/>
  <c r="G339" i="4"/>
  <c r="G338" i="11" l="1"/>
  <c r="G340" i="4"/>
  <c r="G339" i="11" l="1"/>
  <c r="G341" i="4"/>
  <c r="G340" i="11" l="1"/>
  <c r="G342" i="4"/>
  <c r="G341" i="11" l="1"/>
  <c r="G343" i="4"/>
  <c r="G342" i="11" l="1"/>
  <c r="G344" i="4"/>
  <c r="G343" i="11" l="1"/>
  <c r="G345" i="4"/>
  <c r="G344" i="11" l="1"/>
  <c r="G346" i="4"/>
  <c r="G345" i="11" l="1"/>
  <c r="G347" i="4"/>
  <c r="G346" i="11" l="1"/>
  <c r="G348" i="4"/>
  <c r="G347" i="11" l="1"/>
  <c r="G349" i="4"/>
  <c r="G348" i="11" l="1"/>
  <c r="G350" i="4"/>
  <c r="G349" i="11" l="1"/>
  <c r="G351" i="4"/>
  <c r="G350" i="11" l="1"/>
  <c r="G352" i="4"/>
  <c r="G351" i="11" l="1"/>
  <c r="G353" i="4"/>
  <c r="G352" i="11" l="1"/>
  <c r="G354" i="4"/>
  <c r="G353" i="11" l="1"/>
  <c r="G355" i="4"/>
  <c r="G354" i="11" l="1"/>
  <c r="G356" i="4"/>
  <c r="G355" i="11" l="1"/>
  <c r="G357" i="4"/>
  <c r="G356" i="11" l="1"/>
  <c r="G358" i="4"/>
  <c r="G357" i="11" l="1"/>
  <c r="G359" i="4"/>
  <c r="G358" i="11" l="1"/>
  <c r="G360" i="4"/>
  <c r="G359" i="11" l="1"/>
  <c r="G361" i="4"/>
  <c r="G360" i="11" l="1"/>
  <c r="G362" i="4"/>
  <c r="G361" i="11" l="1"/>
  <c r="G363" i="4"/>
  <c r="G362" i="11" l="1"/>
  <c r="G364" i="4"/>
  <c r="G363" i="11" l="1"/>
  <c r="G365" i="4"/>
  <c r="G364" i="11" l="1"/>
  <c r="G366" i="4"/>
  <c r="G365" i="11" l="1"/>
  <c r="G367" i="4"/>
  <c r="G366" i="11" l="1"/>
  <c r="G368" i="4"/>
  <c r="G367" i="11" l="1"/>
  <c r="G369" i="4"/>
  <c r="G368" i="11" l="1"/>
  <c r="G370" i="4"/>
  <c r="G369" i="11" l="1"/>
  <c r="G371" i="4"/>
  <c r="G370" i="11" l="1"/>
  <c r="G372" i="4"/>
  <c r="G371" i="11" l="1"/>
  <c r="G373" i="4"/>
  <c r="G372" i="11" l="1"/>
  <c r="G374" i="4"/>
  <c r="G373" i="11" l="1"/>
  <c r="G375" i="4"/>
  <c r="G374" i="11" l="1"/>
  <c r="G376" i="4"/>
  <c r="G375" i="11" l="1"/>
  <c r="G377" i="4"/>
  <c r="G376" i="11" l="1"/>
  <c r="G378" i="4"/>
  <c r="G377" i="11" l="1"/>
  <c r="G379" i="4"/>
  <c r="G378" i="11" l="1"/>
  <c r="G380" i="4"/>
  <c r="G379" i="11" l="1"/>
  <c r="G381" i="4"/>
  <c r="G380" i="11" l="1"/>
  <c r="G382" i="4"/>
  <c r="G381" i="11" l="1"/>
  <c r="G383" i="4"/>
  <c r="G382" i="11" l="1"/>
  <c r="G384" i="4"/>
  <c r="G383" i="11" l="1"/>
  <c r="G385" i="4"/>
  <c r="G384" i="11" l="1"/>
  <c r="G386" i="4"/>
  <c r="G385" i="11" l="1"/>
  <c r="G387" i="4"/>
  <c r="G386" i="11" l="1"/>
  <c r="G388" i="4"/>
  <c r="G387" i="11" l="1"/>
  <c r="G389" i="4"/>
  <c r="G388" i="11" l="1"/>
  <c r="G390" i="4"/>
  <c r="G389" i="11" l="1"/>
  <c r="G391" i="4"/>
  <c r="G390" i="11" l="1"/>
  <c r="G392" i="4"/>
  <c r="G391" i="11" l="1"/>
  <c r="G393" i="4"/>
  <c r="G392" i="11" l="1"/>
  <c r="G394" i="4"/>
  <c r="G393" i="11" l="1"/>
  <c r="G395" i="4"/>
  <c r="G394" i="11" l="1"/>
  <c r="G396" i="4"/>
  <c r="G395" i="11" l="1"/>
  <c r="G397" i="4"/>
  <c r="G396" i="11" l="1"/>
  <c r="G398" i="4"/>
  <c r="G397" i="11" l="1"/>
  <c r="G399" i="4"/>
  <c r="G398" i="11" l="1"/>
  <c r="G400" i="4"/>
  <c r="G399" i="11" l="1"/>
  <c r="G401" i="4"/>
  <c r="G400" i="11" l="1"/>
  <c r="G402" i="4"/>
  <c r="G401" i="11" l="1"/>
  <c r="G403" i="4"/>
  <c r="G402" i="11" l="1"/>
  <c r="G404" i="4"/>
  <c r="G403" i="11" l="1"/>
  <c r="G405" i="4"/>
  <c r="G404" i="11" l="1"/>
  <c r="G406" i="4"/>
  <c r="G405" i="11" l="1"/>
  <c r="G407" i="4"/>
  <c r="G406" i="11" l="1"/>
  <c r="G408" i="4"/>
  <c r="G407" i="11" l="1"/>
  <c r="G409" i="4"/>
  <c r="G408" i="11" l="1"/>
  <c r="G410" i="4"/>
  <c r="G409" i="11" l="1"/>
  <c r="G411" i="4"/>
  <c r="G410" i="11" l="1"/>
  <c r="G412" i="4"/>
  <c r="G411" i="11" l="1"/>
  <c r="G413" i="4"/>
  <c r="G412" i="11" l="1"/>
  <c r="G414" i="4"/>
  <c r="G413" i="11" l="1"/>
  <c r="G415" i="4"/>
  <c r="G414" i="11" l="1"/>
  <c r="G416" i="4"/>
  <c r="G415" i="11" l="1"/>
  <c r="G417" i="4"/>
  <c r="G416" i="11" l="1"/>
  <c r="G418" i="4"/>
  <c r="G417" i="11" l="1"/>
  <c r="G419" i="4"/>
  <c r="G418" i="11" l="1"/>
  <c r="G420" i="4"/>
  <c r="G419" i="11" l="1"/>
  <c r="G421" i="4"/>
  <c r="G420" i="11" l="1"/>
  <c r="G422" i="4"/>
  <c r="G421" i="11" l="1"/>
  <c r="G423" i="4"/>
  <c r="G422" i="11" l="1"/>
  <c r="G424" i="4"/>
  <c r="G423" i="11" l="1"/>
  <c r="G425" i="4"/>
  <c r="G424" i="11" l="1"/>
  <c r="G426" i="4"/>
  <c r="G425" i="11" l="1"/>
  <c r="G427" i="4"/>
  <c r="G426" i="11" l="1"/>
  <c r="G428" i="4"/>
  <c r="G427" i="11" l="1"/>
  <c r="G429" i="4"/>
  <c r="G428" i="11" l="1"/>
  <c r="G430" i="4"/>
  <c r="G429" i="11" l="1"/>
  <c r="G431" i="4"/>
  <c r="G430" i="11" l="1"/>
  <c r="G432" i="4"/>
  <c r="G431" i="11" l="1"/>
  <c r="G433" i="4"/>
  <c r="G432" i="11" l="1"/>
  <c r="G434" i="4"/>
  <c r="G433" i="11" l="1"/>
  <c r="G435" i="4"/>
  <c r="G434" i="11" l="1"/>
  <c r="G436" i="4"/>
  <c r="G435" i="11" l="1"/>
  <c r="G437" i="4"/>
  <c r="G436" i="11" l="1"/>
  <c r="G438" i="4"/>
  <c r="G437" i="11" l="1"/>
  <c r="G439" i="4"/>
  <c r="G438" i="11" l="1"/>
  <c r="G440" i="4"/>
  <c r="G439" i="11" l="1"/>
  <c r="G441" i="4"/>
  <c r="G440" i="11" l="1"/>
  <c r="G442" i="4"/>
  <c r="G441" i="11" l="1"/>
  <c r="G443" i="4"/>
  <c r="G442" i="11" l="1"/>
  <c r="G444" i="4"/>
  <c r="G443" i="11" l="1"/>
  <c r="G445" i="4"/>
  <c r="G444" i="11" l="1"/>
  <c r="G446" i="4"/>
  <c r="G445" i="11" l="1"/>
  <c r="G447" i="4"/>
  <c r="G446" i="11" l="1"/>
  <c r="G448" i="4"/>
  <c r="G447" i="11" l="1"/>
  <c r="G449" i="4"/>
  <c r="G448" i="11" l="1"/>
  <c r="G450" i="4"/>
  <c r="G449" i="11" l="1"/>
  <c r="G451" i="4"/>
  <c r="G450" i="11" l="1"/>
  <c r="G452" i="4"/>
  <c r="G451" i="11" l="1"/>
  <c r="G453" i="4"/>
  <c r="G452" i="11" l="1"/>
  <c r="G454" i="4"/>
  <c r="G453" i="11" l="1"/>
  <c r="G455" i="4"/>
  <c r="G454" i="11" l="1"/>
  <c r="G456" i="4"/>
  <c r="G455" i="11" l="1"/>
  <c r="G457" i="4"/>
  <c r="G456" i="11" l="1"/>
  <c r="G458" i="4"/>
  <c r="G457" i="11" l="1"/>
  <c r="G459" i="4"/>
  <c r="G458" i="11" l="1"/>
  <c r="G460" i="4"/>
  <c r="G459" i="11" l="1"/>
  <c r="G461" i="4"/>
  <c r="G460" i="11" l="1"/>
  <c r="G462" i="4"/>
  <c r="G461" i="11" l="1"/>
  <c r="G463" i="4"/>
  <c r="G462" i="11" l="1"/>
  <c r="G464" i="4"/>
  <c r="G463" i="11" l="1"/>
  <c r="G465" i="4"/>
  <c r="G464" i="11" l="1"/>
  <c r="G466" i="4"/>
  <c r="G465" i="11" l="1"/>
  <c r="G467" i="4"/>
  <c r="G466" i="11" l="1"/>
  <c r="G468" i="4"/>
  <c r="G467" i="11" l="1"/>
  <c r="G469" i="4"/>
  <c r="G468" i="11" l="1"/>
  <c r="G470" i="4"/>
  <c r="G469" i="11" l="1"/>
  <c r="G471" i="4"/>
  <c r="G470" i="11" l="1"/>
  <c r="G472" i="4"/>
  <c r="G471" i="11" l="1"/>
  <c r="G473" i="4"/>
  <c r="G472" i="11" l="1"/>
  <c r="G474" i="4"/>
  <c r="G473" i="11" l="1"/>
  <c r="G475" i="4"/>
  <c r="G474" i="11" l="1"/>
  <c r="G476" i="4"/>
  <c r="G475" i="11" l="1"/>
  <c r="G477" i="4"/>
  <c r="G476" i="11" l="1"/>
  <c r="G478" i="4"/>
  <c r="G477" i="11" l="1"/>
  <c r="G479" i="4"/>
  <c r="G478" i="11" l="1"/>
  <c r="G480" i="4"/>
  <c r="G479" i="11" l="1"/>
  <c r="G481" i="4"/>
  <c r="G480" i="11" l="1"/>
  <c r="G482" i="4"/>
  <c r="G481" i="11" l="1"/>
  <c r="G483" i="4"/>
  <c r="G482" i="11" l="1"/>
  <c r="G484" i="4"/>
  <c r="G483" i="11" l="1"/>
  <c r="G485" i="4"/>
  <c r="G484" i="11" l="1"/>
  <c r="G486" i="4"/>
  <c r="G485" i="11" l="1"/>
  <c r="G487" i="4"/>
  <c r="G486" i="11" l="1"/>
  <c r="G488" i="4"/>
  <c r="G487" i="11" l="1"/>
  <c r="G489" i="4"/>
  <c r="G488" i="11" l="1"/>
  <c r="G490" i="4"/>
  <c r="G489" i="11" l="1"/>
  <c r="G491" i="4"/>
  <c r="G490" i="11" l="1"/>
  <c r="G492" i="4"/>
  <c r="G491" i="11" l="1"/>
  <c r="G493" i="4"/>
  <c r="G492" i="11" l="1"/>
  <c r="G494" i="4"/>
  <c r="G493" i="11" l="1"/>
  <c r="G495" i="4"/>
  <c r="G494" i="11" l="1"/>
  <c r="G496" i="4"/>
  <c r="G495" i="11" l="1"/>
  <c r="G497" i="4"/>
  <c r="G496" i="11" l="1"/>
  <c r="G498" i="4"/>
  <c r="G497" i="11" l="1"/>
  <c r="G499" i="4"/>
  <c r="G498" i="11" l="1"/>
  <c r="G500" i="4"/>
  <c r="G499" i="11" l="1"/>
  <c r="G501" i="4"/>
  <c r="G500" i="11" l="1"/>
  <c r="G502" i="4"/>
  <c r="G501" i="11" l="1"/>
  <c r="G503" i="4"/>
  <c r="G502" i="11" l="1"/>
  <c r="G504" i="4"/>
  <c r="G503" i="11" l="1"/>
  <c r="G505" i="4"/>
  <c r="G504" i="11" l="1"/>
  <c r="G506" i="4"/>
  <c r="G505" i="11" l="1"/>
  <c r="G507" i="4"/>
  <c r="G506" i="11" l="1"/>
  <c r="G508" i="4"/>
  <c r="G507" i="11" l="1"/>
  <c r="G509" i="4"/>
  <c r="G508" i="11" l="1"/>
  <c r="G510" i="4"/>
  <c r="G509" i="11" l="1"/>
  <c r="G511" i="4"/>
  <c r="G510" i="11" l="1"/>
  <c r="G512" i="4"/>
  <c r="G511" i="11" l="1"/>
  <c r="G513" i="4"/>
  <c r="G512" i="11" l="1"/>
  <c r="G514" i="4"/>
  <c r="G513" i="11" l="1"/>
  <c r="G515" i="4"/>
  <c r="G514" i="11" l="1"/>
  <c r="G516" i="4"/>
  <c r="G515" i="11" l="1"/>
  <c r="G517" i="4"/>
  <c r="G516" i="11" l="1"/>
  <c r="G518" i="4"/>
  <c r="G517" i="11" l="1"/>
  <c r="G519" i="4"/>
  <c r="G518" i="11" l="1"/>
  <c r="G520" i="4"/>
  <c r="G519" i="11" l="1"/>
  <c r="G521" i="4"/>
  <c r="G520" i="11" l="1"/>
  <c r="G522" i="4"/>
  <c r="G521" i="11" l="1"/>
  <c r="G523" i="4"/>
  <c r="G522" i="11" l="1"/>
  <c r="G524" i="4"/>
  <c r="G523" i="11" l="1"/>
  <c r="G525" i="4"/>
  <c r="G524" i="11" l="1"/>
  <c r="G526" i="4"/>
  <c r="G525" i="11" l="1"/>
  <c r="G527" i="4"/>
  <c r="G526" i="11" l="1"/>
  <c r="G528" i="4"/>
  <c r="G527" i="11" l="1"/>
  <c r="G529" i="4"/>
  <c r="G528" i="11" l="1"/>
  <c r="G530" i="4"/>
  <c r="G529" i="11" l="1"/>
  <c r="G531" i="4"/>
  <c r="G530" i="11" l="1"/>
  <c r="G532" i="4"/>
  <c r="G531" i="11" l="1"/>
  <c r="G533" i="4"/>
  <c r="G532" i="11" l="1"/>
  <c r="G534" i="4"/>
  <c r="G533" i="11" l="1"/>
  <c r="G535" i="4"/>
  <c r="G534" i="11" l="1"/>
  <c r="G536" i="4"/>
  <c r="G535" i="11" l="1"/>
  <c r="G537" i="4"/>
  <c r="G536" i="11" l="1"/>
  <c r="G538" i="4"/>
  <c r="G537" i="11" l="1"/>
  <c r="G539" i="4"/>
  <c r="G538" i="11" l="1"/>
  <c r="G540" i="4"/>
  <c r="G539" i="11" l="1"/>
  <c r="G541" i="4"/>
  <c r="G540" i="11" l="1"/>
  <c r="K3" i="4"/>
  <c r="K2" i="4"/>
  <c r="G541" i="11" l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K3" i="11" l="1"/>
  <c r="K2" i="11"/>
  <c r="H2" i="11" l="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</calcChain>
</file>

<file path=xl/sharedStrings.xml><?xml version="1.0" encoding="utf-8"?>
<sst xmlns="http://schemas.openxmlformats.org/spreadsheetml/2006/main" count="2452" uniqueCount="492">
  <si>
    <t>Estacion</t>
  </si>
  <si>
    <t xml:space="preserve">Año </t>
  </si>
  <si>
    <t>Mes</t>
  </si>
  <si>
    <t>Prefinal</t>
  </si>
  <si>
    <t>M0024</t>
  </si>
  <si>
    <t>NombreEstacion</t>
  </si>
  <si>
    <t>longitud2</t>
  </si>
  <si>
    <t>latitud2</t>
  </si>
  <si>
    <t>altitud</t>
  </si>
  <si>
    <t>anio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</si>
  <si>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</si>
  <si>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</si>
  <si>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</si>
  <si>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</si>
  <si>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</si>
  <si>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</si>
  <si>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</si>
  <si>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</si>
  <si>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</si>
  <si>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</si>
  <si>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</si>
  <si>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</si>
  <si>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-0.1783</t>
  </si>
  <si>
    <t>63.50</t>
  </si>
  <si>
    <t>208.20</t>
  </si>
  <si>
    <t>206.10</t>
  </si>
  <si>
    <t>119.70</t>
  </si>
  <si>
    <t>160.10</t>
  </si>
  <si>
    <t>50.10</t>
  </si>
  <si>
    <t>134.70</t>
  </si>
  <si>
    <t>46.40</t>
  </si>
  <si>
    <t>44.50</t>
  </si>
  <si>
    <t>157.80</t>
  </si>
  <si>
    <t>95.30</t>
  </si>
  <si>
    <t>51.30</t>
  </si>
  <si>
    <t>74.20</t>
  </si>
  <si>
    <t>84.60</t>
  </si>
  <si>
    <t>153.00</t>
  </si>
  <si>
    <t>92.80</t>
  </si>
  <si>
    <t>122.30</t>
  </si>
  <si>
    <t>30.20</t>
  </si>
  <si>
    <t>1.40</t>
  </si>
  <si>
    <t>41.20</t>
  </si>
  <si>
    <t>80.30</t>
  </si>
  <si>
    <t>90.20</t>
  </si>
  <si>
    <t>130.40</t>
  </si>
  <si>
    <t>70.60</t>
  </si>
  <si>
    <t>33.10</t>
  </si>
  <si>
    <t>142.60</t>
  </si>
  <si>
    <t>87.20</t>
  </si>
  <si>
    <t>73.80</t>
  </si>
  <si>
    <t>50.50</t>
  </si>
  <si>
    <t>9.50</t>
  </si>
  <si>
    <t>18.20</t>
  </si>
  <si>
    <t>119.60</t>
  </si>
  <si>
    <t>107.20</t>
  </si>
  <si>
    <t>19.40</t>
  </si>
  <si>
    <t>117.50</t>
  </si>
  <si>
    <t>58.80</t>
  </si>
  <si>
    <t>80.00</t>
  </si>
  <si>
    <t>81.60</t>
  </si>
  <si>
    <t>115.50</t>
  </si>
  <si>
    <t>75.50</t>
  </si>
  <si>
    <t>13.50</t>
  </si>
  <si>
    <t>72.60</t>
  </si>
  <si>
    <t>3.20</t>
  </si>
  <si>
    <t>118.80</t>
  </si>
  <si>
    <t>21.30</t>
  </si>
  <si>
    <t>91.10</t>
  </si>
  <si>
    <t>51.80</t>
  </si>
  <si>
    <t>43.10</t>
  </si>
  <si>
    <t>119.00</t>
  </si>
  <si>
    <t>131.40</t>
  </si>
  <si>
    <t>169.50</t>
  </si>
  <si>
    <t>74.80</t>
  </si>
  <si>
    <t>9.30</t>
  </si>
  <si>
    <t>76.00</t>
  </si>
  <si>
    <t>154.80</t>
  </si>
  <si>
    <t>46.50</t>
  </si>
  <si>
    <t>51.50</t>
  </si>
  <si>
    <t>3.50</t>
  </si>
  <si>
    <t>110.30</t>
  </si>
  <si>
    <t>233.60</t>
  </si>
  <si>
    <t>70.80</t>
  </si>
  <si>
    <t>116.80</t>
  </si>
  <si>
    <t>28.60</t>
  </si>
  <si>
    <t>27.60</t>
  </si>
  <si>
    <t>6.60</t>
  </si>
  <si>
    <t>14.70</t>
  </si>
  <si>
    <t>67.30</t>
  </si>
  <si>
    <t>134.90</t>
  </si>
  <si>
    <t>9.60</t>
  </si>
  <si>
    <t>108.60</t>
  </si>
  <si>
    <t>152.00</t>
  </si>
  <si>
    <t>200.80</t>
  </si>
  <si>
    <t>57.60</t>
  </si>
  <si>
    <t>25.60</t>
  </si>
  <si>
    <t>14.90</t>
  </si>
  <si>
    <t>56.80</t>
  </si>
  <si>
    <t>38.60</t>
  </si>
  <si>
    <t>85.00</t>
  </si>
  <si>
    <t>83.40</t>
  </si>
  <si>
    <t>112.90</t>
  </si>
  <si>
    <t>140.90</t>
  </si>
  <si>
    <t>103.60</t>
  </si>
  <si>
    <t>148.30</t>
  </si>
  <si>
    <t>158.80</t>
  </si>
  <si>
    <t>5.50</t>
  </si>
  <si>
    <t>38.00</t>
  </si>
  <si>
    <t>2.70</t>
  </si>
  <si>
    <t>66.60</t>
  </si>
  <si>
    <t>195.50</t>
  </si>
  <si>
    <t>149.50</t>
  </si>
  <si>
    <t>207.60</t>
  </si>
  <si>
    <t>95.70</t>
  </si>
  <si>
    <t>70.10</t>
  </si>
  <si>
    <t>254.70</t>
  </si>
  <si>
    <t>209.50</t>
  </si>
  <si>
    <t>115.20</t>
  </si>
  <si>
    <t>26.80</t>
  </si>
  <si>
    <t>6.00</t>
  </si>
  <si>
    <t>69.60</t>
  </si>
  <si>
    <t>11.10</t>
  </si>
  <si>
    <t>74.90</t>
  </si>
  <si>
    <t>82.80</t>
  </si>
  <si>
    <t>218.60</t>
  </si>
  <si>
    <t>72.50</t>
  </si>
  <si>
    <t>237.00</t>
  </si>
  <si>
    <t>93.50</t>
  </si>
  <si>
    <t>217.00</t>
  </si>
  <si>
    <t>70.90</t>
  </si>
  <si>
    <t>26.20</t>
  </si>
  <si>
    <t>10.20</t>
  </si>
  <si>
    <t>39.00</t>
  </si>
  <si>
    <t>163.70</t>
  </si>
  <si>
    <t>143.80</t>
  </si>
  <si>
    <t>95.80</t>
  </si>
  <si>
    <t>21.70</t>
  </si>
  <si>
    <t>57.90</t>
  </si>
  <si>
    <t>116.40</t>
  </si>
  <si>
    <t>62.20</t>
  </si>
  <si>
    <t>92.70</t>
  </si>
  <si>
    <t>111.90</t>
  </si>
  <si>
    <t>153.30</t>
  </si>
  <si>
    <t>86.00</t>
  </si>
  <si>
    <t>14.00</t>
  </si>
  <si>
    <t>0.00</t>
  </si>
  <si>
    <t>86.80</t>
  </si>
  <si>
    <t>116.00</t>
  </si>
  <si>
    <t>70.00</t>
  </si>
  <si>
    <t>53.80</t>
  </si>
  <si>
    <t>116.20</t>
  </si>
  <si>
    <t>136.30</t>
  </si>
  <si>
    <t>129.40</t>
  </si>
  <si>
    <t>40.20</t>
  </si>
  <si>
    <t>18.30</t>
  </si>
  <si>
    <t>10.60</t>
  </si>
  <si>
    <t>66.10</t>
  </si>
  <si>
    <t>103.70</t>
  </si>
  <si>
    <t>8.00</t>
  </si>
  <si>
    <t>4.50</t>
  </si>
  <si>
    <t>75.10</t>
  </si>
  <si>
    <t>118.00</t>
  </si>
  <si>
    <t>25.20</t>
  </si>
  <si>
    <t>297.80</t>
  </si>
  <si>
    <t>114.00</t>
  </si>
  <si>
    <t>100.20</t>
  </si>
  <si>
    <t>44.80</t>
  </si>
  <si>
    <t>50.40</t>
  </si>
  <si>
    <t>138.90</t>
  </si>
  <si>
    <t>109.50</t>
  </si>
  <si>
    <t>128.80</t>
  </si>
  <si>
    <t>59.10</t>
  </si>
  <si>
    <t>113.00</t>
  </si>
  <si>
    <t>120.80</t>
  </si>
  <si>
    <t>65.40</t>
  </si>
  <si>
    <t>64.60</t>
  </si>
  <si>
    <t>20.10</t>
  </si>
  <si>
    <t>36.70</t>
  </si>
  <si>
    <t>108.80</t>
  </si>
  <si>
    <t>191.20</t>
  </si>
  <si>
    <t>13.90</t>
  </si>
  <si>
    <t>46.60</t>
  </si>
  <si>
    <t>150.20</t>
  </si>
  <si>
    <t>79.70</t>
  </si>
  <si>
    <t>124.80</t>
  </si>
  <si>
    <t>19.70</t>
  </si>
  <si>
    <t>21.10</t>
  </si>
  <si>
    <t>15.40</t>
  </si>
  <si>
    <t>37.10</t>
  </si>
  <si>
    <t>27.30</t>
  </si>
  <si>
    <t>246.80</t>
  </si>
  <si>
    <t>39.90</t>
  </si>
  <si>
    <t>46.80</t>
  </si>
  <si>
    <t>96.70</t>
  </si>
  <si>
    <t>48.60</t>
  </si>
  <si>
    <t>232.90</t>
  </si>
  <si>
    <t>84.00</t>
  </si>
  <si>
    <t>104.90</t>
  </si>
  <si>
    <t>30.00</t>
  </si>
  <si>
    <t>16.10</t>
  </si>
  <si>
    <t>2.90</t>
  </si>
  <si>
    <t>69.00</t>
  </si>
  <si>
    <t>37.20</t>
  </si>
  <si>
    <t>44.30</t>
  </si>
  <si>
    <t>68.70</t>
  </si>
  <si>
    <t>105.00</t>
  </si>
  <si>
    <t>96.10</t>
  </si>
  <si>
    <t>58.70</t>
  </si>
  <si>
    <t>14.30</t>
  </si>
  <si>
    <t>17.90</t>
  </si>
  <si>
    <t>109.90</t>
  </si>
  <si>
    <t>78.30</t>
  </si>
  <si>
    <t>107.40</t>
  </si>
  <si>
    <t>45.20</t>
  </si>
  <si>
    <t>111.40</t>
  </si>
  <si>
    <t>219.30</t>
  </si>
  <si>
    <t>235.20</t>
  </si>
  <si>
    <t>228.10</t>
  </si>
  <si>
    <t>94.60</t>
  </si>
  <si>
    <t>12.70</t>
  </si>
  <si>
    <t>8.20</t>
  </si>
  <si>
    <t>3.30</t>
  </si>
  <si>
    <t>96.00</t>
  </si>
  <si>
    <t>72.00</t>
  </si>
  <si>
    <t>128.50</t>
  </si>
  <si>
    <t>177.00</t>
  </si>
  <si>
    <t>193.40</t>
  </si>
  <si>
    <t>112.20</t>
  </si>
  <si>
    <t>244.40</t>
  </si>
  <si>
    <t>201.10</t>
  </si>
  <si>
    <t>103.20</t>
  </si>
  <si>
    <t>0.90</t>
  </si>
  <si>
    <t>3.40</t>
  </si>
  <si>
    <t>27.90</t>
  </si>
  <si>
    <t>186.80</t>
  </si>
  <si>
    <t>79.90</t>
  </si>
  <si>
    <t>85.20</t>
  </si>
  <si>
    <t>118.70</t>
  </si>
  <si>
    <t>158.40</t>
  </si>
  <si>
    <t>155.40</t>
  </si>
  <si>
    <t>97.50</t>
  </si>
  <si>
    <t>42.50</t>
  </si>
  <si>
    <t>83.90</t>
  </si>
  <si>
    <t>5.70</t>
  </si>
  <si>
    <t>152.70</t>
  </si>
  <si>
    <t>232.40</t>
  </si>
  <si>
    <t>77.80</t>
  </si>
  <si>
    <t>146.50</t>
  </si>
  <si>
    <t>138.30</t>
  </si>
  <si>
    <t>181.80</t>
  </si>
  <si>
    <t>199.40</t>
  </si>
  <si>
    <t>189.40</t>
  </si>
  <si>
    <t>29.00</t>
  </si>
  <si>
    <t>83.20</t>
  </si>
  <si>
    <t>84.50</t>
  </si>
  <si>
    <t>169.40</t>
  </si>
  <si>
    <t>14.40</t>
  </si>
  <si>
    <t>47.70</t>
  </si>
  <si>
    <t>13.20</t>
  </si>
  <si>
    <t>167.70</t>
  </si>
  <si>
    <t>65.90</t>
  </si>
  <si>
    <t>219.20</t>
  </si>
  <si>
    <t>120.30</t>
  </si>
  <si>
    <t>58.10</t>
  </si>
  <si>
    <t>86.50</t>
  </si>
  <si>
    <t>127.50</t>
  </si>
  <si>
    <t>143.90</t>
  </si>
  <si>
    <t>193.90</t>
  </si>
  <si>
    <t>14.50</t>
  </si>
  <si>
    <t>32.20</t>
  </si>
  <si>
    <t>18.80</t>
  </si>
  <si>
    <t>138.60</t>
  </si>
  <si>
    <t>32.60</t>
  </si>
  <si>
    <t>237.20</t>
  </si>
  <si>
    <t>185.30</t>
  </si>
  <si>
    <t>234.10</t>
  </si>
  <si>
    <t>126.60</t>
  </si>
  <si>
    <t>25.10</t>
  </si>
  <si>
    <t>24.80</t>
  </si>
  <si>
    <t>87.10</t>
  </si>
  <si>
    <t>101.00</t>
  </si>
  <si>
    <t>221.20</t>
  </si>
  <si>
    <t>177.30</t>
  </si>
  <si>
    <t>165.80</t>
  </si>
  <si>
    <t>187.60</t>
  </si>
  <si>
    <t>123.80</t>
  </si>
  <si>
    <t>66.40</t>
  </si>
  <si>
    <t>22.10</t>
  </si>
  <si>
    <t>9.70</t>
  </si>
  <si>
    <t>43.80</t>
  </si>
  <si>
    <t>16.70</t>
  </si>
  <si>
    <t>76.10</t>
  </si>
  <si>
    <t>84.10</t>
  </si>
  <si>
    <t>63.90</t>
  </si>
  <si>
    <t>186.40</t>
  </si>
  <si>
    <t>63.10</t>
  </si>
  <si>
    <t>88.80</t>
  </si>
  <si>
    <t>8.50</t>
  </si>
  <si>
    <t>35.00</t>
  </si>
  <si>
    <t>113.60</t>
  </si>
  <si>
    <t>118.10</t>
  </si>
  <si>
    <t>36.60</t>
  </si>
  <si>
    <t>123.10</t>
  </si>
  <si>
    <t>256.60</t>
  </si>
  <si>
    <t>133.10</t>
  </si>
  <si>
    <t>37.30</t>
  </si>
  <si>
    <t>9.80</t>
  </si>
  <si>
    <t>19.20</t>
  </si>
  <si>
    <t>144.60</t>
  </si>
  <si>
    <t>95.00</t>
  </si>
  <si>
    <t>152.90</t>
  </si>
  <si>
    <t>25.40</t>
  </si>
  <si>
    <t>79.10</t>
  </si>
  <si>
    <t>100.90</t>
  </si>
  <si>
    <t>244.60</t>
  </si>
  <si>
    <t>28.70</t>
  </si>
  <si>
    <t>54.10</t>
  </si>
  <si>
    <t>15.70</t>
  </si>
  <si>
    <t>67.80</t>
  </si>
  <si>
    <t>117.70</t>
  </si>
  <si>
    <t>159.40</t>
  </si>
  <si>
    <t>56.00</t>
  </si>
  <si>
    <t>34.40</t>
  </si>
  <si>
    <t>75.20</t>
  </si>
  <si>
    <t>156.30</t>
  </si>
  <si>
    <t>113.80</t>
  </si>
  <si>
    <t>11.00</t>
  </si>
  <si>
    <t>6.70</t>
  </si>
  <si>
    <t>0.60</t>
  </si>
  <si>
    <t>97.60</t>
  </si>
  <si>
    <t>98.80</t>
  </si>
  <si>
    <t>125.50</t>
  </si>
  <si>
    <t>94.80</t>
  </si>
  <si>
    <t>37.90</t>
  </si>
  <si>
    <t>150.60</t>
  </si>
  <si>
    <t>134.30</t>
  </si>
  <si>
    <t>84.20</t>
  </si>
  <si>
    <t>37.70</t>
  </si>
  <si>
    <t>31.80</t>
  </si>
  <si>
    <t>53.40</t>
  </si>
  <si>
    <t>35.60</t>
  </si>
  <si>
    <t>58.40</t>
  </si>
  <si>
    <t>115.10</t>
  </si>
  <si>
    <t>52.30</t>
  </si>
  <si>
    <t>105.20</t>
  </si>
  <si>
    <t>202.50</t>
  </si>
  <si>
    <t>50.20</t>
  </si>
  <si>
    <t>3.10</t>
  </si>
  <si>
    <t>182.40</t>
  </si>
  <si>
    <t>183.00</t>
  </si>
  <si>
    <t>66.20</t>
  </si>
  <si>
    <t>67.50</t>
  </si>
  <si>
    <t>177.20</t>
  </si>
  <si>
    <t>188.10</t>
  </si>
  <si>
    <t>22.20</t>
  </si>
  <si>
    <t>12.50</t>
  </si>
  <si>
    <t>33.40</t>
  </si>
  <si>
    <t>3.00</t>
  </si>
  <si>
    <t>194.70</t>
  </si>
  <si>
    <t>156.50</t>
  </si>
  <si>
    <t>218.40</t>
  </si>
  <si>
    <t>188.80</t>
  </si>
  <si>
    <t>203.80</t>
  </si>
  <si>
    <t>171.30</t>
  </si>
  <si>
    <t>56.50</t>
  </si>
  <si>
    <t>12.30</t>
  </si>
  <si>
    <t>37.00</t>
  </si>
  <si>
    <t>235.30</t>
  </si>
  <si>
    <t>72.40</t>
  </si>
  <si>
    <t>121.20</t>
  </si>
  <si>
    <t>141.50</t>
  </si>
  <si>
    <t>173.80</t>
  </si>
  <si>
    <t>161.30</t>
  </si>
  <si>
    <t>62.70</t>
  </si>
  <si>
    <t>2.60</t>
  </si>
  <si>
    <t>1.00</t>
  </si>
  <si>
    <t>7.40</t>
  </si>
  <si>
    <t>69.40</t>
  </si>
  <si>
    <t>71.30</t>
  </si>
  <si>
    <t>120.00</t>
  </si>
  <si>
    <t>4.60</t>
  </si>
  <si>
    <t>46.00</t>
  </si>
  <si>
    <t>26.50</t>
  </si>
  <si>
    <t>220.40</t>
  </si>
  <si>
    <t>34.50</t>
  </si>
  <si>
    <t>93.60</t>
  </si>
  <si>
    <t>59.40</t>
  </si>
  <si>
    <t>87.80</t>
  </si>
  <si>
    <t>167.60</t>
  </si>
  <si>
    <t>181.70</t>
  </si>
  <si>
    <t>82.40</t>
  </si>
  <si>
    <t>182.50</t>
  </si>
  <si>
    <t>145.80</t>
  </si>
  <si>
    <t>372.90</t>
  </si>
  <si>
    <t>55.20</t>
  </si>
  <si>
    <t>28.50</t>
  </si>
  <si>
    <t>117.20</t>
  </si>
  <si>
    <t>48.90</t>
  </si>
  <si>
    <t>73.30</t>
  </si>
  <si>
    <t>54.80</t>
  </si>
  <si>
    <t>65.70</t>
  </si>
  <si>
    <t>107.00</t>
  </si>
  <si>
    <t>158.90</t>
  </si>
  <si>
    <t>125.30</t>
  </si>
  <si>
    <t>203.40</t>
  </si>
  <si>
    <t>21.40</t>
  </si>
  <si>
    <t>1.80</t>
  </si>
  <si>
    <t>133.80</t>
  </si>
  <si>
    <t>60.80</t>
  </si>
  <si>
    <t>43.00</t>
  </si>
  <si>
    <t>196.40</t>
  </si>
  <si>
    <t>83.10</t>
  </si>
  <si>
    <t>111.00</t>
  </si>
  <si>
    <t>115.40</t>
  </si>
  <si>
    <t>0.30</t>
  </si>
  <si>
    <t>0.10</t>
  </si>
  <si>
    <t>141.70</t>
  </si>
  <si>
    <t>48.00</t>
  </si>
  <si>
    <t>138.00</t>
  </si>
  <si>
    <t>60.60</t>
  </si>
  <si>
    <t>213.60</t>
  </si>
  <si>
    <t>46.20</t>
  </si>
  <si>
    <t>10.90</t>
  </si>
  <si>
    <t>1.70</t>
  </si>
  <si>
    <t>85.30</t>
  </si>
  <si>
    <t>79.20</t>
  </si>
  <si>
    <t>22.70</t>
  </si>
  <si>
    <t>63.30</t>
  </si>
  <si>
    <t>112.80</t>
  </si>
  <si>
    <t>177.40</t>
  </si>
  <si>
    <t>102.80</t>
  </si>
  <si>
    <t>30.80</t>
  </si>
  <si>
    <t>2.50</t>
  </si>
  <si>
    <t>2.10</t>
  </si>
  <si>
    <t>6.50</t>
  </si>
  <si>
    <t>91.50</t>
  </si>
  <si>
    <t>109.30</t>
  </si>
  <si>
    <t>28.30</t>
  </si>
  <si>
    <t>119.80</t>
  </si>
  <si>
    <t>18.60</t>
  </si>
  <si>
    <t>99.50</t>
  </si>
  <si>
    <t>307.20</t>
  </si>
  <si>
    <t>40.30</t>
  </si>
  <si>
    <t>16.20</t>
  </si>
  <si>
    <t>64.00</t>
  </si>
  <si>
    <t>95.50</t>
  </si>
  <si>
    <t>83.80</t>
  </si>
  <si>
    <t>204.90</t>
  </si>
  <si>
    <t>162.90</t>
  </si>
  <si>
    <t>319.60</t>
  </si>
  <si>
    <t>174.10</t>
  </si>
  <si>
    <t>236.30</t>
  </si>
  <si>
    <t>1.10</t>
  </si>
  <si>
    <t>39.30</t>
  </si>
  <si>
    <t>16.90</t>
  </si>
  <si>
    <t>166.40</t>
  </si>
  <si>
    <t>64.90</t>
  </si>
  <si>
    <t>146.90</t>
  </si>
  <si>
    <t>100.00</t>
  </si>
  <si>
    <t>82.60</t>
  </si>
  <si>
    <t>135.50</t>
  </si>
  <si>
    <t>167.80</t>
  </si>
  <si>
    <t>16.40</t>
  </si>
  <si>
    <t>24.10</t>
  </si>
  <si>
    <t>146.80</t>
  </si>
  <si>
    <t>190.40</t>
  </si>
  <si>
    <t>189.50</t>
  </si>
  <si>
    <t>168.20</t>
  </si>
  <si>
    <t>35.40</t>
  </si>
  <si>
    <t>Año</t>
  </si>
  <si>
    <t>suamtoria0anual0</t>
  </si>
  <si>
    <t>sumatoria0anual0</t>
  </si>
  <si>
    <t>mediana</t>
  </si>
  <si>
    <t>Medianas mensuales</t>
  </si>
  <si>
    <t>Estación</t>
  </si>
  <si>
    <t>año</t>
  </si>
  <si>
    <t>mes</t>
  </si>
  <si>
    <t>Pmensuales</t>
  </si>
  <si>
    <t>APi</t>
  </si>
  <si>
    <t>APAi</t>
  </si>
  <si>
    <t>IESPi</t>
  </si>
  <si>
    <t xml:space="preserve">media </t>
  </si>
  <si>
    <t xml:space="preserve">desviacion estandar </t>
  </si>
  <si>
    <t>EPOCA SECA</t>
  </si>
  <si>
    <t xml:space="preserve">EPOCA HUMEDA </t>
  </si>
  <si>
    <t>M0357</t>
  </si>
  <si>
    <t>Canal 10 TV</t>
  </si>
  <si>
    <t>Bicentenario</t>
  </si>
  <si>
    <t xml:space="preserve">sumatoria mensual </t>
  </si>
  <si>
    <t>medianas mensuales</t>
  </si>
  <si>
    <t>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</si>
</sst>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;[Red]#,##0.000"/>
  </numFmts>
  <fonts count="7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</font>
    <font>
      <sz val="11"/>
      <color rgb="FF000000"/>
      <name val="Aptos Narrow"/>
    </font>
    <font>
      <b/>
      <sz val="11"/>
      <color theme="1"/>
      <name val="Aptos Narrow"/>
      <family val="2"/>
      <scheme val="minor"/>
    </font>
    <font>
      <b/>
      <sz val="11"/>
      <color rgb="FF000000"/>
      <name val="Aptos Narrow"/>
    </font>
    <font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3" fontId="2" fillId="0" borderId="0" xfId="0" applyNumberFormat="1" applyFont="1"/>
    <xf numFmtId="0" fontId="2" fillId="0" borderId="0" xfId="0" quotePrefix="1" applyFont="1"/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/>
    <xf numFmtId="164" fontId="0" fillId="0" borderId="0" xfId="0" applyNumberFormat="1"/>
    <xf numFmtId="2" fontId="2" fillId="0" borderId="0" xfId="0" applyNumberFormat="1" applyFont="1"/>
    <xf numFmtId="2" fontId="0" fillId="0" borderId="0" xfId="0" applyNumberFormat="1"/>
    <xf numFmtId="0" fontId="0" fillId="2" borderId="0" xfId="0" applyFill="1"/>
    <xf numFmtId="0" fontId="6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"IESPi" por "año"</a:t>
            </a:r>
            <a:endParaRPr lang="es-EC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'Grafica bicen'!$B$1</c:f>
              <c:strCache>
                <c:ptCount val="1"/>
                <c:pt idx="0">
                  <c:v>IESPi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'Grafica bicen'!$A$2:$A$541</c:f>
              <c:numCache>
                <c:formatCode>General</c:formatCode>
                <c:ptCount val="540"/>
                <c:pt idx="0">
                  <c:v>1975</c:v>
                </c:pt>
                <c:pt idx="1">
                  <c:v>1975</c:v>
                </c:pt>
                <c:pt idx="2">
                  <c:v>1975</c:v>
                </c:pt>
                <c:pt idx="3">
                  <c:v>1975</c:v>
                </c:pt>
                <c:pt idx="4">
                  <c:v>1975</c:v>
                </c:pt>
                <c:pt idx="5">
                  <c:v>1975</c:v>
                </c:pt>
                <c:pt idx="6">
                  <c:v>1975</c:v>
                </c:pt>
                <c:pt idx="7">
                  <c:v>1975</c:v>
                </c:pt>
                <c:pt idx="8">
                  <c:v>1975</c:v>
                </c:pt>
                <c:pt idx="9">
                  <c:v>1975</c:v>
                </c:pt>
                <c:pt idx="10">
                  <c:v>1975</c:v>
                </c:pt>
                <c:pt idx="11">
                  <c:v>1975</c:v>
                </c:pt>
                <c:pt idx="12">
                  <c:v>1976</c:v>
                </c:pt>
                <c:pt idx="13">
                  <c:v>1976</c:v>
                </c:pt>
                <c:pt idx="14">
                  <c:v>1976</c:v>
                </c:pt>
                <c:pt idx="15">
                  <c:v>1976</c:v>
                </c:pt>
                <c:pt idx="16">
                  <c:v>1976</c:v>
                </c:pt>
                <c:pt idx="17">
                  <c:v>1976</c:v>
                </c:pt>
                <c:pt idx="18">
                  <c:v>1976</c:v>
                </c:pt>
                <c:pt idx="19">
                  <c:v>1976</c:v>
                </c:pt>
                <c:pt idx="20">
                  <c:v>1976</c:v>
                </c:pt>
                <c:pt idx="21">
                  <c:v>1976</c:v>
                </c:pt>
                <c:pt idx="22">
                  <c:v>1976</c:v>
                </c:pt>
                <c:pt idx="23">
                  <c:v>1976</c:v>
                </c:pt>
                <c:pt idx="24">
                  <c:v>1977</c:v>
                </c:pt>
                <c:pt idx="25">
                  <c:v>1977</c:v>
                </c:pt>
                <c:pt idx="26">
                  <c:v>1977</c:v>
                </c:pt>
                <c:pt idx="27">
                  <c:v>1977</c:v>
                </c:pt>
                <c:pt idx="28">
                  <c:v>1977</c:v>
                </c:pt>
                <c:pt idx="29">
                  <c:v>1977</c:v>
                </c:pt>
                <c:pt idx="30">
                  <c:v>1977</c:v>
                </c:pt>
                <c:pt idx="31">
                  <c:v>1977</c:v>
                </c:pt>
                <c:pt idx="32">
                  <c:v>1977</c:v>
                </c:pt>
                <c:pt idx="33">
                  <c:v>1977</c:v>
                </c:pt>
                <c:pt idx="34">
                  <c:v>1977</c:v>
                </c:pt>
                <c:pt idx="35">
                  <c:v>1977</c:v>
                </c:pt>
                <c:pt idx="36">
                  <c:v>1978</c:v>
                </c:pt>
                <c:pt idx="37">
                  <c:v>1978</c:v>
                </c:pt>
                <c:pt idx="38">
                  <c:v>1978</c:v>
                </c:pt>
                <c:pt idx="39">
                  <c:v>1978</c:v>
                </c:pt>
                <c:pt idx="40">
                  <c:v>1978</c:v>
                </c:pt>
                <c:pt idx="41">
                  <c:v>1978</c:v>
                </c:pt>
                <c:pt idx="42">
                  <c:v>1978</c:v>
                </c:pt>
                <c:pt idx="43">
                  <c:v>1978</c:v>
                </c:pt>
                <c:pt idx="44">
                  <c:v>1978</c:v>
                </c:pt>
                <c:pt idx="45">
                  <c:v>1978</c:v>
                </c:pt>
                <c:pt idx="46">
                  <c:v>1978</c:v>
                </c:pt>
                <c:pt idx="47">
                  <c:v>1978</c:v>
                </c:pt>
                <c:pt idx="48">
                  <c:v>1979</c:v>
                </c:pt>
                <c:pt idx="49">
                  <c:v>1979</c:v>
                </c:pt>
                <c:pt idx="50">
                  <c:v>1979</c:v>
                </c:pt>
                <c:pt idx="51">
                  <c:v>1979</c:v>
                </c:pt>
                <c:pt idx="52">
                  <c:v>1979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1979</c:v>
                </c:pt>
                <c:pt idx="58">
                  <c:v>1979</c:v>
                </c:pt>
                <c:pt idx="59">
                  <c:v>1979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1980</c:v>
                </c:pt>
                <c:pt idx="65">
                  <c:v>1980</c:v>
                </c:pt>
                <c:pt idx="66">
                  <c:v>1980</c:v>
                </c:pt>
                <c:pt idx="67">
                  <c:v>1980</c:v>
                </c:pt>
                <c:pt idx="68">
                  <c:v>1980</c:v>
                </c:pt>
                <c:pt idx="69">
                  <c:v>1980</c:v>
                </c:pt>
                <c:pt idx="70">
                  <c:v>1980</c:v>
                </c:pt>
                <c:pt idx="71">
                  <c:v>1980</c:v>
                </c:pt>
                <c:pt idx="72">
                  <c:v>1981</c:v>
                </c:pt>
                <c:pt idx="73">
                  <c:v>1981</c:v>
                </c:pt>
                <c:pt idx="74">
                  <c:v>1981</c:v>
                </c:pt>
                <c:pt idx="75">
                  <c:v>1981</c:v>
                </c:pt>
                <c:pt idx="76">
                  <c:v>1981</c:v>
                </c:pt>
                <c:pt idx="77">
                  <c:v>1981</c:v>
                </c:pt>
                <c:pt idx="78">
                  <c:v>1981</c:v>
                </c:pt>
                <c:pt idx="79">
                  <c:v>1981</c:v>
                </c:pt>
                <c:pt idx="80">
                  <c:v>1981</c:v>
                </c:pt>
                <c:pt idx="81">
                  <c:v>1981</c:v>
                </c:pt>
                <c:pt idx="82">
                  <c:v>1981</c:v>
                </c:pt>
                <c:pt idx="83">
                  <c:v>1981</c:v>
                </c:pt>
                <c:pt idx="84">
                  <c:v>1982</c:v>
                </c:pt>
                <c:pt idx="85">
                  <c:v>1982</c:v>
                </c:pt>
                <c:pt idx="86">
                  <c:v>1982</c:v>
                </c:pt>
                <c:pt idx="87">
                  <c:v>1982</c:v>
                </c:pt>
                <c:pt idx="88">
                  <c:v>1982</c:v>
                </c:pt>
                <c:pt idx="89">
                  <c:v>1982</c:v>
                </c:pt>
                <c:pt idx="90">
                  <c:v>1982</c:v>
                </c:pt>
                <c:pt idx="91">
                  <c:v>1982</c:v>
                </c:pt>
                <c:pt idx="92">
                  <c:v>1982</c:v>
                </c:pt>
                <c:pt idx="93">
                  <c:v>1982</c:v>
                </c:pt>
                <c:pt idx="94">
                  <c:v>1982</c:v>
                </c:pt>
                <c:pt idx="95">
                  <c:v>1982</c:v>
                </c:pt>
                <c:pt idx="96">
                  <c:v>1983</c:v>
                </c:pt>
                <c:pt idx="97">
                  <c:v>1983</c:v>
                </c:pt>
                <c:pt idx="98">
                  <c:v>1983</c:v>
                </c:pt>
                <c:pt idx="99">
                  <c:v>1983</c:v>
                </c:pt>
                <c:pt idx="100">
                  <c:v>1983</c:v>
                </c:pt>
                <c:pt idx="101">
                  <c:v>1983</c:v>
                </c:pt>
                <c:pt idx="102">
                  <c:v>1983</c:v>
                </c:pt>
                <c:pt idx="103">
                  <c:v>1983</c:v>
                </c:pt>
                <c:pt idx="104">
                  <c:v>1983</c:v>
                </c:pt>
                <c:pt idx="105">
                  <c:v>1983</c:v>
                </c:pt>
                <c:pt idx="106">
                  <c:v>1983</c:v>
                </c:pt>
                <c:pt idx="107">
                  <c:v>1983</c:v>
                </c:pt>
                <c:pt idx="108">
                  <c:v>1984</c:v>
                </c:pt>
                <c:pt idx="109">
                  <c:v>1984</c:v>
                </c:pt>
                <c:pt idx="110">
                  <c:v>1984</c:v>
                </c:pt>
                <c:pt idx="111">
                  <c:v>1984</c:v>
                </c:pt>
                <c:pt idx="112">
                  <c:v>1984</c:v>
                </c:pt>
                <c:pt idx="113">
                  <c:v>1984</c:v>
                </c:pt>
                <c:pt idx="114">
                  <c:v>1984</c:v>
                </c:pt>
                <c:pt idx="115">
                  <c:v>1984</c:v>
                </c:pt>
                <c:pt idx="116">
                  <c:v>1984</c:v>
                </c:pt>
                <c:pt idx="117">
                  <c:v>1984</c:v>
                </c:pt>
                <c:pt idx="118">
                  <c:v>1984</c:v>
                </c:pt>
                <c:pt idx="119">
                  <c:v>1984</c:v>
                </c:pt>
                <c:pt idx="120">
                  <c:v>1985</c:v>
                </c:pt>
                <c:pt idx="121">
                  <c:v>1985</c:v>
                </c:pt>
                <c:pt idx="122">
                  <c:v>1985</c:v>
                </c:pt>
                <c:pt idx="123">
                  <c:v>1985</c:v>
                </c:pt>
                <c:pt idx="124">
                  <c:v>1985</c:v>
                </c:pt>
                <c:pt idx="125">
                  <c:v>1985</c:v>
                </c:pt>
                <c:pt idx="126">
                  <c:v>1985</c:v>
                </c:pt>
                <c:pt idx="127">
                  <c:v>1985</c:v>
                </c:pt>
                <c:pt idx="128">
                  <c:v>1985</c:v>
                </c:pt>
                <c:pt idx="129">
                  <c:v>1985</c:v>
                </c:pt>
                <c:pt idx="130">
                  <c:v>1985</c:v>
                </c:pt>
                <c:pt idx="131">
                  <c:v>1985</c:v>
                </c:pt>
                <c:pt idx="132">
                  <c:v>1986</c:v>
                </c:pt>
                <c:pt idx="133">
                  <c:v>1986</c:v>
                </c:pt>
                <c:pt idx="134">
                  <c:v>1986</c:v>
                </c:pt>
                <c:pt idx="135">
                  <c:v>1986</c:v>
                </c:pt>
                <c:pt idx="136">
                  <c:v>1986</c:v>
                </c:pt>
                <c:pt idx="137">
                  <c:v>1986</c:v>
                </c:pt>
                <c:pt idx="138">
                  <c:v>1986</c:v>
                </c:pt>
                <c:pt idx="139">
                  <c:v>1986</c:v>
                </c:pt>
                <c:pt idx="140">
                  <c:v>1986</c:v>
                </c:pt>
                <c:pt idx="141">
                  <c:v>1986</c:v>
                </c:pt>
                <c:pt idx="142">
                  <c:v>1986</c:v>
                </c:pt>
                <c:pt idx="143">
                  <c:v>1986</c:v>
                </c:pt>
                <c:pt idx="144">
                  <c:v>1987</c:v>
                </c:pt>
                <c:pt idx="145">
                  <c:v>1987</c:v>
                </c:pt>
                <c:pt idx="146">
                  <c:v>1987</c:v>
                </c:pt>
                <c:pt idx="147">
                  <c:v>1987</c:v>
                </c:pt>
                <c:pt idx="148">
                  <c:v>1987</c:v>
                </c:pt>
                <c:pt idx="149">
                  <c:v>1987</c:v>
                </c:pt>
                <c:pt idx="150">
                  <c:v>1987</c:v>
                </c:pt>
                <c:pt idx="151">
                  <c:v>1987</c:v>
                </c:pt>
                <c:pt idx="152">
                  <c:v>1987</c:v>
                </c:pt>
                <c:pt idx="153">
                  <c:v>1987</c:v>
                </c:pt>
                <c:pt idx="154">
                  <c:v>1987</c:v>
                </c:pt>
                <c:pt idx="155">
                  <c:v>1987</c:v>
                </c:pt>
                <c:pt idx="156">
                  <c:v>1988</c:v>
                </c:pt>
                <c:pt idx="157">
                  <c:v>1988</c:v>
                </c:pt>
                <c:pt idx="158">
                  <c:v>1988</c:v>
                </c:pt>
                <c:pt idx="159">
                  <c:v>1988</c:v>
                </c:pt>
                <c:pt idx="160">
                  <c:v>1988</c:v>
                </c:pt>
                <c:pt idx="161">
                  <c:v>1988</c:v>
                </c:pt>
                <c:pt idx="162">
                  <c:v>1988</c:v>
                </c:pt>
                <c:pt idx="163">
                  <c:v>1988</c:v>
                </c:pt>
                <c:pt idx="164">
                  <c:v>1988</c:v>
                </c:pt>
                <c:pt idx="165">
                  <c:v>1988</c:v>
                </c:pt>
                <c:pt idx="166">
                  <c:v>1988</c:v>
                </c:pt>
                <c:pt idx="167">
                  <c:v>1988</c:v>
                </c:pt>
                <c:pt idx="168">
                  <c:v>1989</c:v>
                </c:pt>
                <c:pt idx="169">
                  <c:v>1989</c:v>
                </c:pt>
                <c:pt idx="170">
                  <c:v>1989</c:v>
                </c:pt>
                <c:pt idx="171">
                  <c:v>1989</c:v>
                </c:pt>
                <c:pt idx="172">
                  <c:v>1989</c:v>
                </c:pt>
                <c:pt idx="173">
                  <c:v>1989</c:v>
                </c:pt>
                <c:pt idx="174">
                  <c:v>1989</c:v>
                </c:pt>
                <c:pt idx="175">
                  <c:v>1989</c:v>
                </c:pt>
                <c:pt idx="176">
                  <c:v>1989</c:v>
                </c:pt>
                <c:pt idx="177">
                  <c:v>1989</c:v>
                </c:pt>
                <c:pt idx="178">
                  <c:v>1989</c:v>
                </c:pt>
                <c:pt idx="179">
                  <c:v>1989</c:v>
                </c:pt>
                <c:pt idx="180">
                  <c:v>1990</c:v>
                </c:pt>
                <c:pt idx="181">
                  <c:v>1990</c:v>
                </c:pt>
                <c:pt idx="182">
                  <c:v>1990</c:v>
                </c:pt>
                <c:pt idx="183">
                  <c:v>1990</c:v>
                </c:pt>
                <c:pt idx="184">
                  <c:v>1990</c:v>
                </c:pt>
                <c:pt idx="185">
                  <c:v>1990</c:v>
                </c:pt>
                <c:pt idx="186">
                  <c:v>1990</c:v>
                </c:pt>
                <c:pt idx="187">
                  <c:v>1990</c:v>
                </c:pt>
                <c:pt idx="188">
                  <c:v>1990</c:v>
                </c:pt>
                <c:pt idx="189">
                  <c:v>1990</c:v>
                </c:pt>
                <c:pt idx="190">
                  <c:v>1990</c:v>
                </c:pt>
                <c:pt idx="191">
                  <c:v>1990</c:v>
                </c:pt>
                <c:pt idx="192">
                  <c:v>1991</c:v>
                </c:pt>
                <c:pt idx="193">
                  <c:v>1991</c:v>
                </c:pt>
                <c:pt idx="194">
                  <c:v>1991</c:v>
                </c:pt>
                <c:pt idx="195">
                  <c:v>1991</c:v>
                </c:pt>
                <c:pt idx="196">
                  <c:v>1991</c:v>
                </c:pt>
                <c:pt idx="197">
                  <c:v>1991</c:v>
                </c:pt>
                <c:pt idx="198">
                  <c:v>1991</c:v>
                </c:pt>
                <c:pt idx="199">
                  <c:v>1991</c:v>
                </c:pt>
                <c:pt idx="200">
                  <c:v>1991</c:v>
                </c:pt>
                <c:pt idx="201">
                  <c:v>1991</c:v>
                </c:pt>
                <c:pt idx="202">
                  <c:v>1991</c:v>
                </c:pt>
                <c:pt idx="203">
                  <c:v>1991</c:v>
                </c:pt>
                <c:pt idx="204">
                  <c:v>1992</c:v>
                </c:pt>
                <c:pt idx="205">
                  <c:v>1992</c:v>
                </c:pt>
                <c:pt idx="206">
                  <c:v>1992</c:v>
                </c:pt>
                <c:pt idx="207">
                  <c:v>1992</c:v>
                </c:pt>
                <c:pt idx="208">
                  <c:v>1992</c:v>
                </c:pt>
                <c:pt idx="209">
                  <c:v>1992</c:v>
                </c:pt>
                <c:pt idx="210">
                  <c:v>1992</c:v>
                </c:pt>
                <c:pt idx="211">
                  <c:v>1992</c:v>
                </c:pt>
                <c:pt idx="212">
                  <c:v>1992</c:v>
                </c:pt>
                <c:pt idx="213">
                  <c:v>1992</c:v>
                </c:pt>
                <c:pt idx="214">
                  <c:v>1992</c:v>
                </c:pt>
                <c:pt idx="215">
                  <c:v>1992</c:v>
                </c:pt>
                <c:pt idx="216">
                  <c:v>1993</c:v>
                </c:pt>
                <c:pt idx="217">
                  <c:v>1993</c:v>
                </c:pt>
                <c:pt idx="218">
                  <c:v>1993</c:v>
                </c:pt>
                <c:pt idx="219">
                  <c:v>1993</c:v>
                </c:pt>
                <c:pt idx="220">
                  <c:v>1993</c:v>
                </c:pt>
                <c:pt idx="221">
                  <c:v>1993</c:v>
                </c:pt>
                <c:pt idx="222">
                  <c:v>1993</c:v>
                </c:pt>
                <c:pt idx="223">
                  <c:v>1993</c:v>
                </c:pt>
                <c:pt idx="224">
                  <c:v>1993</c:v>
                </c:pt>
                <c:pt idx="225">
                  <c:v>1993</c:v>
                </c:pt>
                <c:pt idx="226">
                  <c:v>1993</c:v>
                </c:pt>
                <c:pt idx="227">
                  <c:v>1993</c:v>
                </c:pt>
                <c:pt idx="228">
                  <c:v>1994</c:v>
                </c:pt>
                <c:pt idx="229">
                  <c:v>1994</c:v>
                </c:pt>
                <c:pt idx="230">
                  <c:v>1994</c:v>
                </c:pt>
                <c:pt idx="231">
                  <c:v>1994</c:v>
                </c:pt>
                <c:pt idx="232">
                  <c:v>1994</c:v>
                </c:pt>
                <c:pt idx="233">
                  <c:v>1994</c:v>
                </c:pt>
                <c:pt idx="234">
                  <c:v>1994</c:v>
                </c:pt>
                <c:pt idx="235">
                  <c:v>1994</c:v>
                </c:pt>
                <c:pt idx="236">
                  <c:v>1994</c:v>
                </c:pt>
                <c:pt idx="237">
                  <c:v>1994</c:v>
                </c:pt>
                <c:pt idx="238">
                  <c:v>1994</c:v>
                </c:pt>
                <c:pt idx="239">
                  <c:v>1994</c:v>
                </c:pt>
                <c:pt idx="240">
                  <c:v>1995</c:v>
                </c:pt>
                <c:pt idx="241">
                  <c:v>1995</c:v>
                </c:pt>
                <c:pt idx="242">
                  <c:v>1995</c:v>
                </c:pt>
                <c:pt idx="243">
                  <c:v>1995</c:v>
                </c:pt>
                <c:pt idx="244">
                  <c:v>1995</c:v>
                </c:pt>
                <c:pt idx="245">
                  <c:v>1995</c:v>
                </c:pt>
                <c:pt idx="246">
                  <c:v>1995</c:v>
                </c:pt>
                <c:pt idx="247">
                  <c:v>1995</c:v>
                </c:pt>
                <c:pt idx="248">
                  <c:v>1995</c:v>
                </c:pt>
                <c:pt idx="249">
                  <c:v>1995</c:v>
                </c:pt>
                <c:pt idx="250">
                  <c:v>1995</c:v>
                </c:pt>
                <c:pt idx="251">
                  <c:v>1995</c:v>
                </c:pt>
                <c:pt idx="252">
                  <c:v>1996</c:v>
                </c:pt>
                <c:pt idx="253">
                  <c:v>1996</c:v>
                </c:pt>
                <c:pt idx="254">
                  <c:v>1996</c:v>
                </c:pt>
                <c:pt idx="255">
                  <c:v>1996</c:v>
                </c:pt>
                <c:pt idx="256">
                  <c:v>1996</c:v>
                </c:pt>
                <c:pt idx="257">
                  <c:v>1996</c:v>
                </c:pt>
                <c:pt idx="258">
                  <c:v>1996</c:v>
                </c:pt>
                <c:pt idx="259">
                  <c:v>1996</c:v>
                </c:pt>
                <c:pt idx="260">
                  <c:v>1996</c:v>
                </c:pt>
                <c:pt idx="261">
                  <c:v>1996</c:v>
                </c:pt>
                <c:pt idx="262">
                  <c:v>1996</c:v>
                </c:pt>
                <c:pt idx="263">
                  <c:v>1996</c:v>
                </c:pt>
                <c:pt idx="264">
                  <c:v>1997</c:v>
                </c:pt>
                <c:pt idx="265">
                  <c:v>1997</c:v>
                </c:pt>
                <c:pt idx="266">
                  <c:v>1997</c:v>
                </c:pt>
                <c:pt idx="267">
                  <c:v>1997</c:v>
                </c:pt>
                <c:pt idx="268">
                  <c:v>1997</c:v>
                </c:pt>
                <c:pt idx="269">
                  <c:v>1997</c:v>
                </c:pt>
                <c:pt idx="270">
                  <c:v>1997</c:v>
                </c:pt>
                <c:pt idx="271">
                  <c:v>1997</c:v>
                </c:pt>
                <c:pt idx="272">
                  <c:v>1997</c:v>
                </c:pt>
                <c:pt idx="273">
                  <c:v>1997</c:v>
                </c:pt>
                <c:pt idx="274">
                  <c:v>1997</c:v>
                </c:pt>
                <c:pt idx="275">
                  <c:v>1997</c:v>
                </c:pt>
                <c:pt idx="276">
                  <c:v>1998</c:v>
                </c:pt>
                <c:pt idx="277">
                  <c:v>1998</c:v>
                </c:pt>
                <c:pt idx="278">
                  <c:v>1998</c:v>
                </c:pt>
                <c:pt idx="279">
                  <c:v>1998</c:v>
                </c:pt>
                <c:pt idx="280">
                  <c:v>1998</c:v>
                </c:pt>
                <c:pt idx="281">
                  <c:v>1998</c:v>
                </c:pt>
                <c:pt idx="282">
                  <c:v>1998</c:v>
                </c:pt>
                <c:pt idx="283">
                  <c:v>1998</c:v>
                </c:pt>
                <c:pt idx="284">
                  <c:v>1998</c:v>
                </c:pt>
                <c:pt idx="285">
                  <c:v>1998</c:v>
                </c:pt>
                <c:pt idx="286">
                  <c:v>1998</c:v>
                </c:pt>
                <c:pt idx="287">
                  <c:v>1998</c:v>
                </c:pt>
                <c:pt idx="288">
                  <c:v>1999</c:v>
                </c:pt>
                <c:pt idx="289">
                  <c:v>1999</c:v>
                </c:pt>
                <c:pt idx="290">
                  <c:v>1999</c:v>
                </c:pt>
                <c:pt idx="291">
                  <c:v>1999</c:v>
                </c:pt>
                <c:pt idx="292">
                  <c:v>1999</c:v>
                </c:pt>
                <c:pt idx="293">
                  <c:v>1999</c:v>
                </c:pt>
                <c:pt idx="294">
                  <c:v>1999</c:v>
                </c:pt>
                <c:pt idx="295">
                  <c:v>1999</c:v>
                </c:pt>
                <c:pt idx="296">
                  <c:v>1999</c:v>
                </c:pt>
                <c:pt idx="297">
                  <c:v>1999</c:v>
                </c:pt>
                <c:pt idx="298">
                  <c:v>1999</c:v>
                </c:pt>
                <c:pt idx="299">
                  <c:v>1999</c:v>
                </c:pt>
                <c:pt idx="300">
                  <c:v>2000</c:v>
                </c:pt>
                <c:pt idx="301">
                  <c:v>2000</c:v>
                </c:pt>
                <c:pt idx="302">
                  <c:v>2000</c:v>
                </c:pt>
                <c:pt idx="303">
                  <c:v>2000</c:v>
                </c:pt>
                <c:pt idx="304">
                  <c:v>2000</c:v>
                </c:pt>
                <c:pt idx="305">
                  <c:v>2000</c:v>
                </c:pt>
                <c:pt idx="306">
                  <c:v>2000</c:v>
                </c:pt>
                <c:pt idx="307">
                  <c:v>2000</c:v>
                </c:pt>
                <c:pt idx="308">
                  <c:v>2000</c:v>
                </c:pt>
                <c:pt idx="309">
                  <c:v>2000</c:v>
                </c:pt>
                <c:pt idx="310">
                  <c:v>2000</c:v>
                </c:pt>
                <c:pt idx="311">
                  <c:v>2000</c:v>
                </c:pt>
                <c:pt idx="312">
                  <c:v>2001</c:v>
                </c:pt>
                <c:pt idx="313">
                  <c:v>2001</c:v>
                </c:pt>
                <c:pt idx="314">
                  <c:v>2001</c:v>
                </c:pt>
                <c:pt idx="315">
                  <c:v>2001</c:v>
                </c:pt>
                <c:pt idx="316">
                  <c:v>2001</c:v>
                </c:pt>
                <c:pt idx="317">
                  <c:v>2001</c:v>
                </c:pt>
                <c:pt idx="318">
                  <c:v>2001</c:v>
                </c:pt>
                <c:pt idx="319">
                  <c:v>2001</c:v>
                </c:pt>
                <c:pt idx="320">
                  <c:v>2001</c:v>
                </c:pt>
                <c:pt idx="321">
                  <c:v>2001</c:v>
                </c:pt>
                <c:pt idx="322">
                  <c:v>2001</c:v>
                </c:pt>
                <c:pt idx="323">
                  <c:v>2001</c:v>
                </c:pt>
                <c:pt idx="324">
                  <c:v>2002</c:v>
                </c:pt>
                <c:pt idx="325">
                  <c:v>2002</c:v>
                </c:pt>
                <c:pt idx="326">
                  <c:v>2002</c:v>
                </c:pt>
                <c:pt idx="327">
                  <c:v>2002</c:v>
                </c:pt>
                <c:pt idx="328">
                  <c:v>2002</c:v>
                </c:pt>
                <c:pt idx="329">
                  <c:v>2002</c:v>
                </c:pt>
                <c:pt idx="330">
                  <c:v>2002</c:v>
                </c:pt>
                <c:pt idx="331">
                  <c:v>2002</c:v>
                </c:pt>
                <c:pt idx="332">
                  <c:v>2002</c:v>
                </c:pt>
                <c:pt idx="333">
                  <c:v>2002</c:v>
                </c:pt>
                <c:pt idx="334">
                  <c:v>2002</c:v>
                </c:pt>
                <c:pt idx="335">
                  <c:v>2002</c:v>
                </c:pt>
                <c:pt idx="336">
                  <c:v>2003</c:v>
                </c:pt>
                <c:pt idx="337">
                  <c:v>2003</c:v>
                </c:pt>
                <c:pt idx="338">
                  <c:v>2003</c:v>
                </c:pt>
                <c:pt idx="339">
                  <c:v>2003</c:v>
                </c:pt>
                <c:pt idx="340">
                  <c:v>2003</c:v>
                </c:pt>
                <c:pt idx="341">
                  <c:v>2003</c:v>
                </c:pt>
                <c:pt idx="342">
                  <c:v>2003</c:v>
                </c:pt>
                <c:pt idx="343">
                  <c:v>2003</c:v>
                </c:pt>
                <c:pt idx="344">
                  <c:v>2003</c:v>
                </c:pt>
                <c:pt idx="345">
                  <c:v>2003</c:v>
                </c:pt>
                <c:pt idx="346">
                  <c:v>2003</c:v>
                </c:pt>
                <c:pt idx="347">
                  <c:v>2003</c:v>
                </c:pt>
                <c:pt idx="348">
                  <c:v>2004</c:v>
                </c:pt>
                <c:pt idx="349">
                  <c:v>2004</c:v>
                </c:pt>
                <c:pt idx="350">
                  <c:v>2004</c:v>
                </c:pt>
                <c:pt idx="351">
                  <c:v>2004</c:v>
                </c:pt>
                <c:pt idx="352">
                  <c:v>2004</c:v>
                </c:pt>
                <c:pt idx="353">
                  <c:v>2004</c:v>
                </c:pt>
                <c:pt idx="354">
                  <c:v>2004</c:v>
                </c:pt>
                <c:pt idx="355">
                  <c:v>2004</c:v>
                </c:pt>
                <c:pt idx="356">
                  <c:v>2004</c:v>
                </c:pt>
                <c:pt idx="357">
                  <c:v>2004</c:v>
                </c:pt>
                <c:pt idx="358">
                  <c:v>2004</c:v>
                </c:pt>
                <c:pt idx="359">
                  <c:v>2004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2005</c:v>
                </c:pt>
                <c:pt idx="365">
                  <c:v>2005</c:v>
                </c:pt>
                <c:pt idx="366">
                  <c:v>2005</c:v>
                </c:pt>
                <c:pt idx="367">
                  <c:v>2005</c:v>
                </c:pt>
                <c:pt idx="368">
                  <c:v>2005</c:v>
                </c:pt>
                <c:pt idx="369">
                  <c:v>2005</c:v>
                </c:pt>
                <c:pt idx="370">
                  <c:v>2005</c:v>
                </c:pt>
                <c:pt idx="371">
                  <c:v>2005</c:v>
                </c:pt>
                <c:pt idx="372">
                  <c:v>2006</c:v>
                </c:pt>
                <c:pt idx="373">
                  <c:v>2006</c:v>
                </c:pt>
                <c:pt idx="374">
                  <c:v>2006</c:v>
                </c:pt>
                <c:pt idx="375">
                  <c:v>2006</c:v>
                </c:pt>
                <c:pt idx="376">
                  <c:v>2006</c:v>
                </c:pt>
                <c:pt idx="377">
                  <c:v>2006</c:v>
                </c:pt>
                <c:pt idx="378">
                  <c:v>2006</c:v>
                </c:pt>
                <c:pt idx="379">
                  <c:v>2006</c:v>
                </c:pt>
                <c:pt idx="380">
                  <c:v>2006</c:v>
                </c:pt>
                <c:pt idx="381">
                  <c:v>2006</c:v>
                </c:pt>
                <c:pt idx="382">
                  <c:v>2006</c:v>
                </c:pt>
                <c:pt idx="383">
                  <c:v>2006</c:v>
                </c:pt>
                <c:pt idx="384">
                  <c:v>2007</c:v>
                </c:pt>
                <c:pt idx="385">
                  <c:v>2007</c:v>
                </c:pt>
                <c:pt idx="386">
                  <c:v>2007</c:v>
                </c:pt>
                <c:pt idx="387">
                  <c:v>2007</c:v>
                </c:pt>
                <c:pt idx="388">
                  <c:v>2007</c:v>
                </c:pt>
                <c:pt idx="389">
                  <c:v>2007</c:v>
                </c:pt>
                <c:pt idx="390">
                  <c:v>2007</c:v>
                </c:pt>
                <c:pt idx="391">
                  <c:v>2007</c:v>
                </c:pt>
                <c:pt idx="392">
                  <c:v>2007</c:v>
                </c:pt>
                <c:pt idx="393">
                  <c:v>2007</c:v>
                </c:pt>
                <c:pt idx="394">
                  <c:v>2007</c:v>
                </c:pt>
                <c:pt idx="395">
                  <c:v>2007</c:v>
                </c:pt>
                <c:pt idx="396">
                  <c:v>2008</c:v>
                </c:pt>
                <c:pt idx="397">
                  <c:v>2008</c:v>
                </c:pt>
                <c:pt idx="398">
                  <c:v>2008</c:v>
                </c:pt>
                <c:pt idx="399">
                  <c:v>2008</c:v>
                </c:pt>
                <c:pt idx="400">
                  <c:v>2008</c:v>
                </c:pt>
                <c:pt idx="401">
                  <c:v>2008</c:v>
                </c:pt>
                <c:pt idx="402">
                  <c:v>2008</c:v>
                </c:pt>
                <c:pt idx="403">
                  <c:v>2008</c:v>
                </c:pt>
                <c:pt idx="404">
                  <c:v>2008</c:v>
                </c:pt>
                <c:pt idx="405">
                  <c:v>2008</c:v>
                </c:pt>
                <c:pt idx="406">
                  <c:v>2008</c:v>
                </c:pt>
                <c:pt idx="407">
                  <c:v>2008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2010</c:v>
                </c:pt>
                <c:pt idx="426">
                  <c:v>2010</c:v>
                </c:pt>
                <c:pt idx="427">
                  <c:v>2010</c:v>
                </c:pt>
                <c:pt idx="428">
                  <c:v>2010</c:v>
                </c:pt>
                <c:pt idx="429">
                  <c:v>2010</c:v>
                </c:pt>
                <c:pt idx="430">
                  <c:v>2010</c:v>
                </c:pt>
                <c:pt idx="431">
                  <c:v>2010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2012</c:v>
                </c:pt>
                <c:pt idx="445">
                  <c:v>2012</c:v>
                </c:pt>
                <c:pt idx="446">
                  <c:v>2012</c:v>
                </c:pt>
                <c:pt idx="447">
                  <c:v>2012</c:v>
                </c:pt>
                <c:pt idx="448">
                  <c:v>2012</c:v>
                </c:pt>
                <c:pt idx="449">
                  <c:v>2012</c:v>
                </c:pt>
                <c:pt idx="450">
                  <c:v>2012</c:v>
                </c:pt>
                <c:pt idx="451">
                  <c:v>2012</c:v>
                </c:pt>
                <c:pt idx="452">
                  <c:v>2012</c:v>
                </c:pt>
                <c:pt idx="453">
                  <c:v>2012</c:v>
                </c:pt>
                <c:pt idx="454">
                  <c:v>2012</c:v>
                </c:pt>
                <c:pt idx="455">
                  <c:v>2012</c:v>
                </c:pt>
                <c:pt idx="456">
                  <c:v>2013</c:v>
                </c:pt>
                <c:pt idx="457">
                  <c:v>2013</c:v>
                </c:pt>
                <c:pt idx="458">
                  <c:v>2013</c:v>
                </c:pt>
                <c:pt idx="459">
                  <c:v>2013</c:v>
                </c:pt>
                <c:pt idx="460">
                  <c:v>2013</c:v>
                </c:pt>
                <c:pt idx="461">
                  <c:v>2013</c:v>
                </c:pt>
                <c:pt idx="462">
                  <c:v>2013</c:v>
                </c:pt>
                <c:pt idx="463">
                  <c:v>2013</c:v>
                </c:pt>
                <c:pt idx="464">
                  <c:v>2013</c:v>
                </c:pt>
                <c:pt idx="465">
                  <c:v>2013</c:v>
                </c:pt>
                <c:pt idx="466">
                  <c:v>2013</c:v>
                </c:pt>
                <c:pt idx="467">
                  <c:v>2013</c:v>
                </c:pt>
                <c:pt idx="468">
                  <c:v>2014</c:v>
                </c:pt>
                <c:pt idx="469">
                  <c:v>2014</c:v>
                </c:pt>
                <c:pt idx="470">
                  <c:v>2014</c:v>
                </c:pt>
                <c:pt idx="471">
                  <c:v>2014</c:v>
                </c:pt>
                <c:pt idx="472">
                  <c:v>2014</c:v>
                </c:pt>
                <c:pt idx="473">
                  <c:v>2014</c:v>
                </c:pt>
                <c:pt idx="474">
                  <c:v>2014</c:v>
                </c:pt>
                <c:pt idx="475">
                  <c:v>2014</c:v>
                </c:pt>
                <c:pt idx="476">
                  <c:v>2014</c:v>
                </c:pt>
                <c:pt idx="477">
                  <c:v>2014</c:v>
                </c:pt>
                <c:pt idx="478">
                  <c:v>2014</c:v>
                </c:pt>
                <c:pt idx="479">
                  <c:v>2014</c:v>
                </c:pt>
                <c:pt idx="480">
                  <c:v>2015</c:v>
                </c:pt>
                <c:pt idx="481">
                  <c:v>2015</c:v>
                </c:pt>
                <c:pt idx="482">
                  <c:v>2015</c:v>
                </c:pt>
                <c:pt idx="483">
                  <c:v>2015</c:v>
                </c:pt>
                <c:pt idx="484">
                  <c:v>2015</c:v>
                </c:pt>
                <c:pt idx="485">
                  <c:v>2015</c:v>
                </c:pt>
                <c:pt idx="486">
                  <c:v>2015</c:v>
                </c:pt>
                <c:pt idx="487">
                  <c:v>2015</c:v>
                </c:pt>
                <c:pt idx="488">
                  <c:v>2015</c:v>
                </c:pt>
                <c:pt idx="489">
                  <c:v>2015</c:v>
                </c:pt>
                <c:pt idx="490">
                  <c:v>2015</c:v>
                </c:pt>
                <c:pt idx="491">
                  <c:v>2015</c:v>
                </c:pt>
                <c:pt idx="492">
                  <c:v>2016</c:v>
                </c:pt>
                <c:pt idx="493">
                  <c:v>2016</c:v>
                </c:pt>
                <c:pt idx="494">
                  <c:v>2016</c:v>
                </c:pt>
                <c:pt idx="495">
                  <c:v>2016</c:v>
                </c:pt>
                <c:pt idx="496">
                  <c:v>2016</c:v>
                </c:pt>
                <c:pt idx="497">
                  <c:v>2016</c:v>
                </c:pt>
                <c:pt idx="498">
                  <c:v>2016</c:v>
                </c:pt>
                <c:pt idx="499">
                  <c:v>2016</c:v>
                </c:pt>
                <c:pt idx="500">
                  <c:v>2016</c:v>
                </c:pt>
                <c:pt idx="501">
                  <c:v>2016</c:v>
                </c:pt>
                <c:pt idx="502">
                  <c:v>2016</c:v>
                </c:pt>
                <c:pt idx="503">
                  <c:v>2016</c:v>
                </c:pt>
                <c:pt idx="504">
                  <c:v>2017</c:v>
                </c:pt>
                <c:pt idx="505">
                  <c:v>2017</c:v>
                </c:pt>
                <c:pt idx="506">
                  <c:v>2017</c:v>
                </c:pt>
                <c:pt idx="507">
                  <c:v>2017</c:v>
                </c:pt>
                <c:pt idx="508">
                  <c:v>2017</c:v>
                </c:pt>
                <c:pt idx="509">
                  <c:v>2017</c:v>
                </c:pt>
                <c:pt idx="510">
                  <c:v>2017</c:v>
                </c:pt>
                <c:pt idx="511">
                  <c:v>2017</c:v>
                </c:pt>
                <c:pt idx="512">
                  <c:v>2017</c:v>
                </c:pt>
                <c:pt idx="513">
                  <c:v>2017</c:v>
                </c:pt>
                <c:pt idx="514">
                  <c:v>2017</c:v>
                </c:pt>
                <c:pt idx="515">
                  <c:v>2017</c:v>
                </c:pt>
                <c:pt idx="516">
                  <c:v>2018</c:v>
                </c:pt>
                <c:pt idx="517">
                  <c:v>2018</c:v>
                </c:pt>
                <c:pt idx="518">
                  <c:v>2018</c:v>
                </c:pt>
                <c:pt idx="519">
                  <c:v>2018</c:v>
                </c:pt>
                <c:pt idx="520">
                  <c:v>2018</c:v>
                </c:pt>
                <c:pt idx="521">
                  <c:v>2018</c:v>
                </c:pt>
                <c:pt idx="522">
                  <c:v>2018</c:v>
                </c:pt>
                <c:pt idx="523">
                  <c:v>2018</c:v>
                </c:pt>
                <c:pt idx="524">
                  <c:v>2018</c:v>
                </c:pt>
                <c:pt idx="525">
                  <c:v>2018</c:v>
                </c:pt>
                <c:pt idx="526">
                  <c:v>2018</c:v>
                </c:pt>
                <c:pt idx="527">
                  <c:v>2018</c:v>
                </c:pt>
                <c:pt idx="528">
                  <c:v>2019</c:v>
                </c:pt>
                <c:pt idx="529">
                  <c:v>2019</c:v>
                </c:pt>
                <c:pt idx="530">
                  <c:v>2019</c:v>
                </c:pt>
                <c:pt idx="531">
                  <c:v>2019</c:v>
                </c:pt>
                <c:pt idx="532">
                  <c:v>2019</c:v>
                </c:pt>
                <c:pt idx="533">
                  <c:v>2019</c:v>
                </c:pt>
                <c:pt idx="534">
                  <c:v>2019</c:v>
                </c:pt>
                <c:pt idx="535">
                  <c:v>2019</c:v>
                </c:pt>
                <c:pt idx="536">
                  <c:v>2019</c:v>
                </c:pt>
                <c:pt idx="537">
                  <c:v>2019</c:v>
                </c:pt>
                <c:pt idx="538">
                  <c:v>2019</c:v>
                </c:pt>
                <c:pt idx="539">
                  <c:v>2019</c:v>
                </c:pt>
              </c:numCache>
            </c:numRef>
          </c:cat>
          <c:val>
            <c:numRef>
              <c:f>'Grafica bicen'!$B$2:$B$541</c:f>
              <c:numCache>
                <c:formatCode>General</c:formatCode>
                <c:ptCount val="540"/>
                <c:pt idx="0">
                  <c:v>0.98806483157239167</c:v>
                </c:pt>
                <c:pt idx="1">
                  <c:v>1.2844377180076723</c:v>
                </c:pt>
                <c:pt idx="2">
                  <c:v>1.4612932076671119</c:v>
                </c:pt>
                <c:pt idx="3">
                  <c:v>0.90788227424176449</c:v>
                </c:pt>
                <c:pt idx="4">
                  <c:v>1.083376173305024</c:v>
                </c:pt>
                <c:pt idx="5">
                  <c:v>1.1438913109130444</c:v>
                </c:pt>
                <c:pt idx="6">
                  <c:v>1.5100078934415686</c:v>
                </c:pt>
                <c:pt idx="7">
                  <c:v>1.6036550688899802</c:v>
                </c:pt>
                <c:pt idx="8">
                  <c:v>0.95962271689662215</c:v>
                </c:pt>
                <c:pt idx="9">
                  <c:v>1.1234674519703378</c:v>
                </c:pt>
                <c:pt idx="10">
                  <c:v>1.0210455815687629</c:v>
                </c:pt>
                <c:pt idx="11">
                  <c:v>0.93768597951371468</c:v>
                </c:pt>
                <c:pt idx="12">
                  <c:v>0.93632438891753422</c:v>
                </c:pt>
                <c:pt idx="13">
                  <c:v>0.85871372493524789</c:v>
                </c:pt>
                <c:pt idx="14">
                  <c:v>0.87490152424539347</c:v>
                </c:pt>
                <c:pt idx="15">
                  <c:v>0.67958891761550722</c:v>
                </c:pt>
                <c:pt idx="16">
                  <c:v>0.74070920659960793</c:v>
                </c:pt>
                <c:pt idx="17">
                  <c:v>0.74101178228764797</c:v>
                </c:pt>
                <c:pt idx="18">
                  <c:v>0.70379497265871538</c:v>
                </c:pt>
                <c:pt idx="19">
                  <c:v>0.66128308848908102</c:v>
                </c:pt>
                <c:pt idx="20">
                  <c:v>0.58911878689151653</c:v>
                </c:pt>
                <c:pt idx="21">
                  <c:v>0.51846736373415259</c:v>
                </c:pt>
                <c:pt idx="22">
                  <c:v>0.50227956442400712</c:v>
                </c:pt>
                <c:pt idx="23">
                  <c:v>0.65825733160868005</c:v>
                </c:pt>
                <c:pt idx="24">
                  <c:v>0.64600301624305589</c:v>
                </c:pt>
                <c:pt idx="25">
                  <c:v>0.41256587292011671</c:v>
                </c:pt>
                <c:pt idx="26">
                  <c:v>0.39728580067409153</c:v>
                </c:pt>
                <c:pt idx="27">
                  <c:v>0.18502895551395948</c:v>
                </c:pt>
                <c:pt idx="28">
                  <c:v>9.9400035798610425E-2</c:v>
                </c:pt>
                <c:pt idx="29">
                  <c:v>0.16112547615879128</c:v>
                </c:pt>
                <c:pt idx="30">
                  <c:v>0.148417297261107</c:v>
                </c:pt>
                <c:pt idx="31">
                  <c:v>0.15673812868220982</c:v>
                </c:pt>
                <c:pt idx="32">
                  <c:v>0.32179316650808582</c:v>
                </c:pt>
                <c:pt idx="33">
                  <c:v>0.33253460343350949</c:v>
                </c:pt>
                <c:pt idx="34">
                  <c:v>0.10212321699097145</c:v>
                </c:pt>
                <c:pt idx="35">
                  <c:v>0.219068720418471</c:v>
                </c:pt>
                <c:pt idx="36">
                  <c:v>0.17111047386411468</c:v>
                </c:pt>
                <c:pt idx="37">
                  <c:v>7.9581328231983675E-2</c:v>
                </c:pt>
                <c:pt idx="38">
                  <c:v>-0.12026991371850408</c:v>
                </c:pt>
                <c:pt idx="39">
                  <c:v>-0.24689783916328706</c:v>
                </c:pt>
                <c:pt idx="40">
                  <c:v>-0.32738297218195422</c:v>
                </c:pt>
                <c:pt idx="41">
                  <c:v>-0.3776105363966113</c:v>
                </c:pt>
                <c:pt idx="42">
                  <c:v>-0.19939345614099099</c:v>
                </c:pt>
                <c:pt idx="43">
                  <c:v>-0.23645897792590356</c:v>
                </c:pt>
                <c:pt idx="44">
                  <c:v>-7.3824545604348452E-2</c:v>
                </c:pt>
                <c:pt idx="45">
                  <c:v>-0.32299562470537296</c:v>
                </c:pt>
                <c:pt idx="46">
                  <c:v>-0.38366205015741356</c:v>
                </c:pt>
                <c:pt idx="47">
                  <c:v>-0.34659652837250099</c:v>
                </c:pt>
                <c:pt idx="48">
                  <c:v>-0.41573507308966451</c:v>
                </c:pt>
                <c:pt idx="49">
                  <c:v>-0.61891464760859349</c:v>
                </c:pt>
                <c:pt idx="50">
                  <c:v>-0.70560258223208272</c:v>
                </c:pt>
                <c:pt idx="51">
                  <c:v>-0.78412097327848951</c:v>
                </c:pt>
                <c:pt idx="52">
                  <c:v>-0.58018495953946048</c:v>
                </c:pt>
                <c:pt idx="53">
                  <c:v>-0.44493362698553468</c:v>
                </c:pt>
                <c:pt idx="54">
                  <c:v>-0.45824695725929909</c:v>
                </c:pt>
                <c:pt idx="55">
                  <c:v>-0.27503737815101698</c:v>
                </c:pt>
                <c:pt idx="56">
                  <c:v>-3.4756981350249523E-3</c:v>
                </c:pt>
                <c:pt idx="57">
                  <c:v>-0.17639770384994349</c:v>
                </c:pt>
                <c:pt idx="58">
                  <c:v>-0.30968229443160866</c:v>
                </c:pt>
                <c:pt idx="59">
                  <c:v>-0.53767307536982589</c:v>
                </c:pt>
                <c:pt idx="60">
                  <c:v>-0.42980484258352936</c:v>
                </c:pt>
                <c:pt idx="61">
                  <c:v>-5.6577731386062806E-2</c:v>
                </c:pt>
                <c:pt idx="62">
                  <c:v>-0.28910714764488166</c:v>
                </c:pt>
                <c:pt idx="63">
                  <c:v>-0.41180158914514331</c:v>
                </c:pt>
                <c:pt idx="64">
                  <c:v>-0.6341947198546185</c:v>
                </c:pt>
                <c:pt idx="65">
                  <c:v>-0.64175911205562108</c:v>
                </c:pt>
                <c:pt idx="66">
                  <c:v>-0.66324198590646843</c:v>
                </c:pt>
                <c:pt idx="67">
                  <c:v>-0.66551130356676913</c:v>
                </c:pt>
                <c:pt idx="68">
                  <c:v>-0.65870335058586682</c:v>
                </c:pt>
                <c:pt idx="69">
                  <c:v>-0.56475359944941517</c:v>
                </c:pt>
                <c:pt idx="70">
                  <c:v>-0.44569006620563473</c:v>
                </c:pt>
                <c:pt idx="71">
                  <c:v>-0.47065256046894322</c:v>
                </c:pt>
                <c:pt idx="72">
                  <c:v>-0.66747804553902979</c:v>
                </c:pt>
                <c:pt idx="73">
                  <c:v>-0.6724705443916914</c:v>
                </c:pt>
                <c:pt idx="74">
                  <c:v>-0.6593085019619469</c:v>
                </c:pt>
                <c:pt idx="75">
                  <c:v>-0.52783936550852217</c:v>
                </c:pt>
                <c:pt idx="76">
                  <c:v>-0.66248554668636783</c:v>
                </c:pt>
                <c:pt idx="77">
                  <c:v>-0.67610145264817245</c:v>
                </c:pt>
                <c:pt idx="78">
                  <c:v>-0.67247054439169107</c:v>
                </c:pt>
                <c:pt idx="79">
                  <c:v>-0.54735549738710854</c:v>
                </c:pt>
                <c:pt idx="80">
                  <c:v>-0.62738676687371586</c:v>
                </c:pt>
                <c:pt idx="81">
                  <c:v>-0.68381713269319488</c:v>
                </c:pt>
                <c:pt idx="82">
                  <c:v>-0.72058007879006725</c:v>
                </c:pt>
                <c:pt idx="83">
                  <c:v>-0.61755305701241214</c:v>
                </c:pt>
                <c:pt idx="84">
                  <c:v>-0.41709666368584425</c:v>
                </c:pt>
                <c:pt idx="85">
                  <c:v>-0.52738550197646161</c:v>
                </c:pt>
                <c:pt idx="86">
                  <c:v>-0.66067009255812681</c:v>
                </c:pt>
                <c:pt idx="87">
                  <c:v>-0.6880531923257559</c:v>
                </c:pt>
                <c:pt idx="88">
                  <c:v>-0.51649277720701758</c:v>
                </c:pt>
                <c:pt idx="89">
                  <c:v>-0.59092639646488287</c:v>
                </c:pt>
                <c:pt idx="90">
                  <c:v>-0.51740050427113793</c:v>
                </c:pt>
                <c:pt idx="91">
                  <c:v>-0.55597890449625087</c:v>
                </c:pt>
                <c:pt idx="92">
                  <c:v>-0.5512889813316294</c:v>
                </c:pt>
                <c:pt idx="93">
                  <c:v>-0.2733732118667952</c:v>
                </c:pt>
                <c:pt idx="94">
                  <c:v>-0.11013362816915989</c:v>
                </c:pt>
                <c:pt idx="95">
                  <c:v>0.27943257018247214</c:v>
                </c:pt>
                <c:pt idx="96">
                  <c:v>0.34312475251491376</c:v>
                </c:pt>
                <c:pt idx="97">
                  <c:v>0.22164061376681263</c:v>
                </c:pt>
                <c:pt idx="98">
                  <c:v>0.5455478878137423</c:v>
                </c:pt>
                <c:pt idx="99">
                  <c:v>0.70334110912665571</c:v>
                </c:pt>
                <c:pt idx="100">
                  <c:v>0.74297852425990918</c:v>
                </c:pt>
                <c:pt idx="101">
                  <c:v>0.73299352655458583</c:v>
                </c:pt>
                <c:pt idx="102">
                  <c:v>0.7096951985754979</c:v>
                </c:pt>
                <c:pt idx="103">
                  <c:v>0.87353993364921356</c:v>
                </c:pt>
                <c:pt idx="104">
                  <c:v>0.7103003499515782</c:v>
                </c:pt>
                <c:pt idx="105">
                  <c:v>0.62330983964004871</c:v>
                </c:pt>
                <c:pt idx="106">
                  <c:v>0.58473143941493555</c:v>
                </c:pt>
                <c:pt idx="107">
                  <c:v>1.0075809634509787</c:v>
                </c:pt>
                <c:pt idx="108">
                  <c:v>1.0010755861581166</c:v>
                </c:pt>
                <c:pt idx="109">
                  <c:v>1.3845902707489466</c:v>
                </c:pt>
                <c:pt idx="110">
                  <c:v>0.85795728571514762</c:v>
                </c:pt>
                <c:pt idx="111">
                  <c:v>1.0384436836310686</c:v>
                </c:pt>
                <c:pt idx="112">
                  <c:v>0.92739840612035129</c:v>
                </c:pt>
                <c:pt idx="113">
                  <c:v>0.91559795428678736</c:v>
                </c:pt>
                <c:pt idx="114">
                  <c:v>0.90500780520538382</c:v>
                </c:pt>
                <c:pt idx="115">
                  <c:v>0.97626437973882774</c:v>
                </c:pt>
                <c:pt idx="116">
                  <c:v>1.2747552959903889</c:v>
                </c:pt>
                <c:pt idx="117">
                  <c:v>1.3962394347384901</c:v>
                </c:pt>
                <c:pt idx="118">
                  <c:v>1.3969958739585904</c:v>
                </c:pt>
                <c:pt idx="119">
                  <c:v>0.84888001507394473</c:v>
                </c:pt>
                <c:pt idx="120">
                  <c:v>0.79819858732722737</c:v>
                </c:pt>
                <c:pt idx="121">
                  <c:v>0.46460889126301441</c:v>
                </c:pt>
                <c:pt idx="122">
                  <c:v>1.7855887871802999E-2</c:v>
                </c:pt>
                <c:pt idx="123">
                  <c:v>-0.10604885638061895</c:v>
                </c:pt>
                <c:pt idx="124">
                  <c:v>-9.0617496290573654E-2</c:v>
                </c:pt>
                <c:pt idx="125">
                  <c:v>-0.1816927783906446</c:v>
                </c:pt>
                <c:pt idx="126">
                  <c:v>-0.2231456476521386</c:v>
                </c:pt>
                <c:pt idx="127">
                  <c:v>-0.26989359145433439</c:v>
                </c:pt>
                <c:pt idx="128">
                  <c:v>-0.46671907652442113</c:v>
                </c:pt>
                <c:pt idx="129">
                  <c:v>-0.59213669921704359</c:v>
                </c:pt>
                <c:pt idx="130">
                  <c:v>-0.88124776913936143</c:v>
                </c:pt>
                <c:pt idx="131">
                  <c:v>-1.1198286991589823</c:v>
                </c:pt>
                <c:pt idx="132">
                  <c:v>-1.0652137874677441</c:v>
                </c:pt>
                <c:pt idx="133">
                  <c:v>-1.0602212886150824</c:v>
                </c:pt>
                <c:pt idx="134">
                  <c:v>-1.0431257622408165</c:v>
                </c:pt>
                <c:pt idx="135">
                  <c:v>-1.0508414422858392</c:v>
                </c:pt>
                <c:pt idx="136">
                  <c:v>-1.0995561280602957</c:v>
                </c:pt>
                <c:pt idx="137">
                  <c:v>-1.1482708138347524</c:v>
                </c:pt>
                <c:pt idx="138">
                  <c:v>-1.1897236830962465</c:v>
                </c:pt>
                <c:pt idx="139">
                  <c:v>-1.2183170856160364</c:v>
                </c:pt>
                <c:pt idx="140">
                  <c:v>-1.3316316807870547</c:v>
                </c:pt>
                <c:pt idx="141">
                  <c:v>-1.3826156842218122</c:v>
                </c:pt>
                <c:pt idx="142">
                  <c:v>-1.320738956017611</c:v>
                </c:pt>
                <c:pt idx="143">
                  <c:v>-1.34721432872112</c:v>
                </c:pt>
                <c:pt idx="144">
                  <c:v>-1.3612840982149848</c:v>
                </c:pt>
                <c:pt idx="145">
                  <c:v>-1.5320880741136227</c:v>
                </c:pt>
                <c:pt idx="146">
                  <c:v>-1.6272481280022353</c:v>
                </c:pt>
                <c:pt idx="147">
                  <c:v>-1.6909403103346767</c:v>
                </c:pt>
                <c:pt idx="148">
                  <c:v>-1.608337147499729</c:v>
                </c:pt>
                <c:pt idx="149">
                  <c:v>-1.5777770030076781</c:v>
                </c:pt>
                <c:pt idx="150">
                  <c:v>-1.5638585213578338</c:v>
                </c:pt>
                <c:pt idx="151">
                  <c:v>-1.5785334422277784</c:v>
                </c:pt>
                <c:pt idx="152">
                  <c:v>-1.5753563975033575</c:v>
                </c:pt>
                <c:pt idx="153">
                  <c:v>-1.5752051096593376</c:v>
                </c:pt>
                <c:pt idx="154">
                  <c:v>-1.8401101245384472</c:v>
                </c:pt>
                <c:pt idx="155">
                  <c:v>-2.065075148596264</c:v>
                </c:pt>
                <c:pt idx="156">
                  <c:v>-2.0637135580000834</c:v>
                </c:pt>
                <c:pt idx="157">
                  <c:v>-2.0402639421769755</c:v>
                </c:pt>
                <c:pt idx="158">
                  <c:v>-2.4107678721820811</c:v>
                </c:pt>
                <c:pt idx="159">
                  <c:v>-1.9858003183297568</c:v>
                </c:pt>
                <c:pt idx="160">
                  <c:v>-1.9497938114529842</c:v>
                </c:pt>
                <c:pt idx="161">
                  <c:v>-1.7376882541368728</c:v>
                </c:pt>
                <c:pt idx="162">
                  <c:v>-1.6435872151564004</c:v>
                </c:pt>
                <c:pt idx="163">
                  <c:v>-1.5378370121863847</c:v>
                </c:pt>
                <c:pt idx="164">
                  <c:v>-1.3143848665687687</c:v>
                </c:pt>
                <c:pt idx="165">
                  <c:v>-1.2966841888184228</c:v>
                </c:pt>
                <c:pt idx="166">
                  <c:v>-1.1960777725450886</c:v>
                </c:pt>
                <c:pt idx="167">
                  <c:v>-1.2425231406592445</c:v>
                </c:pt>
                <c:pt idx="168">
                  <c:v>-1.2895736601494803</c:v>
                </c:pt>
                <c:pt idx="169">
                  <c:v>-1.2812528287283775</c:v>
                </c:pt>
                <c:pt idx="170">
                  <c:v>-1.247515639511906</c:v>
                </c:pt>
                <c:pt idx="171">
                  <c:v>-1.3581070534905637</c:v>
                </c:pt>
                <c:pt idx="172">
                  <c:v>-1.4691523310012815</c:v>
                </c:pt>
                <c:pt idx="173">
                  <c:v>-1.3647637186274462</c:v>
                </c:pt>
                <c:pt idx="174">
                  <c:v>-1.3453988745928798</c:v>
                </c:pt>
                <c:pt idx="175">
                  <c:v>-1.281101540884358</c:v>
                </c:pt>
                <c:pt idx="176">
                  <c:v>-1.1487246773668129</c:v>
                </c:pt>
                <c:pt idx="177">
                  <c:v>-0.88381966248770338</c:v>
                </c:pt>
                <c:pt idx="178">
                  <c:v>-1.1308727117724471</c:v>
                </c:pt>
                <c:pt idx="179">
                  <c:v>-1.2478182151999466</c:v>
                </c:pt>
                <c:pt idx="180">
                  <c:v>-1.3326906956951952</c:v>
                </c:pt>
                <c:pt idx="181">
                  <c:v>-1.2118117083231745</c:v>
                </c:pt>
                <c:pt idx="182">
                  <c:v>-1.4174118883464244</c:v>
                </c:pt>
                <c:pt idx="183">
                  <c:v>-1.5159002748034778</c:v>
                </c:pt>
                <c:pt idx="184">
                  <c:v>-1.7652226417485224</c:v>
                </c:pt>
                <c:pt idx="185">
                  <c:v>-1.7924544536721316</c:v>
                </c:pt>
                <c:pt idx="186">
                  <c:v>-1.7873106669754497</c:v>
                </c:pt>
                <c:pt idx="187">
                  <c:v>-1.7218030305147674</c:v>
                </c:pt>
                <c:pt idx="188">
                  <c:v>-1.836025352749906</c:v>
                </c:pt>
                <c:pt idx="189">
                  <c:v>-1.4028882553204995</c:v>
                </c:pt>
                <c:pt idx="190">
                  <c:v>-1.5712716257148163</c:v>
                </c:pt>
                <c:pt idx="191">
                  <c:v>-1.6682471337316691</c:v>
                </c:pt>
                <c:pt idx="192">
                  <c:v>-1.6015291945188266</c:v>
                </c:pt>
                <c:pt idx="193">
                  <c:v>-1.78806710619555</c:v>
                </c:pt>
                <c:pt idx="194">
                  <c:v>-1.5301213321413625</c:v>
                </c:pt>
                <c:pt idx="195">
                  <c:v>-1.7520605993187777</c:v>
                </c:pt>
                <c:pt idx="196">
                  <c:v>-1.743588480053655</c:v>
                </c:pt>
                <c:pt idx="197">
                  <c:v>-1.7438910557416947</c:v>
                </c:pt>
                <c:pt idx="198">
                  <c:v>-1.7366292392287326</c:v>
                </c:pt>
                <c:pt idx="199">
                  <c:v>-1.7746024880777653</c:v>
                </c:pt>
                <c:pt idx="200">
                  <c:v>-1.7626507484001812</c:v>
                </c:pt>
                <c:pt idx="201">
                  <c:v>-1.9637122931028295</c:v>
                </c:pt>
                <c:pt idx="202">
                  <c:v>-1.8446487598590486</c:v>
                </c:pt>
                <c:pt idx="203">
                  <c:v>-1.9491886600769039</c:v>
                </c:pt>
                <c:pt idx="204">
                  <c:v>-2.0198400832342682</c:v>
                </c:pt>
                <c:pt idx="205">
                  <c:v>-2.1455602816149306</c:v>
                </c:pt>
                <c:pt idx="206">
                  <c:v>-2.2746088125640349</c:v>
                </c:pt>
                <c:pt idx="207">
                  <c:v>-2.4599364214885977</c:v>
                </c:pt>
                <c:pt idx="208">
                  <c:v>-2.5912542700980024</c:v>
                </c:pt>
                <c:pt idx="209">
                  <c:v>-2.6390612288083384</c:v>
                </c:pt>
                <c:pt idx="210">
                  <c:v>-2.6263530499106542</c:v>
                </c:pt>
                <c:pt idx="211">
                  <c:v>-2.6286223675709546</c:v>
                </c:pt>
                <c:pt idx="212">
                  <c:v>-2.4929171714849692</c:v>
                </c:pt>
                <c:pt idx="213">
                  <c:v>-2.5696201084031349</c:v>
                </c:pt>
                <c:pt idx="214">
                  <c:v>-2.5337648893703828</c:v>
                </c:pt>
                <c:pt idx="215">
                  <c:v>-2.6355816083958779</c:v>
                </c:pt>
                <c:pt idx="216">
                  <c:v>-2.5243850430411401</c:v>
                </c:pt>
                <c:pt idx="217">
                  <c:v>-2.1944262552334082</c:v>
                </c:pt>
                <c:pt idx="218">
                  <c:v>-1.9295212403542987</c:v>
                </c:pt>
                <c:pt idx="219">
                  <c:v>-1.7154489410659262</c:v>
                </c:pt>
                <c:pt idx="220">
                  <c:v>-1.7381421176689338</c:v>
                </c:pt>
                <c:pt idx="221">
                  <c:v>-1.7907902873879114</c:v>
                </c:pt>
                <c:pt idx="222">
                  <c:v>-1.8074319502301168</c:v>
                </c:pt>
                <c:pt idx="223">
                  <c:v>-1.8441948963269896</c:v>
                </c:pt>
                <c:pt idx="224">
                  <c:v>-1.7505477208785778</c:v>
                </c:pt>
                <c:pt idx="225">
                  <c:v>-1.8463129261432698</c:v>
                </c:pt>
                <c:pt idx="226">
                  <c:v>-1.7466142369340558</c:v>
                </c:pt>
                <c:pt idx="227">
                  <c:v>-1.4496361991226956</c:v>
                </c:pt>
                <c:pt idx="228">
                  <c:v>-1.0903275695750738</c:v>
                </c:pt>
                <c:pt idx="229">
                  <c:v>-1.0844273436582916</c:v>
                </c:pt>
                <c:pt idx="230">
                  <c:v>-0.79168536547949242</c:v>
                </c:pt>
                <c:pt idx="231">
                  <c:v>-0.65930850196194757</c:v>
                </c:pt>
                <c:pt idx="232">
                  <c:v>-0.65598016939350634</c:v>
                </c:pt>
                <c:pt idx="233">
                  <c:v>-0.7443322703012164</c:v>
                </c:pt>
                <c:pt idx="234">
                  <c:v>-0.77701044460954738</c:v>
                </c:pt>
                <c:pt idx="235">
                  <c:v>-0.81347081501837959</c:v>
                </c:pt>
                <c:pt idx="236">
                  <c:v>-0.92587768312527763</c:v>
                </c:pt>
                <c:pt idx="237">
                  <c:v>-0.96657411316667152</c:v>
                </c:pt>
                <c:pt idx="238">
                  <c:v>-0.69047379783007801</c:v>
                </c:pt>
                <c:pt idx="239">
                  <c:v>-0.68729675310565708</c:v>
                </c:pt>
                <c:pt idx="240">
                  <c:v>-0.86808572670961826</c:v>
                </c:pt>
                <c:pt idx="241">
                  <c:v>-0.94388093656366379</c:v>
                </c:pt>
                <c:pt idx="242">
                  <c:v>-1.0314765982512737</c:v>
                </c:pt>
                <c:pt idx="243">
                  <c:v>-1.0282995535268526</c:v>
                </c:pt>
                <c:pt idx="244">
                  <c:v>-0.86702671180147817</c:v>
                </c:pt>
                <c:pt idx="245">
                  <c:v>-0.66309069806244914</c:v>
                </c:pt>
                <c:pt idx="246">
                  <c:v>-0.57594889990689979</c:v>
                </c:pt>
                <c:pt idx="247">
                  <c:v>-0.36883584144344961</c:v>
                </c:pt>
                <c:pt idx="248">
                  <c:v>-0.5484145122952504</c:v>
                </c:pt>
                <c:pt idx="249">
                  <c:v>-0.40000113731158021</c:v>
                </c:pt>
                <c:pt idx="250">
                  <c:v>1.4073691771300169E-2</c:v>
                </c:pt>
                <c:pt idx="251">
                  <c:v>1.0896647046879059E-2</c:v>
                </c:pt>
                <c:pt idx="252">
                  <c:v>0.22829727890369261</c:v>
                </c:pt>
                <c:pt idx="253">
                  <c:v>0.31316975939894143</c:v>
                </c:pt>
                <c:pt idx="254">
                  <c:v>0.41649935686463646</c:v>
                </c:pt>
                <c:pt idx="255">
                  <c:v>0.54373243368549951</c:v>
                </c:pt>
                <c:pt idx="256">
                  <c:v>0.80788100934450902</c:v>
                </c:pt>
                <c:pt idx="257">
                  <c:v>0.82936388319535637</c:v>
                </c:pt>
                <c:pt idx="258">
                  <c:v>0.87565796346549196</c:v>
                </c:pt>
                <c:pt idx="259">
                  <c:v>1.0806529921126615</c:v>
                </c:pt>
                <c:pt idx="260">
                  <c:v>1.1395039634364614</c:v>
                </c:pt>
                <c:pt idx="261">
                  <c:v>1.3384474783228288</c:v>
                </c:pt>
                <c:pt idx="262">
                  <c:v>0.77626184994432013</c:v>
                </c:pt>
                <c:pt idx="263">
                  <c:v>0.6820095231198281</c:v>
                </c:pt>
                <c:pt idx="264">
                  <c:v>0.88246591644639594</c:v>
                </c:pt>
                <c:pt idx="265">
                  <c:v>0.5888162112034766</c:v>
                </c:pt>
                <c:pt idx="266">
                  <c:v>0.64948263665551709</c:v>
                </c:pt>
                <c:pt idx="267">
                  <c:v>0.42512276397378107</c:v>
                </c:pt>
                <c:pt idx="268">
                  <c:v>0.31559036490326398</c:v>
                </c:pt>
                <c:pt idx="269">
                  <c:v>0.40242958737077339</c:v>
                </c:pt>
                <c:pt idx="270">
                  <c:v>0.36097671810927939</c:v>
                </c:pt>
                <c:pt idx="271">
                  <c:v>0.31422877430708357</c:v>
                </c:pt>
                <c:pt idx="272">
                  <c:v>0.44600048644854828</c:v>
                </c:pt>
                <c:pt idx="273">
                  <c:v>0.59441386143221853</c:v>
                </c:pt>
                <c:pt idx="274">
                  <c:v>0.9685486996938053</c:v>
                </c:pt>
                <c:pt idx="275">
                  <c:v>1.0939663223864278</c:v>
                </c:pt>
                <c:pt idx="276">
                  <c:v>0.97172574441822623</c:v>
                </c:pt>
                <c:pt idx="277">
                  <c:v>0.8998640185087019</c:v>
                </c:pt>
                <c:pt idx="278">
                  <c:v>0.83889501736862127</c:v>
                </c:pt>
                <c:pt idx="279">
                  <c:v>0.79819858732722737</c:v>
                </c:pt>
                <c:pt idx="280">
                  <c:v>1.0759630689480415</c:v>
                </c:pt>
                <c:pt idx="281">
                  <c:v>0.97460021345460723</c:v>
                </c:pt>
                <c:pt idx="282">
                  <c:v>1.0305767157420263</c:v>
                </c:pt>
                <c:pt idx="283">
                  <c:v>1.0407130012913697</c:v>
                </c:pt>
                <c:pt idx="284">
                  <c:v>1.0028910402863569</c:v>
                </c:pt>
                <c:pt idx="285">
                  <c:v>1.0027397524423367</c:v>
                </c:pt>
                <c:pt idx="286">
                  <c:v>1.1329985861436009</c:v>
                </c:pt>
                <c:pt idx="287">
                  <c:v>0.88186076507031586</c:v>
                </c:pt>
                <c:pt idx="288">
                  <c:v>0.90288977538910287</c:v>
                </c:pt>
                <c:pt idx="289">
                  <c:v>1.287009611356013</c:v>
                </c:pt>
                <c:pt idx="290">
                  <c:v>1.4009293579031117</c:v>
                </c:pt>
                <c:pt idx="291">
                  <c:v>1.63315619847389</c:v>
                </c:pt>
                <c:pt idx="292">
                  <c:v>0.92497780061603041</c:v>
                </c:pt>
                <c:pt idx="293">
                  <c:v>1.2169633395747295</c:v>
                </c:pt>
                <c:pt idx="294">
                  <c:v>1.2514569680113012</c:v>
                </c:pt>
                <c:pt idx="295">
                  <c:v>1.2797477948430507</c:v>
                </c:pt>
                <c:pt idx="296">
                  <c:v>1.4953329725716238</c:v>
                </c:pt>
                <c:pt idx="297">
                  <c:v>0.97172574441822623</c:v>
                </c:pt>
                <c:pt idx="298">
                  <c:v>0.98821611941641174</c:v>
                </c:pt>
                <c:pt idx="299">
                  <c:v>1.4189326113414977</c:v>
                </c:pt>
                <c:pt idx="300">
                  <c:v>1.7295265551146632</c:v>
                </c:pt>
                <c:pt idx="301">
                  <c:v>1.89760734982094</c:v>
                </c:pt>
                <c:pt idx="302">
                  <c:v>1.9032050000496823</c:v>
                </c:pt>
                <c:pt idx="303">
                  <c:v>1.9947341456818133</c:v>
                </c:pt>
                <c:pt idx="304">
                  <c:v>2.0603930699865152</c:v>
                </c:pt>
                <c:pt idx="305">
                  <c:v>2.1702280447450728</c:v>
                </c:pt>
                <c:pt idx="306">
                  <c:v>2.1956444025404411</c:v>
                </c:pt>
                <c:pt idx="307">
                  <c:v>1.0044039187265574</c:v>
                </c:pt>
                <c:pt idx="308">
                  <c:v>1.0112118717074596</c:v>
                </c:pt>
                <c:pt idx="309">
                  <c:v>0.83012032241545819</c:v>
                </c:pt>
                <c:pt idx="310">
                  <c:v>0.59153939239583753</c:v>
                </c:pt>
                <c:pt idx="311">
                  <c:v>0.58321856097473468</c:v>
                </c:pt>
                <c:pt idx="312">
                  <c:v>0.61181196349452427</c:v>
                </c:pt>
                <c:pt idx="313">
                  <c:v>0.4715681320879368</c:v>
                </c:pt>
                <c:pt idx="314">
                  <c:v>0.58881621120347649</c:v>
                </c:pt>
                <c:pt idx="315">
                  <c:v>0.3036386252256798</c:v>
                </c:pt>
                <c:pt idx="316">
                  <c:v>0.26339605871634614</c:v>
                </c:pt>
                <c:pt idx="317">
                  <c:v>0.19803971009968391</c:v>
                </c:pt>
                <c:pt idx="318">
                  <c:v>0.26248833165222579</c:v>
                </c:pt>
                <c:pt idx="319">
                  <c:v>0.21574038785003</c:v>
                </c:pt>
                <c:pt idx="320">
                  <c:v>0.30515150366588034</c:v>
                </c:pt>
                <c:pt idx="321">
                  <c:v>1.9671342000043512E-2</c:v>
                </c:pt>
                <c:pt idx="322">
                  <c:v>7.4286253691282056E-2</c:v>
                </c:pt>
                <c:pt idx="323">
                  <c:v>0.19304721124702229</c:v>
                </c:pt>
                <c:pt idx="324">
                  <c:v>7.7917161947763255E-2</c:v>
                </c:pt>
                <c:pt idx="325">
                  <c:v>-7.6850302484749125E-2</c:v>
                </c:pt>
                <c:pt idx="326">
                  <c:v>-0.15113263389859433</c:v>
                </c:pt>
                <c:pt idx="327">
                  <c:v>0.14917373648120744</c:v>
                </c:pt>
                <c:pt idx="328">
                  <c:v>0.24297219977363921</c:v>
                </c:pt>
                <c:pt idx="329">
                  <c:v>0.26475764931252654</c:v>
                </c:pt>
                <c:pt idx="330">
                  <c:v>0.24811598647032093</c:v>
                </c:pt>
                <c:pt idx="331">
                  <c:v>0.2310204600960552</c:v>
                </c:pt>
                <c:pt idx="332">
                  <c:v>9.2289507129668116E-2</c:v>
                </c:pt>
                <c:pt idx="333">
                  <c:v>0.21619425138209009</c:v>
                </c:pt>
                <c:pt idx="334">
                  <c:v>0.21453008509786947</c:v>
                </c:pt>
                <c:pt idx="335">
                  <c:v>0.43858738209156545</c:v>
                </c:pt>
                <c:pt idx="336">
                  <c:v>0.28956885573181496</c:v>
                </c:pt>
                <c:pt idx="337">
                  <c:v>0.1953165289073229</c:v>
                </c:pt>
                <c:pt idx="338">
                  <c:v>5.386239474857496E-2</c:v>
                </c:pt>
                <c:pt idx="339">
                  <c:v>0.31785968256356434</c:v>
                </c:pt>
                <c:pt idx="340">
                  <c:v>9.5769127542129059E-2</c:v>
                </c:pt>
                <c:pt idx="341">
                  <c:v>0.16838729267175367</c:v>
                </c:pt>
                <c:pt idx="342">
                  <c:v>0.17443880643255572</c:v>
                </c:pt>
                <c:pt idx="343">
                  <c:v>0.12769086263035992</c:v>
                </c:pt>
                <c:pt idx="344">
                  <c:v>0.13601169405146274</c:v>
                </c:pt>
                <c:pt idx="345">
                  <c:v>0.17852357822109716</c:v>
                </c:pt>
                <c:pt idx="346">
                  <c:v>0.37171815503470268</c:v>
                </c:pt>
                <c:pt idx="347">
                  <c:v>0.44539533507246776</c:v>
                </c:pt>
                <c:pt idx="348">
                  <c:v>0.38896496925298862</c:v>
                </c:pt>
                <c:pt idx="349">
                  <c:v>0.15946130987457086</c:v>
                </c:pt>
                <c:pt idx="350">
                  <c:v>-5.9754776110483403E-2</c:v>
                </c:pt>
                <c:pt idx="351">
                  <c:v>-6.293182083490452E-2</c:v>
                </c:pt>
                <c:pt idx="352">
                  <c:v>-2.7530465334212554E-2</c:v>
                </c:pt>
                <c:pt idx="353">
                  <c:v>-8.5322421749872202E-2</c:v>
                </c:pt>
                <c:pt idx="354">
                  <c:v>-0.10650271991267939</c:v>
                </c:pt>
                <c:pt idx="355">
                  <c:v>-0.15143520958663467</c:v>
                </c:pt>
                <c:pt idx="356">
                  <c:v>-5.2946823129581266E-2</c:v>
                </c:pt>
                <c:pt idx="357">
                  <c:v>-6.7621743999526307E-2</c:v>
                </c:pt>
                <c:pt idx="358">
                  <c:v>2.2999674568484365E-2</c:v>
                </c:pt>
                <c:pt idx="359">
                  <c:v>7.1260496810880689E-2</c:v>
                </c:pt>
                <c:pt idx="360">
                  <c:v>-3.9936068543856999E-2</c:v>
                </c:pt>
                <c:pt idx="361">
                  <c:v>8.2153221580324273E-2</c:v>
                </c:pt>
                <c:pt idx="362">
                  <c:v>4.1759367226970517E-2</c:v>
                </c:pt>
                <c:pt idx="363">
                  <c:v>-0.17957474857436459</c:v>
                </c:pt>
                <c:pt idx="364">
                  <c:v>-0.37443349167219053</c:v>
                </c:pt>
                <c:pt idx="365">
                  <c:v>-0.36928970497550884</c:v>
                </c:pt>
                <c:pt idx="366">
                  <c:v>-0.24916715682358817</c:v>
                </c:pt>
                <c:pt idx="367">
                  <c:v>-0.21482481623103647</c:v>
                </c:pt>
                <c:pt idx="368">
                  <c:v>-0.30393335635884661</c:v>
                </c:pt>
                <c:pt idx="369">
                  <c:v>-0.26656525888589389</c:v>
                </c:pt>
                <c:pt idx="370">
                  <c:v>-0.37897212699279192</c:v>
                </c:pt>
                <c:pt idx="371">
                  <c:v>-0.26928844007825475</c:v>
                </c:pt>
                <c:pt idx="372">
                  <c:v>-0.33691410635521774</c:v>
                </c:pt>
                <c:pt idx="373">
                  <c:v>-0.35219417860124297</c:v>
                </c:pt>
                <c:pt idx="374">
                  <c:v>-0.18623141371124682</c:v>
                </c:pt>
                <c:pt idx="375">
                  <c:v>-2.8438192398333412E-2</c:v>
                </c:pt>
                <c:pt idx="376">
                  <c:v>6.3580117262783805E-3</c:v>
                </c:pt>
                <c:pt idx="377">
                  <c:v>6.7175725022339053E-2</c:v>
                </c:pt>
                <c:pt idx="378">
                  <c:v>3.5102702090088124E-2</c:v>
                </c:pt>
                <c:pt idx="379">
                  <c:v>-1.0550926307040973E-3</c:v>
                </c:pt>
                <c:pt idx="380">
                  <c:v>-9.0163632758514259E-2</c:v>
                </c:pt>
                <c:pt idx="381">
                  <c:v>-7.2462955008168198E-2</c:v>
                </c:pt>
                <c:pt idx="382">
                  <c:v>0.19032403005466092</c:v>
                </c:pt>
                <c:pt idx="383">
                  <c:v>0.50545660914842772</c:v>
                </c:pt>
                <c:pt idx="384">
                  <c:v>0.47988896350903903</c:v>
                </c:pt>
                <c:pt idx="385">
                  <c:v>0.3505378568718952</c:v>
                </c:pt>
                <c:pt idx="386">
                  <c:v>0.43994897268774541</c:v>
                </c:pt>
                <c:pt idx="387">
                  <c:v>0.53299099676007688</c:v>
                </c:pt>
                <c:pt idx="388">
                  <c:v>0.52966266419163577</c:v>
                </c:pt>
                <c:pt idx="389">
                  <c:v>0.50575918483646765</c:v>
                </c:pt>
                <c:pt idx="390">
                  <c:v>0.50212827657998649</c:v>
                </c:pt>
                <c:pt idx="391">
                  <c:v>0.55644061258318478</c:v>
                </c:pt>
                <c:pt idx="392">
                  <c:v>0.36869239815430116</c:v>
                </c:pt>
                <c:pt idx="393">
                  <c:v>0.53949637405293904</c:v>
                </c:pt>
                <c:pt idx="394">
                  <c:v>0.83950016874470057</c:v>
                </c:pt>
                <c:pt idx="395">
                  <c:v>0.60091923872507991</c:v>
                </c:pt>
                <c:pt idx="396">
                  <c:v>0.84857743938590369</c:v>
                </c:pt>
                <c:pt idx="397">
                  <c:v>1.1758130460012748</c:v>
                </c:pt>
                <c:pt idx="398">
                  <c:v>1.300322941629777</c:v>
                </c:pt>
                <c:pt idx="399">
                  <c:v>1.4408693487244044</c:v>
                </c:pt>
                <c:pt idx="400">
                  <c:v>1.6502517248481554</c:v>
                </c:pt>
                <c:pt idx="401">
                  <c:v>1.7301317064907424</c:v>
                </c:pt>
                <c:pt idx="402">
                  <c:v>1.0175659611563019</c:v>
                </c:pt>
                <c:pt idx="403">
                  <c:v>1.0827710219289439</c:v>
                </c:pt>
                <c:pt idx="404">
                  <c:v>1.0025884645983167</c:v>
                </c:pt>
                <c:pt idx="405">
                  <c:v>1.4009293579031117</c:v>
                </c:pt>
                <c:pt idx="406">
                  <c:v>0.95175574900757953</c:v>
                </c:pt>
                <c:pt idx="407">
                  <c:v>1.0798965528925628</c:v>
                </c:pt>
                <c:pt idx="408">
                  <c:v>1.3556942925411164</c:v>
                </c:pt>
                <c:pt idx="409">
                  <c:v>1.4502491950536485</c:v>
                </c:pt>
                <c:pt idx="410">
                  <c:v>1.5293727374761354</c:v>
                </c:pt>
                <c:pt idx="411">
                  <c:v>1.5413244771537193</c:v>
                </c:pt>
                <c:pt idx="412">
                  <c:v>0.90258719970106294</c:v>
                </c:pt>
                <c:pt idx="413">
                  <c:v>0.91741340841502783</c:v>
                </c:pt>
                <c:pt idx="414">
                  <c:v>0.88382750704257662</c:v>
                </c:pt>
                <c:pt idx="415">
                  <c:v>0.84010532012078165</c:v>
                </c:pt>
                <c:pt idx="416">
                  <c:v>0.66567043596566255</c:v>
                </c:pt>
                <c:pt idx="417">
                  <c:v>0.56203826281192748</c:v>
                </c:pt>
                <c:pt idx="418">
                  <c:v>0.48866365846220261</c:v>
                </c:pt>
                <c:pt idx="419">
                  <c:v>0.61317355409070484</c:v>
                </c:pt>
                <c:pt idx="420">
                  <c:v>0.40121928461861295</c:v>
                </c:pt>
                <c:pt idx="421">
                  <c:v>0.20681440505284701</c:v>
                </c:pt>
                <c:pt idx="422">
                  <c:v>-0.15975604100773716</c:v>
                </c:pt>
                <c:pt idx="423">
                  <c:v>3.1017930301547356E-2</c:v>
                </c:pt>
                <c:pt idx="424">
                  <c:v>-0.27791184718739742</c:v>
                </c:pt>
                <c:pt idx="425">
                  <c:v>-0.26459851691363295</c:v>
                </c:pt>
                <c:pt idx="426">
                  <c:v>-2.28405421695911E-2</c:v>
                </c:pt>
                <c:pt idx="427">
                  <c:v>0.11014147272403393</c:v>
                </c:pt>
                <c:pt idx="428">
                  <c:v>0.17897744175315725</c:v>
                </c:pt>
                <c:pt idx="429">
                  <c:v>2.209194750436402E-2</c:v>
                </c:pt>
                <c:pt idx="430">
                  <c:v>0.24009773073725793</c:v>
                </c:pt>
                <c:pt idx="431">
                  <c:v>0.55129682588650342</c:v>
                </c:pt>
                <c:pt idx="432">
                  <c:v>0.57474644170961131</c:v>
                </c:pt>
                <c:pt idx="433">
                  <c:v>0.79335737631858527</c:v>
                </c:pt>
                <c:pt idx="434">
                  <c:v>0.78775972608984357</c:v>
                </c:pt>
                <c:pt idx="435">
                  <c:v>1.4399616216602844</c:v>
                </c:pt>
                <c:pt idx="436">
                  <c:v>0.8798940230980552</c:v>
                </c:pt>
                <c:pt idx="437">
                  <c:v>0.87505281208941355</c:v>
                </c:pt>
                <c:pt idx="438">
                  <c:v>1.1882186492109197</c:v>
                </c:pt>
                <c:pt idx="439">
                  <c:v>1.289430216860334</c:v>
                </c:pt>
                <c:pt idx="440">
                  <c:v>1.3143927111236424</c:v>
                </c:pt>
                <c:pt idx="441">
                  <c:v>0.87399379718127312</c:v>
                </c:pt>
                <c:pt idx="442">
                  <c:v>0.78367495430130263</c:v>
                </c:pt>
                <c:pt idx="443">
                  <c:v>0.86885001048459143</c:v>
                </c:pt>
                <c:pt idx="444">
                  <c:v>1.1237700276583777</c:v>
                </c:pt>
                <c:pt idx="445">
                  <c:v>1.1693076687084132</c:v>
                </c:pt>
                <c:pt idx="446">
                  <c:v>1.0101528567993194</c:v>
                </c:pt>
                <c:pt idx="447">
                  <c:v>1.1494889611417864</c:v>
                </c:pt>
                <c:pt idx="448">
                  <c:v>0.83450766989203984</c:v>
                </c:pt>
                <c:pt idx="449">
                  <c:v>0.80818358503255094</c:v>
                </c:pt>
                <c:pt idx="450">
                  <c:v>0.77217707815577863</c:v>
                </c:pt>
                <c:pt idx="451">
                  <c:v>0.73329610224262554</c:v>
                </c:pt>
                <c:pt idx="452">
                  <c:v>0.57429257817755164</c:v>
                </c:pt>
                <c:pt idx="453">
                  <c:v>0.66551914812164259</c:v>
                </c:pt>
                <c:pt idx="454">
                  <c:v>0.91196704603030621</c:v>
                </c:pt>
                <c:pt idx="455">
                  <c:v>0.85735213433906765</c:v>
                </c:pt>
                <c:pt idx="456">
                  <c:v>0.7615869290743752</c:v>
                </c:pt>
                <c:pt idx="457">
                  <c:v>1.0222558843209235</c:v>
                </c:pt>
                <c:pt idx="458">
                  <c:v>0.82648941415897703</c:v>
                </c:pt>
                <c:pt idx="459">
                  <c:v>0.68624558275238945</c:v>
                </c:pt>
                <c:pt idx="460">
                  <c:v>0.72648814926172312</c:v>
                </c:pt>
                <c:pt idx="461">
                  <c:v>0.63632059422577247</c:v>
                </c:pt>
                <c:pt idx="462">
                  <c:v>0.59517030065231857</c:v>
                </c:pt>
                <c:pt idx="463">
                  <c:v>0.60349113207342142</c:v>
                </c:pt>
                <c:pt idx="464">
                  <c:v>0.50288471580008731</c:v>
                </c:pt>
                <c:pt idx="465">
                  <c:v>0.61801476509934627</c:v>
                </c:pt>
                <c:pt idx="466">
                  <c:v>0.47414002543627748</c:v>
                </c:pt>
                <c:pt idx="467">
                  <c:v>0.37655936604334439</c:v>
                </c:pt>
                <c:pt idx="468">
                  <c:v>0.56824106441674938</c:v>
                </c:pt>
                <c:pt idx="469">
                  <c:v>0.41801223530483844</c:v>
                </c:pt>
                <c:pt idx="470">
                  <c:v>0.61756090156728605</c:v>
                </c:pt>
                <c:pt idx="471">
                  <c:v>0.28124802431071194</c:v>
                </c:pt>
                <c:pt idx="472">
                  <c:v>0.63556415500567198</c:v>
                </c:pt>
                <c:pt idx="473">
                  <c:v>0.57746962290197223</c:v>
                </c:pt>
                <c:pt idx="474">
                  <c:v>0.53631932932851833</c:v>
                </c:pt>
                <c:pt idx="475">
                  <c:v>0.49471517222300421</c:v>
                </c:pt>
                <c:pt idx="476">
                  <c:v>0.555986749051125</c:v>
                </c:pt>
                <c:pt idx="477">
                  <c:v>0.67989149330354692</c:v>
                </c:pt>
                <c:pt idx="478">
                  <c:v>0.63042036830899018</c:v>
                </c:pt>
                <c:pt idx="479">
                  <c:v>0.46052411947447269</c:v>
                </c:pt>
                <c:pt idx="480">
                  <c:v>0.42618177888192099</c:v>
                </c:pt>
                <c:pt idx="481">
                  <c:v>0.43389745892694365</c:v>
                </c:pt>
                <c:pt idx="482">
                  <c:v>0.5239137261188741</c:v>
                </c:pt>
                <c:pt idx="483">
                  <c:v>0.35885868829299816</c:v>
                </c:pt>
                <c:pt idx="484">
                  <c:v>0.14312222272040503</c:v>
                </c:pt>
                <c:pt idx="485">
                  <c:v>5.9611332821336668E-2</c:v>
                </c:pt>
                <c:pt idx="486">
                  <c:v>0.15734328005828982</c:v>
                </c:pt>
                <c:pt idx="487">
                  <c:v>0.11694942570493606</c:v>
                </c:pt>
                <c:pt idx="488">
                  <c:v>-6.0208639642544005E-2</c:v>
                </c:pt>
                <c:pt idx="489">
                  <c:v>-9.6971585739416569E-2</c:v>
                </c:pt>
                <c:pt idx="490">
                  <c:v>-5.5367428633902468E-2</c:v>
                </c:pt>
                <c:pt idx="491">
                  <c:v>-0.20831943893817434</c:v>
                </c:pt>
                <c:pt idx="492">
                  <c:v>-7.1706515788068109E-2</c:v>
                </c:pt>
                <c:pt idx="493">
                  <c:v>-0.34901713387682221</c:v>
                </c:pt>
                <c:pt idx="494">
                  <c:v>-0.49470732766813147</c:v>
                </c:pt>
                <c:pt idx="495">
                  <c:v>-4.129765914003794E-2</c:v>
                </c:pt>
                <c:pt idx="496">
                  <c:v>-0.13660900087267025</c:v>
                </c:pt>
                <c:pt idx="497">
                  <c:v>-0.10574628069257981</c:v>
                </c:pt>
                <c:pt idx="498">
                  <c:v>-0.14447596876171298</c:v>
                </c:pt>
                <c:pt idx="499">
                  <c:v>-0.1422066511014122</c:v>
                </c:pt>
                <c:pt idx="500">
                  <c:v>-0.14538369582583333</c:v>
                </c:pt>
                <c:pt idx="501">
                  <c:v>-0.17004361440110161</c:v>
                </c:pt>
                <c:pt idx="502">
                  <c:v>-0.31754926232065162</c:v>
                </c:pt>
                <c:pt idx="503">
                  <c:v>-0.30257176576266653</c:v>
                </c:pt>
                <c:pt idx="504">
                  <c:v>9.1533067909567001E-2</c:v>
                </c:pt>
                <c:pt idx="505">
                  <c:v>0.250839167662681</c:v>
                </c:pt>
                <c:pt idx="506">
                  <c:v>0.77111806324763732</c:v>
                </c:pt>
                <c:pt idx="507">
                  <c:v>0.82179949099435456</c:v>
                </c:pt>
                <c:pt idx="508">
                  <c:v>1.227856064344172</c:v>
                </c:pt>
                <c:pt idx="509">
                  <c:v>1.4054679932237122</c:v>
                </c:pt>
                <c:pt idx="510">
                  <c:v>0.98367748409581024</c:v>
                </c:pt>
                <c:pt idx="511">
                  <c:v>1.0558417856933748</c:v>
                </c:pt>
                <c:pt idx="512">
                  <c:v>0.87611182699755397</c:v>
                </c:pt>
                <c:pt idx="513">
                  <c:v>1.0659780712427183</c:v>
                </c:pt>
                <c:pt idx="514">
                  <c:v>0.92906257240457191</c:v>
                </c:pt>
                <c:pt idx="515">
                  <c:v>1.1349653281158616</c:v>
                </c:pt>
                <c:pt idx="516">
                  <c:v>1.2116682650340276</c:v>
                </c:pt>
                <c:pt idx="517">
                  <c:v>1.2808068097511911</c:v>
                </c:pt>
                <c:pt idx="518">
                  <c:v>0.82497653571877649</c:v>
                </c:pt>
                <c:pt idx="519">
                  <c:v>0.75886374788201405</c:v>
                </c:pt>
                <c:pt idx="520">
                  <c:v>0.9576559749243615</c:v>
                </c:pt>
                <c:pt idx="521">
                  <c:v>0.95795855061240154</c:v>
                </c:pt>
                <c:pt idx="522">
                  <c:v>0.94948643134727861</c:v>
                </c:pt>
                <c:pt idx="523">
                  <c:v>0.95236090038365961</c:v>
                </c:pt>
                <c:pt idx="524">
                  <c:v>0.82845615613123758</c:v>
                </c:pt>
                <c:pt idx="525">
                  <c:v>0.53208326969595721</c:v>
                </c:pt>
                <c:pt idx="526">
                  <c:v>0.68715330981650979</c:v>
                </c:pt>
                <c:pt idx="527">
                  <c:v>0.4667269210792952</c:v>
                </c:pt>
                <c:pt idx="528">
                  <c:v>0.48200699332532038</c:v>
                </c:pt>
                <c:pt idx="529">
                  <c:v>0.72452140728946257</c:v>
                </c:pt>
                <c:pt idx="530">
                  <c:v>0.85114933273424553</c:v>
                </c:pt>
                <c:pt idx="531">
                  <c:v>0.88397879488659648</c:v>
                </c:pt>
                <c:pt idx="532">
                  <c:v>0.68216081096384817</c:v>
                </c:pt>
                <c:pt idx="533">
                  <c:v>0.5910855288637773</c:v>
                </c:pt>
                <c:pt idx="534">
                  <c:v>0.59622931556045899</c:v>
                </c:pt>
                <c:pt idx="535">
                  <c:v>0.54948137175826317</c:v>
                </c:pt>
                <c:pt idx="536">
                  <c:v>0.35265588668817655</c:v>
                </c:pt>
                <c:pt idx="537">
                  <c:v>3.903618603461035E-2</c:v>
                </c:pt>
                <c:pt idx="538">
                  <c:v>-0.25007488388770766</c:v>
                </c:pt>
                <c:pt idx="539">
                  <c:v>-0.48865581390732843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21-4019-AECD-363FEAF31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9642336"/>
        <c:axId val="1989652736"/>
      </c:barChart>
      <c:catAx>
        <c:axId val="1989642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Años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989652736"/>
        <c:crosses val="autoZero"/>
        <c:auto val="1"/>
        <c:lblAlgn val="ctr"/>
        <c:lblOffset val="100"/>
        <c:noMultiLvlLbl val="0"/>
      </c:catAx>
      <c:valAx>
        <c:axId val="198965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IESPi</a:t>
                </a:r>
              </a:p>
              <a:p>
                <a:pPr>
                  <a:defRPr/>
                </a:pPr>
                <a:endParaRPr lang="es-EC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98964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Estacion Seca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'estacion seca bicen'!$B$1</c:f>
              <c:strCache>
                <c:ptCount val="1"/>
                <c:pt idx="0">
                  <c:v>IESPi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'estacion seca bicen'!$A$2:$A$361</c:f>
              <c:numCache>
                <c:formatCode>General</c:formatCode>
                <c:ptCount val="360"/>
                <c:pt idx="0">
                  <c:v>1975</c:v>
                </c:pt>
                <c:pt idx="1">
                  <c:v>1975</c:v>
                </c:pt>
                <c:pt idx="2">
                  <c:v>1975</c:v>
                </c:pt>
                <c:pt idx="3">
                  <c:v>1975</c:v>
                </c:pt>
                <c:pt idx="4">
                  <c:v>1975</c:v>
                </c:pt>
                <c:pt idx="5">
                  <c:v>1975</c:v>
                </c:pt>
                <c:pt idx="6">
                  <c:v>1975</c:v>
                </c:pt>
                <c:pt idx="7">
                  <c:v>1975</c:v>
                </c:pt>
                <c:pt idx="8">
                  <c:v>1976</c:v>
                </c:pt>
                <c:pt idx="9">
                  <c:v>1976</c:v>
                </c:pt>
                <c:pt idx="10">
                  <c:v>1976</c:v>
                </c:pt>
                <c:pt idx="11">
                  <c:v>1976</c:v>
                </c:pt>
                <c:pt idx="12">
                  <c:v>1976</c:v>
                </c:pt>
                <c:pt idx="13">
                  <c:v>1976</c:v>
                </c:pt>
                <c:pt idx="14">
                  <c:v>1976</c:v>
                </c:pt>
                <c:pt idx="15">
                  <c:v>1976</c:v>
                </c:pt>
                <c:pt idx="16">
                  <c:v>1977</c:v>
                </c:pt>
                <c:pt idx="17">
                  <c:v>1977</c:v>
                </c:pt>
                <c:pt idx="18">
                  <c:v>1977</c:v>
                </c:pt>
                <c:pt idx="19">
                  <c:v>1977</c:v>
                </c:pt>
                <c:pt idx="20">
                  <c:v>1977</c:v>
                </c:pt>
                <c:pt idx="21">
                  <c:v>1977</c:v>
                </c:pt>
                <c:pt idx="22">
                  <c:v>1977</c:v>
                </c:pt>
                <c:pt idx="23">
                  <c:v>1977</c:v>
                </c:pt>
                <c:pt idx="24">
                  <c:v>1978</c:v>
                </c:pt>
                <c:pt idx="25">
                  <c:v>1978</c:v>
                </c:pt>
                <c:pt idx="26">
                  <c:v>1978</c:v>
                </c:pt>
                <c:pt idx="27">
                  <c:v>1978</c:v>
                </c:pt>
                <c:pt idx="28">
                  <c:v>1978</c:v>
                </c:pt>
                <c:pt idx="29">
                  <c:v>1978</c:v>
                </c:pt>
                <c:pt idx="30">
                  <c:v>1978</c:v>
                </c:pt>
                <c:pt idx="31">
                  <c:v>1978</c:v>
                </c:pt>
                <c:pt idx="32">
                  <c:v>1979</c:v>
                </c:pt>
                <c:pt idx="33">
                  <c:v>1979</c:v>
                </c:pt>
                <c:pt idx="34">
                  <c:v>1979</c:v>
                </c:pt>
                <c:pt idx="35">
                  <c:v>1979</c:v>
                </c:pt>
                <c:pt idx="36">
                  <c:v>1979</c:v>
                </c:pt>
                <c:pt idx="37">
                  <c:v>1979</c:v>
                </c:pt>
                <c:pt idx="38">
                  <c:v>1979</c:v>
                </c:pt>
                <c:pt idx="39">
                  <c:v>1979</c:v>
                </c:pt>
                <c:pt idx="40">
                  <c:v>1980</c:v>
                </c:pt>
                <c:pt idx="41">
                  <c:v>1980</c:v>
                </c:pt>
                <c:pt idx="42">
                  <c:v>1980</c:v>
                </c:pt>
                <c:pt idx="43">
                  <c:v>1980</c:v>
                </c:pt>
                <c:pt idx="44">
                  <c:v>1980</c:v>
                </c:pt>
                <c:pt idx="45">
                  <c:v>1980</c:v>
                </c:pt>
                <c:pt idx="46">
                  <c:v>1980</c:v>
                </c:pt>
                <c:pt idx="47">
                  <c:v>1980</c:v>
                </c:pt>
                <c:pt idx="48">
                  <c:v>1981</c:v>
                </c:pt>
                <c:pt idx="49">
                  <c:v>1981</c:v>
                </c:pt>
                <c:pt idx="50">
                  <c:v>1981</c:v>
                </c:pt>
                <c:pt idx="51">
                  <c:v>1981</c:v>
                </c:pt>
                <c:pt idx="52">
                  <c:v>1981</c:v>
                </c:pt>
                <c:pt idx="53">
                  <c:v>1981</c:v>
                </c:pt>
                <c:pt idx="54">
                  <c:v>1981</c:v>
                </c:pt>
                <c:pt idx="55">
                  <c:v>1981</c:v>
                </c:pt>
                <c:pt idx="56">
                  <c:v>1982</c:v>
                </c:pt>
                <c:pt idx="57">
                  <c:v>1982</c:v>
                </c:pt>
                <c:pt idx="58">
                  <c:v>1982</c:v>
                </c:pt>
                <c:pt idx="59">
                  <c:v>1982</c:v>
                </c:pt>
                <c:pt idx="60">
                  <c:v>1982</c:v>
                </c:pt>
                <c:pt idx="61">
                  <c:v>1982</c:v>
                </c:pt>
                <c:pt idx="62">
                  <c:v>1982</c:v>
                </c:pt>
                <c:pt idx="63">
                  <c:v>1982</c:v>
                </c:pt>
                <c:pt idx="64">
                  <c:v>1983</c:v>
                </c:pt>
                <c:pt idx="65">
                  <c:v>1983</c:v>
                </c:pt>
                <c:pt idx="66">
                  <c:v>1983</c:v>
                </c:pt>
                <c:pt idx="67">
                  <c:v>1983</c:v>
                </c:pt>
                <c:pt idx="68">
                  <c:v>1983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1984</c:v>
                </c:pt>
                <c:pt idx="73">
                  <c:v>1984</c:v>
                </c:pt>
                <c:pt idx="74">
                  <c:v>1984</c:v>
                </c:pt>
                <c:pt idx="75">
                  <c:v>1984</c:v>
                </c:pt>
                <c:pt idx="76">
                  <c:v>1984</c:v>
                </c:pt>
                <c:pt idx="77">
                  <c:v>1984</c:v>
                </c:pt>
                <c:pt idx="78">
                  <c:v>1984</c:v>
                </c:pt>
                <c:pt idx="79">
                  <c:v>1984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1985</c:v>
                </c:pt>
                <c:pt idx="84">
                  <c:v>1985</c:v>
                </c:pt>
                <c:pt idx="85">
                  <c:v>1985</c:v>
                </c:pt>
                <c:pt idx="86">
                  <c:v>1985</c:v>
                </c:pt>
                <c:pt idx="87">
                  <c:v>1985</c:v>
                </c:pt>
                <c:pt idx="88">
                  <c:v>1986</c:v>
                </c:pt>
                <c:pt idx="89">
                  <c:v>1986</c:v>
                </c:pt>
                <c:pt idx="90">
                  <c:v>1986</c:v>
                </c:pt>
                <c:pt idx="91">
                  <c:v>1986</c:v>
                </c:pt>
                <c:pt idx="92">
                  <c:v>1986</c:v>
                </c:pt>
                <c:pt idx="93">
                  <c:v>1986</c:v>
                </c:pt>
                <c:pt idx="94">
                  <c:v>1986</c:v>
                </c:pt>
                <c:pt idx="95">
                  <c:v>1986</c:v>
                </c:pt>
                <c:pt idx="96">
                  <c:v>1987</c:v>
                </c:pt>
                <c:pt idx="97">
                  <c:v>1987</c:v>
                </c:pt>
                <c:pt idx="98">
                  <c:v>1987</c:v>
                </c:pt>
                <c:pt idx="99">
                  <c:v>1987</c:v>
                </c:pt>
                <c:pt idx="100">
                  <c:v>1987</c:v>
                </c:pt>
                <c:pt idx="101">
                  <c:v>1987</c:v>
                </c:pt>
                <c:pt idx="102">
                  <c:v>1987</c:v>
                </c:pt>
                <c:pt idx="103">
                  <c:v>1987</c:v>
                </c:pt>
                <c:pt idx="104">
                  <c:v>1988</c:v>
                </c:pt>
                <c:pt idx="105">
                  <c:v>1988</c:v>
                </c:pt>
                <c:pt idx="106">
                  <c:v>1988</c:v>
                </c:pt>
                <c:pt idx="107">
                  <c:v>1988</c:v>
                </c:pt>
                <c:pt idx="108">
                  <c:v>1988</c:v>
                </c:pt>
                <c:pt idx="109">
                  <c:v>1988</c:v>
                </c:pt>
                <c:pt idx="110">
                  <c:v>1988</c:v>
                </c:pt>
                <c:pt idx="111">
                  <c:v>1988</c:v>
                </c:pt>
                <c:pt idx="112">
                  <c:v>1989</c:v>
                </c:pt>
                <c:pt idx="113">
                  <c:v>1989</c:v>
                </c:pt>
                <c:pt idx="114">
                  <c:v>1989</c:v>
                </c:pt>
                <c:pt idx="115">
                  <c:v>1989</c:v>
                </c:pt>
                <c:pt idx="116">
                  <c:v>1989</c:v>
                </c:pt>
                <c:pt idx="117">
                  <c:v>1989</c:v>
                </c:pt>
                <c:pt idx="118">
                  <c:v>1989</c:v>
                </c:pt>
                <c:pt idx="119">
                  <c:v>1989</c:v>
                </c:pt>
                <c:pt idx="120">
                  <c:v>1990</c:v>
                </c:pt>
                <c:pt idx="121">
                  <c:v>1990</c:v>
                </c:pt>
                <c:pt idx="122">
                  <c:v>1990</c:v>
                </c:pt>
                <c:pt idx="123">
                  <c:v>1990</c:v>
                </c:pt>
                <c:pt idx="124">
                  <c:v>1990</c:v>
                </c:pt>
                <c:pt idx="125">
                  <c:v>1990</c:v>
                </c:pt>
                <c:pt idx="126">
                  <c:v>1990</c:v>
                </c:pt>
                <c:pt idx="127">
                  <c:v>1990</c:v>
                </c:pt>
                <c:pt idx="128">
                  <c:v>1991</c:v>
                </c:pt>
                <c:pt idx="129">
                  <c:v>1991</c:v>
                </c:pt>
                <c:pt idx="130">
                  <c:v>1991</c:v>
                </c:pt>
                <c:pt idx="131">
                  <c:v>1991</c:v>
                </c:pt>
                <c:pt idx="132">
                  <c:v>1991</c:v>
                </c:pt>
                <c:pt idx="133">
                  <c:v>1991</c:v>
                </c:pt>
                <c:pt idx="134">
                  <c:v>1991</c:v>
                </c:pt>
                <c:pt idx="135">
                  <c:v>1991</c:v>
                </c:pt>
                <c:pt idx="136">
                  <c:v>1992</c:v>
                </c:pt>
                <c:pt idx="137">
                  <c:v>1992</c:v>
                </c:pt>
                <c:pt idx="138">
                  <c:v>1992</c:v>
                </c:pt>
                <c:pt idx="139">
                  <c:v>1992</c:v>
                </c:pt>
                <c:pt idx="140">
                  <c:v>1992</c:v>
                </c:pt>
                <c:pt idx="141">
                  <c:v>1992</c:v>
                </c:pt>
                <c:pt idx="142">
                  <c:v>1992</c:v>
                </c:pt>
                <c:pt idx="143">
                  <c:v>1992</c:v>
                </c:pt>
                <c:pt idx="144">
                  <c:v>1993</c:v>
                </c:pt>
                <c:pt idx="145">
                  <c:v>1993</c:v>
                </c:pt>
                <c:pt idx="146">
                  <c:v>1993</c:v>
                </c:pt>
                <c:pt idx="147">
                  <c:v>1993</c:v>
                </c:pt>
                <c:pt idx="148">
                  <c:v>1993</c:v>
                </c:pt>
                <c:pt idx="149">
                  <c:v>1993</c:v>
                </c:pt>
                <c:pt idx="150">
                  <c:v>1993</c:v>
                </c:pt>
                <c:pt idx="151">
                  <c:v>1993</c:v>
                </c:pt>
                <c:pt idx="152">
                  <c:v>1994</c:v>
                </c:pt>
                <c:pt idx="153">
                  <c:v>1994</c:v>
                </c:pt>
                <c:pt idx="154">
                  <c:v>1994</c:v>
                </c:pt>
                <c:pt idx="155">
                  <c:v>1994</c:v>
                </c:pt>
                <c:pt idx="156">
                  <c:v>1994</c:v>
                </c:pt>
                <c:pt idx="157">
                  <c:v>1994</c:v>
                </c:pt>
                <c:pt idx="158">
                  <c:v>1994</c:v>
                </c:pt>
                <c:pt idx="159">
                  <c:v>1994</c:v>
                </c:pt>
                <c:pt idx="160">
                  <c:v>1995</c:v>
                </c:pt>
                <c:pt idx="161">
                  <c:v>1995</c:v>
                </c:pt>
                <c:pt idx="162">
                  <c:v>1995</c:v>
                </c:pt>
                <c:pt idx="163">
                  <c:v>1995</c:v>
                </c:pt>
                <c:pt idx="164">
                  <c:v>1995</c:v>
                </c:pt>
                <c:pt idx="165">
                  <c:v>1995</c:v>
                </c:pt>
                <c:pt idx="166">
                  <c:v>1995</c:v>
                </c:pt>
                <c:pt idx="167">
                  <c:v>1995</c:v>
                </c:pt>
                <c:pt idx="168">
                  <c:v>1996</c:v>
                </c:pt>
                <c:pt idx="169">
                  <c:v>1996</c:v>
                </c:pt>
                <c:pt idx="170">
                  <c:v>1996</c:v>
                </c:pt>
                <c:pt idx="171">
                  <c:v>1996</c:v>
                </c:pt>
                <c:pt idx="172">
                  <c:v>1996</c:v>
                </c:pt>
                <c:pt idx="173">
                  <c:v>1996</c:v>
                </c:pt>
                <c:pt idx="174">
                  <c:v>1996</c:v>
                </c:pt>
                <c:pt idx="175">
                  <c:v>1996</c:v>
                </c:pt>
                <c:pt idx="176">
                  <c:v>1997</c:v>
                </c:pt>
                <c:pt idx="177">
                  <c:v>1997</c:v>
                </c:pt>
                <c:pt idx="178">
                  <c:v>1997</c:v>
                </c:pt>
                <c:pt idx="179">
                  <c:v>1997</c:v>
                </c:pt>
                <c:pt idx="180">
                  <c:v>1997</c:v>
                </c:pt>
                <c:pt idx="181">
                  <c:v>1997</c:v>
                </c:pt>
                <c:pt idx="182">
                  <c:v>1997</c:v>
                </c:pt>
                <c:pt idx="183">
                  <c:v>1997</c:v>
                </c:pt>
                <c:pt idx="184">
                  <c:v>1998</c:v>
                </c:pt>
                <c:pt idx="185">
                  <c:v>1998</c:v>
                </c:pt>
                <c:pt idx="186">
                  <c:v>1998</c:v>
                </c:pt>
                <c:pt idx="187">
                  <c:v>1998</c:v>
                </c:pt>
                <c:pt idx="188">
                  <c:v>1998</c:v>
                </c:pt>
                <c:pt idx="189">
                  <c:v>1998</c:v>
                </c:pt>
                <c:pt idx="190">
                  <c:v>1998</c:v>
                </c:pt>
                <c:pt idx="191">
                  <c:v>1998</c:v>
                </c:pt>
                <c:pt idx="192">
                  <c:v>1999</c:v>
                </c:pt>
                <c:pt idx="193">
                  <c:v>1999</c:v>
                </c:pt>
                <c:pt idx="194">
                  <c:v>1999</c:v>
                </c:pt>
                <c:pt idx="195">
                  <c:v>1999</c:v>
                </c:pt>
                <c:pt idx="196">
                  <c:v>1999</c:v>
                </c:pt>
                <c:pt idx="197">
                  <c:v>1999</c:v>
                </c:pt>
                <c:pt idx="198">
                  <c:v>1999</c:v>
                </c:pt>
                <c:pt idx="199">
                  <c:v>1999</c:v>
                </c:pt>
                <c:pt idx="200">
                  <c:v>2000</c:v>
                </c:pt>
                <c:pt idx="201">
                  <c:v>2000</c:v>
                </c:pt>
                <c:pt idx="202">
                  <c:v>2000</c:v>
                </c:pt>
                <c:pt idx="203">
                  <c:v>2000</c:v>
                </c:pt>
                <c:pt idx="204">
                  <c:v>2000</c:v>
                </c:pt>
                <c:pt idx="205">
                  <c:v>2000</c:v>
                </c:pt>
                <c:pt idx="206">
                  <c:v>2000</c:v>
                </c:pt>
                <c:pt idx="207">
                  <c:v>2000</c:v>
                </c:pt>
                <c:pt idx="208">
                  <c:v>2001</c:v>
                </c:pt>
                <c:pt idx="209">
                  <c:v>2001</c:v>
                </c:pt>
                <c:pt idx="210">
                  <c:v>2001</c:v>
                </c:pt>
                <c:pt idx="211">
                  <c:v>2001</c:v>
                </c:pt>
                <c:pt idx="212">
                  <c:v>2001</c:v>
                </c:pt>
                <c:pt idx="213">
                  <c:v>2001</c:v>
                </c:pt>
                <c:pt idx="214">
                  <c:v>2001</c:v>
                </c:pt>
                <c:pt idx="215">
                  <c:v>2001</c:v>
                </c:pt>
                <c:pt idx="216">
                  <c:v>2002</c:v>
                </c:pt>
                <c:pt idx="217">
                  <c:v>2002</c:v>
                </c:pt>
                <c:pt idx="218">
                  <c:v>2002</c:v>
                </c:pt>
                <c:pt idx="219">
                  <c:v>2002</c:v>
                </c:pt>
                <c:pt idx="220">
                  <c:v>2002</c:v>
                </c:pt>
                <c:pt idx="221">
                  <c:v>2002</c:v>
                </c:pt>
                <c:pt idx="222">
                  <c:v>2002</c:v>
                </c:pt>
                <c:pt idx="223">
                  <c:v>2002</c:v>
                </c:pt>
                <c:pt idx="224">
                  <c:v>2003</c:v>
                </c:pt>
                <c:pt idx="225">
                  <c:v>2003</c:v>
                </c:pt>
                <c:pt idx="226">
                  <c:v>2003</c:v>
                </c:pt>
                <c:pt idx="227">
                  <c:v>2003</c:v>
                </c:pt>
                <c:pt idx="228">
                  <c:v>2003</c:v>
                </c:pt>
                <c:pt idx="229">
                  <c:v>2003</c:v>
                </c:pt>
                <c:pt idx="230">
                  <c:v>2003</c:v>
                </c:pt>
                <c:pt idx="231">
                  <c:v>2003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2005</c:v>
                </c:pt>
                <c:pt idx="241">
                  <c:v>2005</c:v>
                </c:pt>
                <c:pt idx="242">
                  <c:v>2005</c:v>
                </c:pt>
                <c:pt idx="243">
                  <c:v>2005</c:v>
                </c:pt>
                <c:pt idx="244">
                  <c:v>2005</c:v>
                </c:pt>
                <c:pt idx="245">
                  <c:v>2005</c:v>
                </c:pt>
                <c:pt idx="246">
                  <c:v>2005</c:v>
                </c:pt>
                <c:pt idx="247">
                  <c:v>2005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2007</c:v>
                </c:pt>
                <c:pt idx="257">
                  <c:v>2007</c:v>
                </c:pt>
                <c:pt idx="258">
                  <c:v>2007</c:v>
                </c:pt>
                <c:pt idx="259">
                  <c:v>2007</c:v>
                </c:pt>
                <c:pt idx="260">
                  <c:v>2007</c:v>
                </c:pt>
                <c:pt idx="261">
                  <c:v>2007</c:v>
                </c:pt>
                <c:pt idx="262">
                  <c:v>2007</c:v>
                </c:pt>
                <c:pt idx="263">
                  <c:v>2007</c:v>
                </c:pt>
                <c:pt idx="264">
                  <c:v>2008</c:v>
                </c:pt>
                <c:pt idx="265">
                  <c:v>2008</c:v>
                </c:pt>
                <c:pt idx="266">
                  <c:v>2008</c:v>
                </c:pt>
                <c:pt idx="267">
                  <c:v>2008</c:v>
                </c:pt>
                <c:pt idx="268">
                  <c:v>2008</c:v>
                </c:pt>
                <c:pt idx="269">
                  <c:v>2008</c:v>
                </c:pt>
                <c:pt idx="270">
                  <c:v>2008</c:v>
                </c:pt>
                <c:pt idx="271">
                  <c:v>2008</c:v>
                </c:pt>
                <c:pt idx="272">
                  <c:v>2009</c:v>
                </c:pt>
                <c:pt idx="273">
                  <c:v>2009</c:v>
                </c:pt>
                <c:pt idx="274">
                  <c:v>2009</c:v>
                </c:pt>
                <c:pt idx="275">
                  <c:v>2009</c:v>
                </c:pt>
                <c:pt idx="276">
                  <c:v>2009</c:v>
                </c:pt>
                <c:pt idx="277">
                  <c:v>2009</c:v>
                </c:pt>
                <c:pt idx="278">
                  <c:v>2009</c:v>
                </c:pt>
                <c:pt idx="279">
                  <c:v>2009</c:v>
                </c:pt>
                <c:pt idx="280">
                  <c:v>2010</c:v>
                </c:pt>
                <c:pt idx="281">
                  <c:v>2010</c:v>
                </c:pt>
                <c:pt idx="282">
                  <c:v>2010</c:v>
                </c:pt>
                <c:pt idx="283">
                  <c:v>2010</c:v>
                </c:pt>
                <c:pt idx="284">
                  <c:v>2010</c:v>
                </c:pt>
                <c:pt idx="285">
                  <c:v>2010</c:v>
                </c:pt>
                <c:pt idx="286">
                  <c:v>2010</c:v>
                </c:pt>
                <c:pt idx="287">
                  <c:v>2010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2012</c:v>
                </c:pt>
                <c:pt idx="297">
                  <c:v>2012</c:v>
                </c:pt>
                <c:pt idx="298">
                  <c:v>2012</c:v>
                </c:pt>
                <c:pt idx="299">
                  <c:v>2012</c:v>
                </c:pt>
                <c:pt idx="300">
                  <c:v>2012</c:v>
                </c:pt>
                <c:pt idx="301">
                  <c:v>2012</c:v>
                </c:pt>
                <c:pt idx="302">
                  <c:v>2012</c:v>
                </c:pt>
                <c:pt idx="303">
                  <c:v>2012</c:v>
                </c:pt>
                <c:pt idx="304">
                  <c:v>2013</c:v>
                </c:pt>
                <c:pt idx="305">
                  <c:v>2013</c:v>
                </c:pt>
                <c:pt idx="306">
                  <c:v>2013</c:v>
                </c:pt>
                <c:pt idx="307">
                  <c:v>2013</c:v>
                </c:pt>
                <c:pt idx="308">
                  <c:v>2013</c:v>
                </c:pt>
                <c:pt idx="309">
                  <c:v>2013</c:v>
                </c:pt>
                <c:pt idx="310">
                  <c:v>2013</c:v>
                </c:pt>
                <c:pt idx="311">
                  <c:v>2013</c:v>
                </c:pt>
                <c:pt idx="312">
                  <c:v>2014</c:v>
                </c:pt>
                <c:pt idx="313">
                  <c:v>2014</c:v>
                </c:pt>
                <c:pt idx="314">
                  <c:v>2014</c:v>
                </c:pt>
                <c:pt idx="315">
                  <c:v>2014</c:v>
                </c:pt>
                <c:pt idx="316">
                  <c:v>2014</c:v>
                </c:pt>
                <c:pt idx="317">
                  <c:v>2014</c:v>
                </c:pt>
                <c:pt idx="318">
                  <c:v>2014</c:v>
                </c:pt>
                <c:pt idx="319">
                  <c:v>2014</c:v>
                </c:pt>
                <c:pt idx="320">
                  <c:v>2015</c:v>
                </c:pt>
                <c:pt idx="321">
                  <c:v>2015</c:v>
                </c:pt>
                <c:pt idx="322">
                  <c:v>2015</c:v>
                </c:pt>
                <c:pt idx="323">
                  <c:v>2015</c:v>
                </c:pt>
                <c:pt idx="324">
                  <c:v>2015</c:v>
                </c:pt>
                <c:pt idx="325">
                  <c:v>2015</c:v>
                </c:pt>
                <c:pt idx="326">
                  <c:v>2015</c:v>
                </c:pt>
                <c:pt idx="327">
                  <c:v>2015</c:v>
                </c:pt>
                <c:pt idx="328">
                  <c:v>2016</c:v>
                </c:pt>
                <c:pt idx="329">
                  <c:v>2016</c:v>
                </c:pt>
                <c:pt idx="330">
                  <c:v>2016</c:v>
                </c:pt>
                <c:pt idx="331">
                  <c:v>2016</c:v>
                </c:pt>
                <c:pt idx="332">
                  <c:v>2016</c:v>
                </c:pt>
                <c:pt idx="333">
                  <c:v>2016</c:v>
                </c:pt>
                <c:pt idx="334">
                  <c:v>2016</c:v>
                </c:pt>
                <c:pt idx="335">
                  <c:v>2016</c:v>
                </c:pt>
                <c:pt idx="336">
                  <c:v>2017</c:v>
                </c:pt>
                <c:pt idx="337">
                  <c:v>2017</c:v>
                </c:pt>
                <c:pt idx="338">
                  <c:v>2017</c:v>
                </c:pt>
                <c:pt idx="339">
                  <c:v>2017</c:v>
                </c:pt>
                <c:pt idx="340">
                  <c:v>2017</c:v>
                </c:pt>
                <c:pt idx="341">
                  <c:v>2017</c:v>
                </c:pt>
                <c:pt idx="342">
                  <c:v>2017</c:v>
                </c:pt>
                <c:pt idx="343">
                  <c:v>2017</c:v>
                </c:pt>
                <c:pt idx="344">
                  <c:v>2018</c:v>
                </c:pt>
                <c:pt idx="345">
                  <c:v>2018</c:v>
                </c:pt>
                <c:pt idx="346">
                  <c:v>2018</c:v>
                </c:pt>
                <c:pt idx="347">
                  <c:v>2018</c:v>
                </c:pt>
                <c:pt idx="348">
                  <c:v>2018</c:v>
                </c:pt>
                <c:pt idx="349">
                  <c:v>2018</c:v>
                </c:pt>
                <c:pt idx="350">
                  <c:v>2018</c:v>
                </c:pt>
                <c:pt idx="351">
                  <c:v>2018</c:v>
                </c:pt>
                <c:pt idx="352">
                  <c:v>2019</c:v>
                </c:pt>
                <c:pt idx="353">
                  <c:v>2019</c:v>
                </c:pt>
                <c:pt idx="354">
                  <c:v>2019</c:v>
                </c:pt>
                <c:pt idx="355">
                  <c:v>2019</c:v>
                </c:pt>
                <c:pt idx="356">
                  <c:v>2019</c:v>
                </c:pt>
                <c:pt idx="357">
                  <c:v>2019</c:v>
                </c:pt>
                <c:pt idx="358">
                  <c:v>2019</c:v>
                </c:pt>
                <c:pt idx="359">
                  <c:v>2019</c:v>
                </c:pt>
              </c:numCache>
            </c:numRef>
          </c:cat>
          <c:val>
            <c:numRef>
              <c:f>'estacion seca bicen'!$B$2:$B$361</c:f>
              <c:numCache>
                <c:formatCode>General</c:formatCode>
                <c:ptCount val="360"/>
                <c:pt idx="0">
                  <c:v>0.98806483157239167</c:v>
                </c:pt>
                <c:pt idx="1">
                  <c:v>1.2844377180076723</c:v>
                </c:pt>
                <c:pt idx="2">
                  <c:v>1.4612932076671119</c:v>
                </c:pt>
                <c:pt idx="3">
                  <c:v>0.90788227424176449</c:v>
                </c:pt>
                <c:pt idx="4">
                  <c:v>1.083376173305024</c:v>
                </c:pt>
                <c:pt idx="5">
                  <c:v>1.1234674519703378</c:v>
                </c:pt>
                <c:pt idx="6">
                  <c:v>1.0210455815687629</c:v>
                </c:pt>
                <c:pt idx="7">
                  <c:v>0.93768597951371468</c:v>
                </c:pt>
                <c:pt idx="8">
                  <c:v>0.93632438891753422</c:v>
                </c:pt>
                <c:pt idx="9">
                  <c:v>0.85871372493524789</c:v>
                </c:pt>
                <c:pt idx="10">
                  <c:v>0.87490152424539347</c:v>
                </c:pt>
                <c:pt idx="11">
                  <c:v>0.67958891761550722</c:v>
                </c:pt>
                <c:pt idx="12">
                  <c:v>0.74070920659960793</c:v>
                </c:pt>
                <c:pt idx="13">
                  <c:v>0.51846736373415259</c:v>
                </c:pt>
                <c:pt idx="14">
                  <c:v>0.50227956442400712</c:v>
                </c:pt>
                <c:pt idx="15">
                  <c:v>0.65825733160868005</c:v>
                </c:pt>
                <c:pt idx="16">
                  <c:v>0.64600301624305589</c:v>
                </c:pt>
                <c:pt idx="17">
                  <c:v>0.41256587292011671</c:v>
                </c:pt>
                <c:pt idx="18">
                  <c:v>0.39728580067409153</c:v>
                </c:pt>
                <c:pt idx="19">
                  <c:v>0.18502895551395948</c:v>
                </c:pt>
                <c:pt idx="20">
                  <c:v>9.9400035798610425E-2</c:v>
                </c:pt>
                <c:pt idx="21">
                  <c:v>0.33253460343350949</c:v>
                </c:pt>
                <c:pt idx="22">
                  <c:v>0.10212321699097145</c:v>
                </c:pt>
                <c:pt idx="23">
                  <c:v>0.219068720418471</c:v>
                </c:pt>
                <c:pt idx="24">
                  <c:v>0.17111047386411468</c:v>
                </c:pt>
                <c:pt idx="25">
                  <c:v>7.9581328231983675E-2</c:v>
                </c:pt>
                <c:pt idx="26">
                  <c:v>-0.12026991371850408</c:v>
                </c:pt>
                <c:pt idx="27">
                  <c:v>-0.24689783916328706</c:v>
                </c:pt>
                <c:pt idx="28">
                  <c:v>-0.32738297218195422</c:v>
                </c:pt>
                <c:pt idx="29">
                  <c:v>-0.32299562470537296</c:v>
                </c:pt>
                <c:pt idx="30">
                  <c:v>-0.38366205015741356</c:v>
                </c:pt>
                <c:pt idx="31">
                  <c:v>-0.34659652837250099</c:v>
                </c:pt>
                <c:pt idx="32">
                  <c:v>-0.41573507308966451</c:v>
                </c:pt>
                <c:pt idx="33">
                  <c:v>-0.61891464760859349</c:v>
                </c:pt>
                <c:pt idx="34">
                  <c:v>-0.70560258223208272</c:v>
                </c:pt>
                <c:pt idx="35">
                  <c:v>-0.78412097327848951</c:v>
                </c:pt>
                <c:pt idx="36">
                  <c:v>-0.58018495953946048</c:v>
                </c:pt>
                <c:pt idx="37">
                  <c:v>-0.17639770384994349</c:v>
                </c:pt>
                <c:pt idx="38">
                  <c:v>-0.30968229443160866</c:v>
                </c:pt>
                <c:pt idx="39">
                  <c:v>-0.53767307536982589</c:v>
                </c:pt>
                <c:pt idx="40">
                  <c:v>-0.42980484258352936</c:v>
                </c:pt>
                <c:pt idx="41">
                  <c:v>-5.6577731386062806E-2</c:v>
                </c:pt>
                <c:pt idx="42">
                  <c:v>-0.28910714764488166</c:v>
                </c:pt>
                <c:pt idx="43">
                  <c:v>-0.41180158914514331</c:v>
                </c:pt>
                <c:pt idx="44">
                  <c:v>-0.6341947198546185</c:v>
                </c:pt>
                <c:pt idx="45">
                  <c:v>-0.56475359944941517</c:v>
                </c:pt>
                <c:pt idx="46">
                  <c:v>-0.44569006620563473</c:v>
                </c:pt>
                <c:pt idx="47">
                  <c:v>-0.47065256046894322</c:v>
                </c:pt>
                <c:pt idx="48">
                  <c:v>-0.66747804553902979</c:v>
                </c:pt>
                <c:pt idx="49">
                  <c:v>-0.6724705443916914</c:v>
                </c:pt>
                <c:pt idx="50">
                  <c:v>-0.6593085019619469</c:v>
                </c:pt>
                <c:pt idx="51">
                  <c:v>-0.52783936550852217</c:v>
                </c:pt>
                <c:pt idx="52">
                  <c:v>-0.66248554668636783</c:v>
                </c:pt>
                <c:pt idx="53">
                  <c:v>-0.68381713269319488</c:v>
                </c:pt>
                <c:pt idx="54">
                  <c:v>-0.72058007879006725</c:v>
                </c:pt>
                <c:pt idx="55">
                  <c:v>-0.61755305701241214</c:v>
                </c:pt>
                <c:pt idx="56">
                  <c:v>-0.41709666368584425</c:v>
                </c:pt>
                <c:pt idx="57">
                  <c:v>-0.52738550197646161</c:v>
                </c:pt>
                <c:pt idx="58">
                  <c:v>-0.66067009255812681</c:v>
                </c:pt>
                <c:pt idx="59">
                  <c:v>-0.6880531923257559</c:v>
                </c:pt>
                <c:pt idx="60">
                  <c:v>-0.51649277720701758</c:v>
                </c:pt>
                <c:pt idx="61">
                  <c:v>-0.2733732118667952</c:v>
                </c:pt>
                <c:pt idx="62">
                  <c:v>-0.11013362816915989</c:v>
                </c:pt>
                <c:pt idx="63">
                  <c:v>0.27943257018247214</c:v>
                </c:pt>
                <c:pt idx="64">
                  <c:v>0.34312475251491376</c:v>
                </c:pt>
                <c:pt idx="65">
                  <c:v>0.22164061376681263</c:v>
                </c:pt>
                <c:pt idx="66">
                  <c:v>0.5455478878137423</c:v>
                </c:pt>
                <c:pt idx="67">
                  <c:v>0.70334110912665571</c:v>
                </c:pt>
                <c:pt idx="68">
                  <c:v>0.74297852425990918</c:v>
                </c:pt>
                <c:pt idx="69">
                  <c:v>0.62330983964004871</c:v>
                </c:pt>
                <c:pt idx="70">
                  <c:v>0.58473143941493555</c:v>
                </c:pt>
                <c:pt idx="71">
                  <c:v>1.0075809634509787</c:v>
                </c:pt>
                <c:pt idx="72">
                  <c:v>1.0010755861581166</c:v>
                </c:pt>
                <c:pt idx="73">
                  <c:v>1.3845902707489466</c:v>
                </c:pt>
                <c:pt idx="74">
                  <c:v>0.85795728571514762</c:v>
                </c:pt>
                <c:pt idx="75">
                  <c:v>1.0384436836310686</c:v>
                </c:pt>
                <c:pt idx="76">
                  <c:v>0.92739840612035129</c:v>
                </c:pt>
                <c:pt idx="77">
                  <c:v>1.3962394347384901</c:v>
                </c:pt>
                <c:pt idx="78">
                  <c:v>1.3969958739585904</c:v>
                </c:pt>
                <c:pt idx="79">
                  <c:v>0.84888001507394473</c:v>
                </c:pt>
                <c:pt idx="80">
                  <c:v>0.79819858732722737</c:v>
                </c:pt>
                <c:pt idx="81">
                  <c:v>0.46460889126301441</c:v>
                </c:pt>
                <c:pt idx="82">
                  <c:v>1.7855887871802999E-2</c:v>
                </c:pt>
                <c:pt idx="83">
                  <c:v>-0.10604885638061895</c:v>
                </c:pt>
                <c:pt idx="84">
                  <c:v>-9.0617496290573654E-2</c:v>
                </c:pt>
                <c:pt idx="85">
                  <c:v>-0.59213669921704359</c:v>
                </c:pt>
                <c:pt idx="86">
                  <c:v>-0.88124776913936143</c:v>
                </c:pt>
                <c:pt idx="87">
                  <c:v>-1.1198286991589823</c:v>
                </c:pt>
                <c:pt idx="88">
                  <c:v>-1.0652137874677441</c:v>
                </c:pt>
                <c:pt idx="89">
                  <c:v>-1.0602212886150824</c:v>
                </c:pt>
                <c:pt idx="90">
                  <c:v>-1.0431257622408165</c:v>
                </c:pt>
                <c:pt idx="91">
                  <c:v>-1.0508414422858392</c:v>
                </c:pt>
                <c:pt idx="92">
                  <c:v>-1.0995561280602957</c:v>
                </c:pt>
                <c:pt idx="93">
                  <c:v>-1.3826156842218122</c:v>
                </c:pt>
                <c:pt idx="94">
                  <c:v>-1.320738956017611</c:v>
                </c:pt>
                <c:pt idx="95">
                  <c:v>-1.34721432872112</c:v>
                </c:pt>
                <c:pt idx="96">
                  <c:v>-1.3612840982149848</c:v>
                </c:pt>
                <c:pt idx="97">
                  <c:v>-1.5320880741136227</c:v>
                </c:pt>
                <c:pt idx="98">
                  <c:v>-1.6272481280022353</c:v>
                </c:pt>
                <c:pt idx="99">
                  <c:v>-1.6909403103346767</c:v>
                </c:pt>
                <c:pt idx="100">
                  <c:v>-1.608337147499729</c:v>
                </c:pt>
                <c:pt idx="101">
                  <c:v>-1.5752051096593376</c:v>
                </c:pt>
                <c:pt idx="102">
                  <c:v>-1.8401101245384472</c:v>
                </c:pt>
                <c:pt idx="103">
                  <c:v>-2.065075148596264</c:v>
                </c:pt>
                <c:pt idx="104">
                  <c:v>-2.0637135580000834</c:v>
                </c:pt>
                <c:pt idx="105">
                  <c:v>-2.0402639421769755</c:v>
                </c:pt>
                <c:pt idx="106">
                  <c:v>-2.4107678721820811</c:v>
                </c:pt>
                <c:pt idx="107">
                  <c:v>-1.9858003183297568</c:v>
                </c:pt>
                <c:pt idx="108">
                  <c:v>-1.9497938114529842</c:v>
                </c:pt>
                <c:pt idx="109">
                  <c:v>-1.2966841888184228</c:v>
                </c:pt>
                <c:pt idx="110">
                  <c:v>-1.1960777725450886</c:v>
                </c:pt>
                <c:pt idx="111">
                  <c:v>-1.2425231406592445</c:v>
                </c:pt>
                <c:pt idx="112">
                  <c:v>-1.2895736601494803</c:v>
                </c:pt>
                <c:pt idx="113">
                  <c:v>-1.2812528287283775</c:v>
                </c:pt>
                <c:pt idx="114">
                  <c:v>-1.247515639511906</c:v>
                </c:pt>
                <c:pt idx="115">
                  <c:v>-1.3581070534905637</c:v>
                </c:pt>
                <c:pt idx="116">
                  <c:v>-1.4691523310012815</c:v>
                </c:pt>
                <c:pt idx="117">
                  <c:v>-0.88381966248770338</c:v>
                </c:pt>
                <c:pt idx="118">
                  <c:v>-1.1308727117724471</c:v>
                </c:pt>
                <c:pt idx="119">
                  <c:v>-1.2478182151999466</c:v>
                </c:pt>
                <c:pt idx="120">
                  <c:v>-1.3326906956951952</c:v>
                </c:pt>
                <c:pt idx="121">
                  <c:v>-1.2118117083231745</c:v>
                </c:pt>
                <c:pt idx="122">
                  <c:v>-1.4174118883464244</c:v>
                </c:pt>
                <c:pt idx="123">
                  <c:v>-1.5159002748034778</c:v>
                </c:pt>
                <c:pt idx="124">
                  <c:v>-1.7652226417485224</c:v>
                </c:pt>
                <c:pt idx="125">
                  <c:v>-1.4028882553204995</c:v>
                </c:pt>
                <c:pt idx="126">
                  <c:v>-1.5712716257148163</c:v>
                </c:pt>
                <c:pt idx="127">
                  <c:v>-1.6682471337316691</c:v>
                </c:pt>
                <c:pt idx="128">
                  <c:v>-1.6015291945188266</c:v>
                </c:pt>
                <c:pt idx="129">
                  <c:v>-1.78806710619555</c:v>
                </c:pt>
                <c:pt idx="130">
                  <c:v>-1.5301213321413625</c:v>
                </c:pt>
                <c:pt idx="131">
                  <c:v>-1.7520605993187777</c:v>
                </c:pt>
                <c:pt idx="132">
                  <c:v>-1.743588480053655</c:v>
                </c:pt>
                <c:pt idx="133">
                  <c:v>-1.9637122931028295</c:v>
                </c:pt>
                <c:pt idx="134">
                  <c:v>-1.8446487598590486</c:v>
                </c:pt>
                <c:pt idx="135">
                  <c:v>-1.9491886600769039</c:v>
                </c:pt>
                <c:pt idx="136">
                  <c:v>-2.0198400832342682</c:v>
                </c:pt>
                <c:pt idx="137">
                  <c:v>-2.1455602816149306</c:v>
                </c:pt>
                <c:pt idx="138">
                  <c:v>-2.2746088125640349</c:v>
                </c:pt>
                <c:pt idx="139">
                  <c:v>-2.4599364214885977</c:v>
                </c:pt>
                <c:pt idx="140">
                  <c:v>-2.5912542700980024</c:v>
                </c:pt>
                <c:pt idx="141">
                  <c:v>-2.5696201084031349</c:v>
                </c:pt>
                <c:pt idx="142">
                  <c:v>-2.5337648893703828</c:v>
                </c:pt>
                <c:pt idx="143">
                  <c:v>-2.6355816083958779</c:v>
                </c:pt>
                <c:pt idx="144">
                  <c:v>-2.5243850430411401</c:v>
                </c:pt>
                <c:pt idx="145">
                  <c:v>-2.1944262552334082</c:v>
                </c:pt>
                <c:pt idx="146">
                  <c:v>-1.9295212403542987</c:v>
                </c:pt>
                <c:pt idx="147">
                  <c:v>-1.7154489410659262</c:v>
                </c:pt>
                <c:pt idx="148">
                  <c:v>-1.7381421176689338</c:v>
                </c:pt>
                <c:pt idx="149">
                  <c:v>-1.8463129261432698</c:v>
                </c:pt>
                <c:pt idx="150">
                  <c:v>-1.7466142369340558</c:v>
                </c:pt>
                <c:pt idx="151">
                  <c:v>-1.4496361991226956</c:v>
                </c:pt>
                <c:pt idx="152">
                  <c:v>-1.0903275695750738</c:v>
                </c:pt>
                <c:pt idx="153">
                  <c:v>-1.0844273436582916</c:v>
                </c:pt>
                <c:pt idx="154">
                  <c:v>-0.79168536547949242</c:v>
                </c:pt>
                <c:pt idx="155">
                  <c:v>-0.65930850196194757</c:v>
                </c:pt>
                <c:pt idx="156">
                  <c:v>-0.65598016939350634</c:v>
                </c:pt>
                <c:pt idx="157">
                  <c:v>-0.96657411316667152</c:v>
                </c:pt>
                <c:pt idx="158">
                  <c:v>-0.69047379783007801</c:v>
                </c:pt>
                <c:pt idx="159">
                  <c:v>-0.68729675310565708</c:v>
                </c:pt>
                <c:pt idx="160">
                  <c:v>-0.86808572670961826</c:v>
                </c:pt>
                <c:pt idx="161">
                  <c:v>-0.94388093656366379</c:v>
                </c:pt>
                <c:pt idx="162">
                  <c:v>-1.0314765982512737</c:v>
                </c:pt>
                <c:pt idx="163">
                  <c:v>-1.0282995535268526</c:v>
                </c:pt>
                <c:pt idx="164">
                  <c:v>-0.86702671180147817</c:v>
                </c:pt>
                <c:pt idx="165">
                  <c:v>-0.40000113731158021</c:v>
                </c:pt>
                <c:pt idx="166">
                  <c:v>1.4073691771300169E-2</c:v>
                </c:pt>
                <c:pt idx="167">
                  <c:v>1.0896647046879059E-2</c:v>
                </c:pt>
                <c:pt idx="168">
                  <c:v>0.22829727890369261</c:v>
                </c:pt>
                <c:pt idx="169">
                  <c:v>0.31316975939894143</c:v>
                </c:pt>
                <c:pt idx="170">
                  <c:v>0.41649935686463646</c:v>
                </c:pt>
                <c:pt idx="171">
                  <c:v>0.54373243368549951</c:v>
                </c:pt>
                <c:pt idx="172">
                  <c:v>0.80788100934450902</c:v>
                </c:pt>
                <c:pt idx="173">
                  <c:v>1.3384474783228288</c:v>
                </c:pt>
                <c:pt idx="174">
                  <c:v>0.77626184994432013</c:v>
                </c:pt>
                <c:pt idx="175">
                  <c:v>0.6820095231198281</c:v>
                </c:pt>
                <c:pt idx="176">
                  <c:v>0.88246591644639594</c:v>
                </c:pt>
                <c:pt idx="177">
                  <c:v>0.5888162112034766</c:v>
                </c:pt>
                <c:pt idx="178">
                  <c:v>0.64948263665551709</c:v>
                </c:pt>
                <c:pt idx="179">
                  <c:v>0.42512276397378107</c:v>
                </c:pt>
                <c:pt idx="180">
                  <c:v>0.31559036490326398</c:v>
                </c:pt>
                <c:pt idx="181">
                  <c:v>0.59441386143221853</c:v>
                </c:pt>
                <c:pt idx="182">
                  <c:v>0.9685486996938053</c:v>
                </c:pt>
                <c:pt idx="183">
                  <c:v>1.0939663223864278</c:v>
                </c:pt>
                <c:pt idx="184">
                  <c:v>0.97172574441822623</c:v>
                </c:pt>
                <c:pt idx="185">
                  <c:v>0.8998640185087019</c:v>
                </c:pt>
                <c:pt idx="186">
                  <c:v>0.83889501736862127</c:v>
                </c:pt>
                <c:pt idx="187">
                  <c:v>0.79819858732722737</c:v>
                </c:pt>
                <c:pt idx="188">
                  <c:v>1.0759630689480415</c:v>
                </c:pt>
                <c:pt idx="189">
                  <c:v>1.0027397524423367</c:v>
                </c:pt>
                <c:pt idx="190">
                  <c:v>1.1329985861436009</c:v>
                </c:pt>
                <c:pt idx="191">
                  <c:v>0.88186076507031586</c:v>
                </c:pt>
                <c:pt idx="192">
                  <c:v>0.90288977538910287</c:v>
                </c:pt>
                <c:pt idx="193">
                  <c:v>1.287009611356013</c:v>
                </c:pt>
                <c:pt idx="194">
                  <c:v>1.4009293579031117</c:v>
                </c:pt>
                <c:pt idx="195">
                  <c:v>1.63315619847389</c:v>
                </c:pt>
                <c:pt idx="196">
                  <c:v>0.92497780061603041</c:v>
                </c:pt>
                <c:pt idx="197">
                  <c:v>0.97172574441822623</c:v>
                </c:pt>
                <c:pt idx="198">
                  <c:v>0.98821611941641174</c:v>
                </c:pt>
                <c:pt idx="199">
                  <c:v>1.4189326113414977</c:v>
                </c:pt>
                <c:pt idx="200">
                  <c:v>1.7295265551146632</c:v>
                </c:pt>
                <c:pt idx="201">
                  <c:v>1.89760734982094</c:v>
                </c:pt>
                <c:pt idx="202">
                  <c:v>1.9032050000496823</c:v>
                </c:pt>
                <c:pt idx="203">
                  <c:v>1.9947341456818133</c:v>
                </c:pt>
                <c:pt idx="204">
                  <c:v>2.0603930699865152</c:v>
                </c:pt>
                <c:pt idx="205">
                  <c:v>0.83012032241545819</c:v>
                </c:pt>
                <c:pt idx="206">
                  <c:v>0.59153939239583753</c:v>
                </c:pt>
                <c:pt idx="207">
                  <c:v>0.58321856097473468</c:v>
                </c:pt>
                <c:pt idx="208">
                  <c:v>0.61181196349452427</c:v>
                </c:pt>
                <c:pt idx="209">
                  <c:v>0.4715681320879368</c:v>
                </c:pt>
                <c:pt idx="210">
                  <c:v>0.58881621120347649</c:v>
                </c:pt>
                <c:pt idx="211">
                  <c:v>0.3036386252256798</c:v>
                </c:pt>
                <c:pt idx="212">
                  <c:v>0.26339605871634614</c:v>
                </c:pt>
                <c:pt idx="213">
                  <c:v>1.9671342000043512E-2</c:v>
                </c:pt>
                <c:pt idx="214">
                  <c:v>7.4286253691282056E-2</c:v>
                </c:pt>
                <c:pt idx="215">
                  <c:v>0.19304721124702229</c:v>
                </c:pt>
                <c:pt idx="216">
                  <c:v>7.7917161947763255E-2</c:v>
                </c:pt>
                <c:pt idx="217">
                  <c:v>-7.6850302484749125E-2</c:v>
                </c:pt>
                <c:pt idx="218">
                  <c:v>-0.15113263389859433</c:v>
                </c:pt>
                <c:pt idx="219">
                  <c:v>0.14917373648120744</c:v>
                </c:pt>
                <c:pt idx="220">
                  <c:v>0.24297219977363921</c:v>
                </c:pt>
                <c:pt idx="221">
                  <c:v>0.21619425138209009</c:v>
                </c:pt>
                <c:pt idx="222">
                  <c:v>0.21453008509786947</c:v>
                </c:pt>
                <c:pt idx="223">
                  <c:v>0.43858738209156545</c:v>
                </c:pt>
                <c:pt idx="224">
                  <c:v>0.28956885573181496</c:v>
                </c:pt>
                <c:pt idx="225">
                  <c:v>0.1953165289073229</c:v>
                </c:pt>
                <c:pt idx="226">
                  <c:v>5.386239474857496E-2</c:v>
                </c:pt>
                <c:pt idx="227">
                  <c:v>0.31785968256356434</c:v>
                </c:pt>
                <c:pt idx="228">
                  <c:v>9.5769127542129059E-2</c:v>
                </c:pt>
                <c:pt idx="229">
                  <c:v>0.17852357822109716</c:v>
                </c:pt>
                <c:pt idx="230">
                  <c:v>0.37171815503470268</c:v>
                </c:pt>
                <c:pt idx="231">
                  <c:v>0.44539533507246776</c:v>
                </c:pt>
                <c:pt idx="232">
                  <c:v>0.38896496925298862</c:v>
                </c:pt>
                <c:pt idx="233">
                  <c:v>0.15946130987457086</c:v>
                </c:pt>
                <c:pt idx="234">
                  <c:v>-5.9754776110483403E-2</c:v>
                </c:pt>
                <c:pt idx="235">
                  <c:v>-6.293182083490452E-2</c:v>
                </c:pt>
                <c:pt idx="236">
                  <c:v>-2.7530465334212554E-2</c:v>
                </c:pt>
                <c:pt idx="237">
                  <c:v>-6.7621743999526307E-2</c:v>
                </c:pt>
                <c:pt idx="238">
                  <c:v>2.2999674568484365E-2</c:v>
                </c:pt>
                <c:pt idx="239">
                  <c:v>7.1260496810880689E-2</c:v>
                </c:pt>
                <c:pt idx="240">
                  <c:v>-3.9936068543856999E-2</c:v>
                </c:pt>
                <c:pt idx="241">
                  <c:v>8.2153221580324273E-2</c:v>
                </c:pt>
                <c:pt idx="242">
                  <c:v>4.1759367226970517E-2</c:v>
                </c:pt>
                <c:pt idx="243">
                  <c:v>-0.17957474857436459</c:v>
                </c:pt>
                <c:pt idx="244">
                  <c:v>-0.37443349167219053</c:v>
                </c:pt>
                <c:pt idx="245">
                  <c:v>-0.26656525888589389</c:v>
                </c:pt>
                <c:pt idx="246">
                  <c:v>-0.37897212699279192</c:v>
                </c:pt>
                <c:pt idx="247">
                  <c:v>-0.26928844007825475</c:v>
                </c:pt>
                <c:pt idx="248">
                  <c:v>-0.33691410635521774</c:v>
                </c:pt>
                <c:pt idx="249">
                  <c:v>-0.35219417860124297</c:v>
                </c:pt>
                <c:pt idx="250">
                  <c:v>-0.18623141371124682</c:v>
                </c:pt>
                <c:pt idx="251">
                  <c:v>-2.8438192398333412E-2</c:v>
                </c:pt>
                <c:pt idx="252">
                  <c:v>6.3580117262783805E-3</c:v>
                </c:pt>
                <c:pt idx="253">
                  <c:v>-7.2462955008168198E-2</c:v>
                </c:pt>
                <c:pt idx="254">
                  <c:v>0.19032403005466092</c:v>
                </c:pt>
                <c:pt idx="255">
                  <c:v>0.50545660914842772</c:v>
                </c:pt>
                <c:pt idx="256">
                  <c:v>0.47988896350903903</c:v>
                </c:pt>
                <c:pt idx="257">
                  <c:v>0.3505378568718952</c:v>
                </c:pt>
                <c:pt idx="258">
                  <c:v>0.43994897268774541</c:v>
                </c:pt>
                <c:pt idx="259">
                  <c:v>0.53299099676007688</c:v>
                </c:pt>
                <c:pt idx="260">
                  <c:v>0.52966266419163577</c:v>
                </c:pt>
                <c:pt idx="261">
                  <c:v>0.53949637405293904</c:v>
                </c:pt>
                <c:pt idx="262">
                  <c:v>0.83950016874470057</c:v>
                </c:pt>
                <c:pt idx="263">
                  <c:v>0.60091923872507991</c:v>
                </c:pt>
                <c:pt idx="264">
                  <c:v>0.84857743938590369</c:v>
                </c:pt>
                <c:pt idx="265">
                  <c:v>1.1758130460012748</c:v>
                </c:pt>
                <c:pt idx="266">
                  <c:v>1.300322941629777</c:v>
                </c:pt>
                <c:pt idx="267">
                  <c:v>1.4408693487244044</c:v>
                </c:pt>
                <c:pt idx="268">
                  <c:v>1.6502517248481554</c:v>
                </c:pt>
                <c:pt idx="269">
                  <c:v>1.4009293579031117</c:v>
                </c:pt>
                <c:pt idx="270">
                  <c:v>0.95175574900757953</c:v>
                </c:pt>
                <c:pt idx="271">
                  <c:v>1.0798965528925628</c:v>
                </c:pt>
                <c:pt idx="272">
                  <c:v>1.3556942925411164</c:v>
                </c:pt>
                <c:pt idx="273">
                  <c:v>1.4502491950536485</c:v>
                </c:pt>
                <c:pt idx="274">
                  <c:v>1.5293727374761354</c:v>
                </c:pt>
                <c:pt idx="275">
                  <c:v>1.5413244771537193</c:v>
                </c:pt>
                <c:pt idx="276">
                  <c:v>0.90258719970106294</c:v>
                </c:pt>
                <c:pt idx="277">
                  <c:v>0.56203826281192748</c:v>
                </c:pt>
                <c:pt idx="278">
                  <c:v>0.48866365846220261</c:v>
                </c:pt>
                <c:pt idx="279">
                  <c:v>0.61317355409070484</c:v>
                </c:pt>
                <c:pt idx="280">
                  <c:v>0.40121928461861295</c:v>
                </c:pt>
                <c:pt idx="281">
                  <c:v>0.20681440505284701</c:v>
                </c:pt>
                <c:pt idx="282">
                  <c:v>-0.15975604100773716</c:v>
                </c:pt>
                <c:pt idx="283">
                  <c:v>3.1017930301547356E-2</c:v>
                </c:pt>
                <c:pt idx="284">
                  <c:v>-0.27791184718739742</c:v>
                </c:pt>
                <c:pt idx="285">
                  <c:v>2.209194750436402E-2</c:v>
                </c:pt>
                <c:pt idx="286">
                  <c:v>0.24009773073725793</c:v>
                </c:pt>
                <c:pt idx="287">
                  <c:v>0.55129682588650342</c:v>
                </c:pt>
                <c:pt idx="288">
                  <c:v>0.57474644170961131</c:v>
                </c:pt>
                <c:pt idx="289">
                  <c:v>0.79335737631858527</c:v>
                </c:pt>
                <c:pt idx="290">
                  <c:v>0.78775972608984357</c:v>
                </c:pt>
                <c:pt idx="291">
                  <c:v>1.4399616216602844</c:v>
                </c:pt>
                <c:pt idx="292">
                  <c:v>0.8798940230980552</c:v>
                </c:pt>
                <c:pt idx="293">
                  <c:v>0.87399379718127312</c:v>
                </c:pt>
                <c:pt idx="294">
                  <c:v>0.78367495430130263</c:v>
                </c:pt>
                <c:pt idx="295">
                  <c:v>0.86885001048459143</c:v>
                </c:pt>
                <c:pt idx="296">
                  <c:v>1.1237700276583777</c:v>
                </c:pt>
                <c:pt idx="297">
                  <c:v>1.1693076687084132</c:v>
                </c:pt>
                <c:pt idx="298">
                  <c:v>1.0101528567993194</c:v>
                </c:pt>
                <c:pt idx="299">
                  <c:v>1.1494889611417864</c:v>
                </c:pt>
                <c:pt idx="300">
                  <c:v>0.83450766989203984</c:v>
                </c:pt>
                <c:pt idx="301">
                  <c:v>0.66551914812164259</c:v>
                </c:pt>
                <c:pt idx="302">
                  <c:v>0.91196704603030621</c:v>
                </c:pt>
                <c:pt idx="303">
                  <c:v>0.85735213433906765</c:v>
                </c:pt>
                <c:pt idx="304">
                  <c:v>0.7615869290743752</c:v>
                </c:pt>
                <c:pt idx="305">
                  <c:v>1.0222558843209235</c:v>
                </c:pt>
                <c:pt idx="306">
                  <c:v>0.82648941415897703</c:v>
                </c:pt>
                <c:pt idx="307">
                  <c:v>0.68624558275238945</c:v>
                </c:pt>
                <c:pt idx="308">
                  <c:v>0.72648814926172312</c:v>
                </c:pt>
                <c:pt idx="309">
                  <c:v>0.61801476509934627</c:v>
                </c:pt>
                <c:pt idx="310">
                  <c:v>0.47414002543627748</c:v>
                </c:pt>
                <c:pt idx="311">
                  <c:v>0.37655936604334439</c:v>
                </c:pt>
                <c:pt idx="312">
                  <c:v>0.56824106441674938</c:v>
                </c:pt>
                <c:pt idx="313">
                  <c:v>0.41801223530483844</c:v>
                </c:pt>
                <c:pt idx="314">
                  <c:v>0.61756090156728605</c:v>
                </c:pt>
                <c:pt idx="315">
                  <c:v>0.28124802431071194</c:v>
                </c:pt>
                <c:pt idx="316">
                  <c:v>0.63556415500567198</c:v>
                </c:pt>
                <c:pt idx="317">
                  <c:v>0.67989149330354692</c:v>
                </c:pt>
                <c:pt idx="318">
                  <c:v>0.63042036830899018</c:v>
                </c:pt>
                <c:pt idx="319">
                  <c:v>0.46052411947447269</c:v>
                </c:pt>
                <c:pt idx="320">
                  <c:v>0.42618177888192099</c:v>
                </c:pt>
                <c:pt idx="321">
                  <c:v>0.43389745892694365</c:v>
                </c:pt>
                <c:pt idx="322">
                  <c:v>0.5239137261188741</c:v>
                </c:pt>
                <c:pt idx="323">
                  <c:v>0.35885868829299816</c:v>
                </c:pt>
                <c:pt idx="324">
                  <c:v>0.14312222272040503</c:v>
                </c:pt>
                <c:pt idx="325">
                  <c:v>-9.6971585739416569E-2</c:v>
                </c:pt>
                <c:pt idx="326">
                  <c:v>-5.5367428633902468E-2</c:v>
                </c:pt>
                <c:pt idx="327">
                  <c:v>-0.20831943893817434</c:v>
                </c:pt>
                <c:pt idx="328">
                  <c:v>-7.1706515788068109E-2</c:v>
                </c:pt>
                <c:pt idx="329">
                  <c:v>-0.34901713387682221</c:v>
                </c:pt>
                <c:pt idx="330">
                  <c:v>-0.49470732766813147</c:v>
                </c:pt>
                <c:pt idx="331">
                  <c:v>-4.129765914003794E-2</c:v>
                </c:pt>
                <c:pt idx="332">
                  <c:v>-0.13660900087267025</c:v>
                </c:pt>
                <c:pt idx="333">
                  <c:v>-0.17004361440110161</c:v>
                </c:pt>
                <c:pt idx="334">
                  <c:v>-0.31754926232065162</c:v>
                </c:pt>
                <c:pt idx="335">
                  <c:v>-0.30257176576266653</c:v>
                </c:pt>
                <c:pt idx="336">
                  <c:v>9.1533067909567001E-2</c:v>
                </c:pt>
                <c:pt idx="337">
                  <c:v>0.250839167662681</c:v>
                </c:pt>
                <c:pt idx="338">
                  <c:v>0.77111806324763732</c:v>
                </c:pt>
                <c:pt idx="339">
                  <c:v>0.82179949099435456</c:v>
                </c:pt>
                <c:pt idx="340">
                  <c:v>1.227856064344172</c:v>
                </c:pt>
                <c:pt idx="341">
                  <c:v>1.0659780712427183</c:v>
                </c:pt>
                <c:pt idx="342">
                  <c:v>0.92906257240457191</c:v>
                </c:pt>
                <c:pt idx="343">
                  <c:v>1.1349653281158616</c:v>
                </c:pt>
                <c:pt idx="344">
                  <c:v>1.2116682650340276</c:v>
                </c:pt>
                <c:pt idx="345">
                  <c:v>1.2808068097511911</c:v>
                </c:pt>
                <c:pt idx="346">
                  <c:v>0.82497653571877649</c:v>
                </c:pt>
                <c:pt idx="347">
                  <c:v>0.75886374788201405</c:v>
                </c:pt>
                <c:pt idx="348">
                  <c:v>0.9576559749243615</c:v>
                </c:pt>
                <c:pt idx="349">
                  <c:v>0.53208326969595721</c:v>
                </c:pt>
                <c:pt idx="350">
                  <c:v>0.68715330981650979</c:v>
                </c:pt>
                <c:pt idx="351">
                  <c:v>0.4667269210792952</c:v>
                </c:pt>
                <c:pt idx="352">
                  <c:v>0.48200699332532038</c:v>
                </c:pt>
                <c:pt idx="353">
                  <c:v>0.72452140728946257</c:v>
                </c:pt>
                <c:pt idx="354">
                  <c:v>0.85114933273424553</c:v>
                </c:pt>
                <c:pt idx="355">
                  <c:v>0.88397879488659648</c:v>
                </c:pt>
                <c:pt idx="356">
                  <c:v>0.68216081096384817</c:v>
                </c:pt>
                <c:pt idx="357">
                  <c:v>3.903618603461035E-2</c:v>
                </c:pt>
                <c:pt idx="358">
                  <c:v>-0.25007488388770766</c:v>
                </c:pt>
                <c:pt idx="359">
                  <c:v>-0.48865581390732843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D-415C-A47D-2527F63B1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64832"/>
        <c:axId val="87356512"/>
      </c:barChart>
      <c:catAx>
        <c:axId val="8736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Años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87356512"/>
        <c:crosses val="autoZero"/>
        <c:auto val="1"/>
        <c:lblAlgn val="ctr"/>
        <c:lblOffset val="100"/>
        <c:noMultiLvlLbl val="0"/>
      </c:catAx>
      <c:valAx>
        <c:axId val="8735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IESPi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873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Estacion humeda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'Estacion humeda bicen'!$B$1</c:f>
              <c:strCache>
                <c:ptCount val="1"/>
                <c:pt idx="0">
                  <c:v>IESPi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'Estacion humeda bicen'!$A$2:$A$541</c:f>
              <c:numCache>
                <c:formatCode>General</c:formatCode>
                <c:ptCount val="540"/>
                <c:pt idx="0">
                  <c:v>1975</c:v>
                </c:pt>
                <c:pt idx="1">
                  <c:v>1975</c:v>
                </c:pt>
                <c:pt idx="2">
                  <c:v>1975</c:v>
                </c:pt>
                <c:pt idx="3">
                  <c:v>1975</c:v>
                </c:pt>
                <c:pt idx="4">
                  <c:v>1975</c:v>
                </c:pt>
                <c:pt idx="5">
                  <c:v>1975</c:v>
                </c:pt>
                <c:pt idx="6">
                  <c:v>1975</c:v>
                </c:pt>
                <c:pt idx="7">
                  <c:v>1975</c:v>
                </c:pt>
                <c:pt idx="8">
                  <c:v>1975</c:v>
                </c:pt>
                <c:pt idx="9">
                  <c:v>1975</c:v>
                </c:pt>
                <c:pt idx="10">
                  <c:v>1975</c:v>
                </c:pt>
                <c:pt idx="11">
                  <c:v>1975</c:v>
                </c:pt>
                <c:pt idx="12">
                  <c:v>1976</c:v>
                </c:pt>
                <c:pt idx="13">
                  <c:v>1976</c:v>
                </c:pt>
                <c:pt idx="14">
                  <c:v>1976</c:v>
                </c:pt>
                <c:pt idx="15">
                  <c:v>1976</c:v>
                </c:pt>
                <c:pt idx="16">
                  <c:v>1976</c:v>
                </c:pt>
                <c:pt idx="17">
                  <c:v>1976</c:v>
                </c:pt>
                <c:pt idx="18">
                  <c:v>1976</c:v>
                </c:pt>
                <c:pt idx="19">
                  <c:v>1976</c:v>
                </c:pt>
                <c:pt idx="20">
                  <c:v>1976</c:v>
                </c:pt>
                <c:pt idx="21">
                  <c:v>1976</c:v>
                </c:pt>
                <c:pt idx="22">
                  <c:v>1976</c:v>
                </c:pt>
                <c:pt idx="23">
                  <c:v>1976</c:v>
                </c:pt>
                <c:pt idx="24">
                  <c:v>1977</c:v>
                </c:pt>
                <c:pt idx="25">
                  <c:v>1977</c:v>
                </c:pt>
                <c:pt idx="26">
                  <c:v>1977</c:v>
                </c:pt>
                <c:pt idx="27">
                  <c:v>1977</c:v>
                </c:pt>
                <c:pt idx="28">
                  <c:v>1977</c:v>
                </c:pt>
                <c:pt idx="29">
                  <c:v>1977</c:v>
                </c:pt>
                <c:pt idx="30">
                  <c:v>1977</c:v>
                </c:pt>
                <c:pt idx="31">
                  <c:v>1977</c:v>
                </c:pt>
                <c:pt idx="32">
                  <c:v>1977</c:v>
                </c:pt>
                <c:pt idx="33">
                  <c:v>1977</c:v>
                </c:pt>
                <c:pt idx="34">
                  <c:v>1977</c:v>
                </c:pt>
                <c:pt idx="35">
                  <c:v>1977</c:v>
                </c:pt>
                <c:pt idx="36">
                  <c:v>1978</c:v>
                </c:pt>
                <c:pt idx="37">
                  <c:v>1978</c:v>
                </c:pt>
                <c:pt idx="38">
                  <c:v>1978</c:v>
                </c:pt>
                <c:pt idx="39">
                  <c:v>1978</c:v>
                </c:pt>
                <c:pt idx="40">
                  <c:v>1978</c:v>
                </c:pt>
                <c:pt idx="41">
                  <c:v>1978</c:v>
                </c:pt>
                <c:pt idx="42">
                  <c:v>1978</c:v>
                </c:pt>
                <c:pt idx="43">
                  <c:v>1978</c:v>
                </c:pt>
                <c:pt idx="44">
                  <c:v>1978</c:v>
                </c:pt>
                <c:pt idx="45">
                  <c:v>1978</c:v>
                </c:pt>
                <c:pt idx="46">
                  <c:v>1978</c:v>
                </c:pt>
                <c:pt idx="47">
                  <c:v>1978</c:v>
                </c:pt>
                <c:pt idx="48">
                  <c:v>1979</c:v>
                </c:pt>
                <c:pt idx="49">
                  <c:v>1979</c:v>
                </c:pt>
                <c:pt idx="50">
                  <c:v>1979</c:v>
                </c:pt>
                <c:pt idx="51">
                  <c:v>1979</c:v>
                </c:pt>
                <c:pt idx="52">
                  <c:v>1979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1979</c:v>
                </c:pt>
                <c:pt idx="58">
                  <c:v>1979</c:v>
                </c:pt>
                <c:pt idx="59">
                  <c:v>1979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1980</c:v>
                </c:pt>
                <c:pt idx="65">
                  <c:v>1980</c:v>
                </c:pt>
                <c:pt idx="66">
                  <c:v>1980</c:v>
                </c:pt>
                <c:pt idx="67">
                  <c:v>1980</c:v>
                </c:pt>
                <c:pt idx="68">
                  <c:v>1980</c:v>
                </c:pt>
                <c:pt idx="69">
                  <c:v>1980</c:v>
                </c:pt>
                <c:pt idx="70">
                  <c:v>1980</c:v>
                </c:pt>
                <c:pt idx="71">
                  <c:v>1980</c:v>
                </c:pt>
                <c:pt idx="72">
                  <c:v>1981</c:v>
                </c:pt>
                <c:pt idx="73">
                  <c:v>1981</c:v>
                </c:pt>
                <c:pt idx="74">
                  <c:v>1981</c:v>
                </c:pt>
                <c:pt idx="75">
                  <c:v>1981</c:v>
                </c:pt>
                <c:pt idx="76">
                  <c:v>1981</c:v>
                </c:pt>
                <c:pt idx="77">
                  <c:v>1981</c:v>
                </c:pt>
                <c:pt idx="78">
                  <c:v>1981</c:v>
                </c:pt>
                <c:pt idx="79">
                  <c:v>1981</c:v>
                </c:pt>
                <c:pt idx="80">
                  <c:v>1981</c:v>
                </c:pt>
                <c:pt idx="81">
                  <c:v>1981</c:v>
                </c:pt>
                <c:pt idx="82">
                  <c:v>1981</c:v>
                </c:pt>
                <c:pt idx="83">
                  <c:v>1981</c:v>
                </c:pt>
                <c:pt idx="84">
                  <c:v>1982</c:v>
                </c:pt>
                <c:pt idx="85">
                  <c:v>1982</c:v>
                </c:pt>
                <c:pt idx="86">
                  <c:v>1982</c:v>
                </c:pt>
                <c:pt idx="87">
                  <c:v>1982</c:v>
                </c:pt>
                <c:pt idx="88">
                  <c:v>1982</c:v>
                </c:pt>
                <c:pt idx="89">
                  <c:v>1982</c:v>
                </c:pt>
                <c:pt idx="90">
                  <c:v>1982</c:v>
                </c:pt>
                <c:pt idx="91">
                  <c:v>1982</c:v>
                </c:pt>
                <c:pt idx="92">
                  <c:v>1982</c:v>
                </c:pt>
                <c:pt idx="93">
                  <c:v>1982</c:v>
                </c:pt>
                <c:pt idx="94">
                  <c:v>1982</c:v>
                </c:pt>
                <c:pt idx="95">
                  <c:v>1982</c:v>
                </c:pt>
                <c:pt idx="96">
                  <c:v>1983</c:v>
                </c:pt>
                <c:pt idx="97">
                  <c:v>1983</c:v>
                </c:pt>
                <c:pt idx="98">
                  <c:v>1983</c:v>
                </c:pt>
                <c:pt idx="99">
                  <c:v>1983</c:v>
                </c:pt>
                <c:pt idx="100">
                  <c:v>1983</c:v>
                </c:pt>
                <c:pt idx="101">
                  <c:v>1983</c:v>
                </c:pt>
                <c:pt idx="102">
                  <c:v>1983</c:v>
                </c:pt>
                <c:pt idx="103">
                  <c:v>1983</c:v>
                </c:pt>
                <c:pt idx="104">
                  <c:v>1983</c:v>
                </c:pt>
                <c:pt idx="105">
                  <c:v>1983</c:v>
                </c:pt>
                <c:pt idx="106">
                  <c:v>1983</c:v>
                </c:pt>
                <c:pt idx="107">
                  <c:v>1983</c:v>
                </c:pt>
                <c:pt idx="108">
                  <c:v>1984</c:v>
                </c:pt>
                <c:pt idx="109">
                  <c:v>1984</c:v>
                </c:pt>
                <c:pt idx="110">
                  <c:v>1984</c:v>
                </c:pt>
                <c:pt idx="111">
                  <c:v>1984</c:v>
                </c:pt>
                <c:pt idx="112">
                  <c:v>1984</c:v>
                </c:pt>
                <c:pt idx="113">
                  <c:v>1984</c:v>
                </c:pt>
                <c:pt idx="114">
                  <c:v>1984</c:v>
                </c:pt>
                <c:pt idx="115">
                  <c:v>1984</c:v>
                </c:pt>
                <c:pt idx="116">
                  <c:v>1984</c:v>
                </c:pt>
                <c:pt idx="117">
                  <c:v>1984</c:v>
                </c:pt>
                <c:pt idx="118">
                  <c:v>1984</c:v>
                </c:pt>
                <c:pt idx="119">
                  <c:v>1984</c:v>
                </c:pt>
                <c:pt idx="120">
                  <c:v>1985</c:v>
                </c:pt>
                <c:pt idx="121">
                  <c:v>1985</c:v>
                </c:pt>
                <c:pt idx="122">
                  <c:v>1985</c:v>
                </c:pt>
                <c:pt idx="123">
                  <c:v>1985</c:v>
                </c:pt>
                <c:pt idx="124">
                  <c:v>1985</c:v>
                </c:pt>
                <c:pt idx="125">
                  <c:v>1985</c:v>
                </c:pt>
                <c:pt idx="126">
                  <c:v>1985</c:v>
                </c:pt>
                <c:pt idx="127">
                  <c:v>1985</c:v>
                </c:pt>
                <c:pt idx="128">
                  <c:v>1985</c:v>
                </c:pt>
                <c:pt idx="129">
                  <c:v>1985</c:v>
                </c:pt>
                <c:pt idx="130">
                  <c:v>1985</c:v>
                </c:pt>
                <c:pt idx="131">
                  <c:v>1985</c:v>
                </c:pt>
                <c:pt idx="132">
                  <c:v>1986</c:v>
                </c:pt>
                <c:pt idx="133">
                  <c:v>1986</c:v>
                </c:pt>
                <c:pt idx="134">
                  <c:v>1986</c:v>
                </c:pt>
                <c:pt idx="135">
                  <c:v>1986</c:v>
                </c:pt>
                <c:pt idx="136">
                  <c:v>1986</c:v>
                </c:pt>
                <c:pt idx="137">
                  <c:v>1986</c:v>
                </c:pt>
                <c:pt idx="138">
                  <c:v>1986</c:v>
                </c:pt>
                <c:pt idx="139">
                  <c:v>1986</c:v>
                </c:pt>
                <c:pt idx="140">
                  <c:v>1986</c:v>
                </c:pt>
                <c:pt idx="141">
                  <c:v>1986</c:v>
                </c:pt>
                <c:pt idx="142">
                  <c:v>1986</c:v>
                </c:pt>
                <c:pt idx="143">
                  <c:v>1986</c:v>
                </c:pt>
                <c:pt idx="144">
                  <c:v>1987</c:v>
                </c:pt>
                <c:pt idx="145">
                  <c:v>1987</c:v>
                </c:pt>
                <c:pt idx="146">
                  <c:v>1987</c:v>
                </c:pt>
                <c:pt idx="147">
                  <c:v>1987</c:v>
                </c:pt>
                <c:pt idx="148">
                  <c:v>1987</c:v>
                </c:pt>
                <c:pt idx="149">
                  <c:v>1987</c:v>
                </c:pt>
                <c:pt idx="150">
                  <c:v>1987</c:v>
                </c:pt>
                <c:pt idx="151">
                  <c:v>1987</c:v>
                </c:pt>
                <c:pt idx="152">
                  <c:v>1987</c:v>
                </c:pt>
                <c:pt idx="153">
                  <c:v>1987</c:v>
                </c:pt>
                <c:pt idx="154">
                  <c:v>1987</c:v>
                </c:pt>
                <c:pt idx="155">
                  <c:v>1987</c:v>
                </c:pt>
                <c:pt idx="156">
                  <c:v>1988</c:v>
                </c:pt>
                <c:pt idx="157">
                  <c:v>1988</c:v>
                </c:pt>
                <c:pt idx="158">
                  <c:v>1988</c:v>
                </c:pt>
                <c:pt idx="159">
                  <c:v>1988</c:v>
                </c:pt>
                <c:pt idx="160">
                  <c:v>1988</c:v>
                </c:pt>
                <c:pt idx="161">
                  <c:v>1988</c:v>
                </c:pt>
                <c:pt idx="162">
                  <c:v>1988</c:v>
                </c:pt>
                <c:pt idx="163">
                  <c:v>1988</c:v>
                </c:pt>
                <c:pt idx="164">
                  <c:v>1988</c:v>
                </c:pt>
                <c:pt idx="165">
                  <c:v>1988</c:v>
                </c:pt>
                <c:pt idx="166">
                  <c:v>1988</c:v>
                </c:pt>
                <c:pt idx="167">
                  <c:v>1988</c:v>
                </c:pt>
                <c:pt idx="168">
                  <c:v>1989</c:v>
                </c:pt>
                <c:pt idx="169">
                  <c:v>1989</c:v>
                </c:pt>
                <c:pt idx="170">
                  <c:v>1989</c:v>
                </c:pt>
                <c:pt idx="171">
                  <c:v>1989</c:v>
                </c:pt>
                <c:pt idx="172">
                  <c:v>1989</c:v>
                </c:pt>
                <c:pt idx="173">
                  <c:v>1989</c:v>
                </c:pt>
                <c:pt idx="174">
                  <c:v>1989</c:v>
                </c:pt>
                <c:pt idx="175">
                  <c:v>1989</c:v>
                </c:pt>
                <c:pt idx="176">
                  <c:v>1989</c:v>
                </c:pt>
                <c:pt idx="177">
                  <c:v>1989</c:v>
                </c:pt>
                <c:pt idx="178">
                  <c:v>1989</c:v>
                </c:pt>
                <c:pt idx="179">
                  <c:v>1989</c:v>
                </c:pt>
                <c:pt idx="180">
                  <c:v>1990</c:v>
                </c:pt>
                <c:pt idx="181">
                  <c:v>1990</c:v>
                </c:pt>
                <c:pt idx="182">
                  <c:v>1990</c:v>
                </c:pt>
                <c:pt idx="183">
                  <c:v>1990</c:v>
                </c:pt>
                <c:pt idx="184">
                  <c:v>1990</c:v>
                </c:pt>
                <c:pt idx="185">
                  <c:v>1990</c:v>
                </c:pt>
                <c:pt idx="186">
                  <c:v>1990</c:v>
                </c:pt>
                <c:pt idx="187">
                  <c:v>1990</c:v>
                </c:pt>
                <c:pt idx="188">
                  <c:v>1990</c:v>
                </c:pt>
                <c:pt idx="189">
                  <c:v>1990</c:v>
                </c:pt>
                <c:pt idx="190">
                  <c:v>1990</c:v>
                </c:pt>
                <c:pt idx="191">
                  <c:v>1990</c:v>
                </c:pt>
                <c:pt idx="192">
                  <c:v>1991</c:v>
                </c:pt>
                <c:pt idx="193">
                  <c:v>1991</c:v>
                </c:pt>
                <c:pt idx="194">
                  <c:v>1991</c:v>
                </c:pt>
                <c:pt idx="195">
                  <c:v>1991</c:v>
                </c:pt>
                <c:pt idx="196">
                  <c:v>1991</c:v>
                </c:pt>
                <c:pt idx="197">
                  <c:v>1991</c:v>
                </c:pt>
                <c:pt idx="198">
                  <c:v>1991</c:v>
                </c:pt>
                <c:pt idx="199">
                  <c:v>1991</c:v>
                </c:pt>
                <c:pt idx="200">
                  <c:v>1991</c:v>
                </c:pt>
                <c:pt idx="201">
                  <c:v>1991</c:v>
                </c:pt>
                <c:pt idx="202">
                  <c:v>1991</c:v>
                </c:pt>
                <c:pt idx="203">
                  <c:v>1991</c:v>
                </c:pt>
                <c:pt idx="204">
                  <c:v>1992</c:v>
                </c:pt>
                <c:pt idx="205">
                  <c:v>1992</c:v>
                </c:pt>
                <c:pt idx="206">
                  <c:v>1992</c:v>
                </c:pt>
                <c:pt idx="207">
                  <c:v>1992</c:v>
                </c:pt>
                <c:pt idx="208">
                  <c:v>1992</c:v>
                </c:pt>
                <c:pt idx="209">
                  <c:v>1992</c:v>
                </c:pt>
                <c:pt idx="210">
                  <c:v>1992</c:v>
                </c:pt>
                <c:pt idx="211">
                  <c:v>1992</c:v>
                </c:pt>
                <c:pt idx="212">
                  <c:v>1992</c:v>
                </c:pt>
                <c:pt idx="213">
                  <c:v>1992</c:v>
                </c:pt>
                <c:pt idx="214">
                  <c:v>1992</c:v>
                </c:pt>
                <c:pt idx="215">
                  <c:v>1992</c:v>
                </c:pt>
                <c:pt idx="216">
                  <c:v>1993</c:v>
                </c:pt>
                <c:pt idx="217">
                  <c:v>1993</c:v>
                </c:pt>
                <c:pt idx="218">
                  <c:v>1993</c:v>
                </c:pt>
                <c:pt idx="219">
                  <c:v>1993</c:v>
                </c:pt>
                <c:pt idx="220">
                  <c:v>1993</c:v>
                </c:pt>
                <c:pt idx="221">
                  <c:v>1993</c:v>
                </c:pt>
                <c:pt idx="222">
                  <c:v>1993</c:v>
                </c:pt>
                <c:pt idx="223">
                  <c:v>1993</c:v>
                </c:pt>
                <c:pt idx="224">
                  <c:v>1993</c:v>
                </c:pt>
                <c:pt idx="225">
                  <c:v>1993</c:v>
                </c:pt>
                <c:pt idx="226">
                  <c:v>1993</c:v>
                </c:pt>
                <c:pt idx="227">
                  <c:v>1993</c:v>
                </c:pt>
                <c:pt idx="228">
                  <c:v>1994</c:v>
                </c:pt>
                <c:pt idx="229">
                  <c:v>1994</c:v>
                </c:pt>
                <c:pt idx="230">
                  <c:v>1994</c:v>
                </c:pt>
                <c:pt idx="231">
                  <c:v>1994</c:v>
                </c:pt>
                <c:pt idx="232">
                  <c:v>1994</c:v>
                </c:pt>
                <c:pt idx="233">
                  <c:v>1994</c:v>
                </c:pt>
                <c:pt idx="234">
                  <c:v>1994</c:v>
                </c:pt>
                <c:pt idx="235">
                  <c:v>1994</c:v>
                </c:pt>
                <c:pt idx="236">
                  <c:v>1994</c:v>
                </c:pt>
                <c:pt idx="237">
                  <c:v>1994</c:v>
                </c:pt>
                <c:pt idx="238">
                  <c:v>1994</c:v>
                </c:pt>
                <c:pt idx="239">
                  <c:v>1994</c:v>
                </c:pt>
                <c:pt idx="240">
                  <c:v>1995</c:v>
                </c:pt>
                <c:pt idx="241">
                  <c:v>1995</c:v>
                </c:pt>
                <c:pt idx="242">
                  <c:v>1995</c:v>
                </c:pt>
                <c:pt idx="243">
                  <c:v>1995</c:v>
                </c:pt>
                <c:pt idx="244">
                  <c:v>1995</c:v>
                </c:pt>
                <c:pt idx="245">
                  <c:v>1995</c:v>
                </c:pt>
                <c:pt idx="246">
                  <c:v>1995</c:v>
                </c:pt>
                <c:pt idx="247">
                  <c:v>1995</c:v>
                </c:pt>
                <c:pt idx="248">
                  <c:v>1995</c:v>
                </c:pt>
                <c:pt idx="249">
                  <c:v>1995</c:v>
                </c:pt>
                <c:pt idx="250">
                  <c:v>1995</c:v>
                </c:pt>
                <c:pt idx="251">
                  <c:v>1995</c:v>
                </c:pt>
                <c:pt idx="252">
                  <c:v>1996</c:v>
                </c:pt>
                <c:pt idx="253">
                  <c:v>1996</c:v>
                </c:pt>
                <c:pt idx="254">
                  <c:v>1996</c:v>
                </c:pt>
                <c:pt idx="255">
                  <c:v>1996</c:v>
                </c:pt>
                <c:pt idx="256">
                  <c:v>1996</c:v>
                </c:pt>
                <c:pt idx="257">
                  <c:v>1996</c:v>
                </c:pt>
                <c:pt idx="258">
                  <c:v>1996</c:v>
                </c:pt>
                <c:pt idx="259">
                  <c:v>1996</c:v>
                </c:pt>
                <c:pt idx="260">
                  <c:v>1996</c:v>
                </c:pt>
                <c:pt idx="261">
                  <c:v>1996</c:v>
                </c:pt>
                <c:pt idx="262">
                  <c:v>1996</c:v>
                </c:pt>
                <c:pt idx="263">
                  <c:v>1996</c:v>
                </c:pt>
                <c:pt idx="264">
                  <c:v>1997</c:v>
                </c:pt>
                <c:pt idx="265">
                  <c:v>1997</c:v>
                </c:pt>
                <c:pt idx="266">
                  <c:v>1997</c:v>
                </c:pt>
                <c:pt idx="267">
                  <c:v>1997</c:v>
                </c:pt>
                <c:pt idx="268">
                  <c:v>1997</c:v>
                </c:pt>
                <c:pt idx="269">
                  <c:v>1997</c:v>
                </c:pt>
                <c:pt idx="270">
                  <c:v>1997</c:v>
                </c:pt>
                <c:pt idx="271">
                  <c:v>1997</c:v>
                </c:pt>
                <c:pt idx="272">
                  <c:v>1997</c:v>
                </c:pt>
                <c:pt idx="273">
                  <c:v>1997</c:v>
                </c:pt>
                <c:pt idx="274">
                  <c:v>1997</c:v>
                </c:pt>
                <c:pt idx="275">
                  <c:v>1997</c:v>
                </c:pt>
                <c:pt idx="276">
                  <c:v>1998</c:v>
                </c:pt>
                <c:pt idx="277">
                  <c:v>1998</c:v>
                </c:pt>
                <c:pt idx="278">
                  <c:v>1998</c:v>
                </c:pt>
                <c:pt idx="279">
                  <c:v>1998</c:v>
                </c:pt>
                <c:pt idx="280">
                  <c:v>1998</c:v>
                </c:pt>
                <c:pt idx="281">
                  <c:v>1998</c:v>
                </c:pt>
                <c:pt idx="282">
                  <c:v>1998</c:v>
                </c:pt>
                <c:pt idx="283">
                  <c:v>1998</c:v>
                </c:pt>
                <c:pt idx="284">
                  <c:v>1998</c:v>
                </c:pt>
                <c:pt idx="285">
                  <c:v>1998</c:v>
                </c:pt>
                <c:pt idx="286">
                  <c:v>1998</c:v>
                </c:pt>
                <c:pt idx="287">
                  <c:v>1998</c:v>
                </c:pt>
                <c:pt idx="288">
                  <c:v>1999</c:v>
                </c:pt>
                <c:pt idx="289">
                  <c:v>1999</c:v>
                </c:pt>
                <c:pt idx="290">
                  <c:v>1999</c:v>
                </c:pt>
                <c:pt idx="291">
                  <c:v>1999</c:v>
                </c:pt>
                <c:pt idx="292">
                  <c:v>1999</c:v>
                </c:pt>
                <c:pt idx="293">
                  <c:v>1999</c:v>
                </c:pt>
                <c:pt idx="294">
                  <c:v>1999</c:v>
                </c:pt>
                <c:pt idx="295">
                  <c:v>1999</c:v>
                </c:pt>
                <c:pt idx="296">
                  <c:v>1999</c:v>
                </c:pt>
                <c:pt idx="297">
                  <c:v>1999</c:v>
                </c:pt>
                <c:pt idx="298">
                  <c:v>1999</c:v>
                </c:pt>
                <c:pt idx="299">
                  <c:v>1999</c:v>
                </c:pt>
                <c:pt idx="300">
                  <c:v>2000</c:v>
                </c:pt>
                <c:pt idx="301">
                  <c:v>2000</c:v>
                </c:pt>
                <c:pt idx="302">
                  <c:v>2000</c:v>
                </c:pt>
                <c:pt idx="303">
                  <c:v>2000</c:v>
                </c:pt>
                <c:pt idx="304">
                  <c:v>2000</c:v>
                </c:pt>
                <c:pt idx="305">
                  <c:v>2000</c:v>
                </c:pt>
                <c:pt idx="306">
                  <c:v>2000</c:v>
                </c:pt>
                <c:pt idx="307">
                  <c:v>2000</c:v>
                </c:pt>
                <c:pt idx="308">
                  <c:v>2000</c:v>
                </c:pt>
                <c:pt idx="309">
                  <c:v>2000</c:v>
                </c:pt>
                <c:pt idx="310">
                  <c:v>2000</c:v>
                </c:pt>
                <c:pt idx="311">
                  <c:v>2000</c:v>
                </c:pt>
                <c:pt idx="312">
                  <c:v>2001</c:v>
                </c:pt>
                <c:pt idx="313">
                  <c:v>2001</c:v>
                </c:pt>
                <c:pt idx="314">
                  <c:v>2001</c:v>
                </c:pt>
                <c:pt idx="315">
                  <c:v>2001</c:v>
                </c:pt>
                <c:pt idx="316">
                  <c:v>2001</c:v>
                </c:pt>
                <c:pt idx="317">
                  <c:v>2001</c:v>
                </c:pt>
                <c:pt idx="318">
                  <c:v>2001</c:v>
                </c:pt>
                <c:pt idx="319">
                  <c:v>2001</c:v>
                </c:pt>
                <c:pt idx="320">
                  <c:v>2001</c:v>
                </c:pt>
                <c:pt idx="321">
                  <c:v>2001</c:v>
                </c:pt>
                <c:pt idx="322">
                  <c:v>2001</c:v>
                </c:pt>
                <c:pt idx="323">
                  <c:v>2001</c:v>
                </c:pt>
                <c:pt idx="324">
                  <c:v>2002</c:v>
                </c:pt>
                <c:pt idx="325">
                  <c:v>2002</c:v>
                </c:pt>
                <c:pt idx="326">
                  <c:v>2002</c:v>
                </c:pt>
                <c:pt idx="327">
                  <c:v>2002</c:v>
                </c:pt>
                <c:pt idx="328">
                  <c:v>2002</c:v>
                </c:pt>
                <c:pt idx="329">
                  <c:v>2002</c:v>
                </c:pt>
                <c:pt idx="330">
                  <c:v>2002</c:v>
                </c:pt>
                <c:pt idx="331">
                  <c:v>2002</c:v>
                </c:pt>
                <c:pt idx="332">
                  <c:v>2002</c:v>
                </c:pt>
                <c:pt idx="333">
                  <c:v>2002</c:v>
                </c:pt>
                <c:pt idx="334">
                  <c:v>2002</c:v>
                </c:pt>
                <c:pt idx="335">
                  <c:v>2002</c:v>
                </c:pt>
                <c:pt idx="336">
                  <c:v>2003</c:v>
                </c:pt>
                <c:pt idx="337">
                  <c:v>2003</c:v>
                </c:pt>
                <c:pt idx="338">
                  <c:v>2003</c:v>
                </c:pt>
                <c:pt idx="339">
                  <c:v>2003</c:v>
                </c:pt>
                <c:pt idx="340">
                  <c:v>2003</c:v>
                </c:pt>
                <c:pt idx="341">
                  <c:v>2003</c:v>
                </c:pt>
                <c:pt idx="342">
                  <c:v>2003</c:v>
                </c:pt>
                <c:pt idx="343">
                  <c:v>2003</c:v>
                </c:pt>
                <c:pt idx="344">
                  <c:v>2003</c:v>
                </c:pt>
                <c:pt idx="345">
                  <c:v>2003</c:v>
                </c:pt>
                <c:pt idx="346">
                  <c:v>2003</c:v>
                </c:pt>
                <c:pt idx="347">
                  <c:v>2003</c:v>
                </c:pt>
                <c:pt idx="348">
                  <c:v>2004</c:v>
                </c:pt>
                <c:pt idx="349">
                  <c:v>2004</c:v>
                </c:pt>
                <c:pt idx="350">
                  <c:v>2004</c:v>
                </c:pt>
                <c:pt idx="351">
                  <c:v>2004</c:v>
                </c:pt>
                <c:pt idx="352">
                  <c:v>2004</c:v>
                </c:pt>
                <c:pt idx="353">
                  <c:v>2004</c:v>
                </c:pt>
                <c:pt idx="354">
                  <c:v>2004</c:v>
                </c:pt>
                <c:pt idx="355">
                  <c:v>2004</c:v>
                </c:pt>
                <c:pt idx="356">
                  <c:v>2004</c:v>
                </c:pt>
                <c:pt idx="357">
                  <c:v>2004</c:v>
                </c:pt>
                <c:pt idx="358">
                  <c:v>2004</c:v>
                </c:pt>
                <c:pt idx="359">
                  <c:v>2004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2005</c:v>
                </c:pt>
                <c:pt idx="365">
                  <c:v>2005</c:v>
                </c:pt>
                <c:pt idx="366">
                  <c:v>2005</c:v>
                </c:pt>
                <c:pt idx="367">
                  <c:v>2005</c:v>
                </c:pt>
                <c:pt idx="368">
                  <c:v>2005</c:v>
                </c:pt>
                <c:pt idx="369">
                  <c:v>2005</c:v>
                </c:pt>
                <c:pt idx="370">
                  <c:v>2005</c:v>
                </c:pt>
                <c:pt idx="371">
                  <c:v>2005</c:v>
                </c:pt>
                <c:pt idx="372">
                  <c:v>2006</c:v>
                </c:pt>
                <c:pt idx="373">
                  <c:v>2006</c:v>
                </c:pt>
                <c:pt idx="374">
                  <c:v>2006</c:v>
                </c:pt>
                <c:pt idx="375">
                  <c:v>2006</c:v>
                </c:pt>
                <c:pt idx="376">
                  <c:v>2006</c:v>
                </c:pt>
                <c:pt idx="377">
                  <c:v>2006</c:v>
                </c:pt>
                <c:pt idx="378">
                  <c:v>2006</c:v>
                </c:pt>
                <c:pt idx="379">
                  <c:v>2006</c:v>
                </c:pt>
                <c:pt idx="380">
                  <c:v>2006</c:v>
                </c:pt>
                <c:pt idx="381">
                  <c:v>2006</c:v>
                </c:pt>
                <c:pt idx="382">
                  <c:v>2006</c:v>
                </c:pt>
                <c:pt idx="383">
                  <c:v>2006</c:v>
                </c:pt>
                <c:pt idx="384">
                  <c:v>2007</c:v>
                </c:pt>
                <c:pt idx="385">
                  <c:v>2007</c:v>
                </c:pt>
                <c:pt idx="386">
                  <c:v>2007</c:v>
                </c:pt>
                <c:pt idx="387">
                  <c:v>2007</c:v>
                </c:pt>
                <c:pt idx="388">
                  <c:v>2007</c:v>
                </c:pt>
                <c:pt idx="389">
                  <c:v>2007</c:v>
                </c:pt>
                <c:pt idx="390">
                  <c:v>2007</c:v>
                </c:pt>
                <c:pt idx="391">
                  <c:v>2007</c:v>
                </c:pt>
                <c:pt idx="392">
                  <c:v>2007</c:v>
                </c:pt>
                <c:pt idx="393">
                  <c:v>2007</c:v>
                </c:pt>
                <c:pt idx="394">
                  <c:v>2007</c:v>
                </c:pt>
                <c:pt idx="395">
                  <c:v>2007</c:v>
                </c:pt>
                <c:pt idx="396">
                  <c:v>2008</c:v>
                </c:pt>
                <c:pt idx="397">
                  <c:v>2008</c:v>
                </c:pt>
                <c:pt idx="398">
                  <c:v>2008</c:v>
                </c:pt>
                <c:pt idx="399">
                  <c:v>2008</c:v>
                </c:pt>
                <c:pt idx="400">
                  <c:v>2008</c:v>
                </c:pt>
                <c:pt idx="401">
                  <c:v>2008</c:v>
                </c:pt>
                <c:pt idx="402">
                  <c:v>2008</c:v>
                </c:pt>
                <c:pt idx="403">
                  <c:v>2008</c:v>
                </c:pt>
                <c:pt idx="404">
                  <c:v>2008</c:v>
                </c:pt>
                <c:pt idx="405">
                  <c:v>2008</c:v>
                </c:pt>
                <c:pt idx="406">
                  <c:v>2008</c:v>
                </c:pt>
                <c:pt idx="407">
                  <c:v>2008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2010</c:v>
                </c:pt>
                <c:pt idx="426">
                  <c:v>2010</c:v>
                </c:pt>
                <c:pt idx="427">
                  <c:v>2010</c:v>
                </c:pt>
                <c:pt idx="428">
                  <c:v>2010</c:v>
                </c:pt>
                <c:pt idx="429">
                  <c:v>2010</c:v>
                </c:pt>
                <c:pt idx="430">
                  <c:v>2010</c:v>
                </c:pt>
                <c:pt idx="431">
                  <c:v>2010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2012</c:v>
                </c:pt>
                <c:pt idx="445">
                  <c:v>2012</c:v>
                </c:pt>
                <c:pt idx="446">
                  <c:v>2012</c:v>
                </c:pt>
                <c:pt idx="447">
                  <c:v>2012</c:v>
                </c:pt>
                <c:pt idx="448">
                  <c:v>2012</c:v>
                </c:pt>
                <c:pt idx="449">
                  <c:v>2012</c:v>
                </c:pt>
                <c:pt idx="450">
                  <c:v>2012</c:v>
                </c:pt>
                <c:pt idx="451">
                  <c:v>2012</c:v>
                </c:pt>
                <c:pt idx="452">
                  <c:v>2012</c:v>
                </c:pt>
                <c:pt idx="453">
                  <c:v>2012</c:v>
                </c:pt>
                <c:pt idx="454">
                  <c:v>2012</c:v>
                </c:pt>
                <c:pt idx="455">
                  <c:v>2012</c:v>
                </c:pt>
                <c:pt idx="456">
                  <c:v>2013</c:v>
                </c:pt>
                <c:pt idx="457">
                  <c:v>2013</c:v>
                </c:pt>
                <c:pt idx="458">
                  <c:v>2013</c:v>
                </c:pt>
                <c:pt idx="459">
                  <c:v>2013</c:v>
                </c:pt>
                <c:pt idx="460">
                  <c:v>2013</c:v>
                </c:pt>
                <c:pt idx="461">
                  <c:v>2013</c:v>
                </c:pt>
                <c:pt idx="462">
                  <c:v>2013</c:v>
                </c:pt>
                <c:pt idx="463">
                  <c:v>2013</c:v>
                </c:pt>
                <c:pt idx="464">
                  <c:v>2013</c:v>
                </c:pt>
                <c:pt idx="465">
                  <c:v>2013</c:v>
                </c:pt>
                <c:pt idx="466">
                  <c:v>2013</c:v>
                </c:pt>
                <c:pt idx="467">
                  <c:v>2013</c:v>
                </c:pt>
                <c:pt idx="468">
                  <c:v>2014</c:v>
                </c:pt>
                <c:pt idx="469">
                  <c:v>2014</c:v>
                </c:pt>
                <c:pt idx="470">
                  <c:v>2014</c:v>
                </c:pt>
                <c:pt idx="471">
                  <c:v>2014</c:v>
                </c:pt>
                <c:pt idx="472">
                  <c:v>2014</c:v>
                </c:pt>
                <c:pt idx="473">
                  <c:v>2014</c:v>
                </c:pt>
                <c:pt idx="474">
                  <c:v>2014</c:v>
                </c:pt>
                <c:pt idx="475">
                  <c:v>2014</c:v>
                </c:pt>
                <c:pt idx="476">
                  <c:v>2014</c:v>
                </c:pt>
                <c:pt idx="477">
                  <c:v>2014</c:v>
                </c:pt>
                <c:pt idx="478">
                  <c:v>2014</c:v>
                </c:pt>
                <c:pt idx="479">
                  <c:v>2014</c:v>
                </c:pt>
                <c:pt idx="480">
                  <c:v>2015</c:v>
                </c:pt>
                <c:pt idx="481">
                  <c:v>2015</c:v>
                </c:pt>
                <c:pt idx="482">
                  <c:v>2015</c:v>
                </c:pt>
                <c:pt idx="483">
                  <c:v>2015</c:v>
                </c:pt>
                <c:pt idx="484">
                  <c:v>2015</c:v>
                </c:pt>
                <c:pt idx="485">
                  <c:v>2015</c:v>
                </c:pt>
                <c:pt idx="486">
                  <c:v>2015</c:v>
                </c:pt>
                <c:pt idx="487">
                  <c:v>2015</c:v>
                </c:pt>
                <c:pt idx="488">
                  <c:v>2015</c:v>
                </c:pt>
                <c:pt idx="489">
                  <c:v>2015</c:v>
                </c:pt>
                <c:pt idx="490">
                  <c:v>2015</c:v>
                </c:pt>
                <c:pt idx="491">
                  <c:v>2015</c:v>
                </c:pt>
                <c:pt idx="492">
                  <c:v>2016</c:v>
                </c:pt>
                <c:pt idx="493">
                  <c:v>2016</c:v>
                </c:pt>
                <c:pt idx="494">
                  <c:v>2016</c:v>
                </c:pt>
                <c:pt idx="495">
                  <c:v>2016</c:v>
                </c:pt>
                <c:pt idx="496">
                  <c:v>2016</c:v>
                </c:pt>
                <c:pt idx="497">
                  <c:v>2016</c:v>
                </c:pt>
                <c:pt idx="498">
                  <c:v>2016</c:v>
                </c:pt>
                <c:pt idx="499">
                  <c:v>2016</c:v>
                </c:pt>
                <c:pt idx="500">
                  <c:v>2016</c:v>
                </c:pt>
                <c:pt idx="501">
                  <c:v>2016</c:v>
                </c:pt>
                <c:pt idx="502">
                  <c:v>2016</c:v>
                </c:pt>
                <c:pt idx="503">
                  <c:v>2016</c:v>
                </c:pt>
                <c:pt idx="504">
                  <c:v>2017</c:v>
                </c:pt>
                <c:pt idx="505">
                  <c:v>2017</c:v>
                </c:pt>
                <c:pt idx="506">
                  <c:v>2017</c:v>
                </c:pt>
                <c:pt idx="507">
                  <c:v>2017</c:v>
                </c:pt>
                <c:pt idx="508">
                  <c:v>2017</c:v>
                </c:pt>
                <c:pt idx="509">
                  <c:v>2017</c:v>
                </c:pt>
                <c:pt idx="510">
                  <c:v>2017</c:v>
                </c:pt>
                <c:pt idx="511">
                  <c:v>2017</c:v>
                </c:pt>
                <c:pt idx="512">
                  <c:v>2017</c:v>
                </c:pt>
                <c:pt idx="513">
                  <c:v>2017</c:v>
                </c:pt>
                <c:pt idx="514">
                  <c:v>2017</c:v>
                </c:pt>
                <c:pt idx="515">
                  <c:v>2017</c:v>
                </c:pt>
                <c:pt idx="516">
                  <c:v>2018</c:v>
                </c:pt>
                <c:pt idx="517">
                  <c:v>2018</c:v>
                </c:pt>
                <c:pt idx="518">
                  <c:v>2018</c:v>
                </c:pt>
                <c:pt idx="519">
                  <c:v>2018</c:v>
                </c:pt>
                <c:pt idx="520">
                  <c:v>2018</c:v>
                </c:pt>
                <c:pt idx="521">
                  <c:v>2018</c:v>
                </c:pt>
                <c:pt idx="522">
                  <c:v>2018</c:v>
                </c:pt>
                <c:pt idx="523">
                  <c:v>2018</c:v>
                </c:pt>
                <c:pt idx="524">
                  <c:v>2018</c:v>
                </c:pt>
                <c:pt idx="525">
                  <c:v>2018</c:v>
                </c:pt>
                <c:pt idx="526">
                  <c:v>2018</c:v>
                </c:pt>
                <c:pt idx="527">
                  <c:v>2018</c:v>
                </c:pt>
                <c:pt idx="528">
                  <c:v>2019</c:v>
                </c:pt>
                <c:pt idx="529">
                  <c:v>2019</c:v>
                </c:pt>
                <c:pt idx="530">
                  <c:v>2019</c:v>
                </c:pt>
                <c:pt idx="531">
                  <c:v>2019</c:v>
                </c:pt>
                <c:pt idx="532">
                  <c:v>2019</c:v>
                </c:pt>
                <c:pt idx="533">
                  <c:v>2019</c:v>
                </c:pt>
                <c:pt idx="534">
                  <c:v>2019</c:v>
                </c:pt>
                <c:pt idx="535">
                  <c:v>2019</c:v>
                </c:pt>
                <c:pt idx="536">
                  <c:v>2019</c:v>
                </c:pt>
                <c:pt idx="537">
                  <c:v>2019</c:v>
                </c:pt>
                <c:pt idx="538">
                  <c:v>2019</c:v>
                </c:pt>
                <c:pt idx="539">
                  <c:v>2019</c:v>
                </c:pt>
              </c:numCache>
            </c:numRef>
          </c:cat>
          <c:val>
            <c:numRef>
              <c:f>'Estacion humeda bicen'!$B$2:$B$541</c:f>
              <c:numCache>
                <c:formatCode>General</c:formatCode>
                <c:ptCount val="540"/>
                <c:pt idx="0">
                  <c:v>0.98806483157239167</c:v>
                </c:pt>
                <c:pt idx="1">
                  <c:v>1.2844377180076723</c:v>
                </c:pt>
                <c:pt idx="2">
                  <c:v>1.4612932076671119</c:v>
                </c:pt>
                <c:pt idx="3">
                  <c:v>0.90788227424176449</c:v>
                </c:pt>
                <c:pt idx="4">
                  <c:v>1.083376173305024</c:v>
                </c:pt>
                <c:pt idx="5">
                  <c:v>1.1438913109130444</c:v>
                </c:pt>
                <c:pt idx="6">
                  <c:v>1.5100078934415686</c:v>
                </c:pt>
                <c:pt idx="7">
                  <c:v>1.6036550688899802</c:v>
                </c:pt>
                <c:pt idx="8">
                  <c:v>0.95962271689662215</c:v>
                </c:pt>
                <c:pt idx="9">
                  <c:v>1.1234674519703378</c:v>
                </c:pt>
                <c:pt idx="10">
                  <c:v>1.0210455815687629</c:v>
                </c:pt>
                <c:pt idx="11">
                  <c:v>0.93768597951371468</c:v>
                </c:pt>
                <c:pt idx="12">
                  <c:v>0.93632438891753422</c:v>
                </c:pt>
                <c:pt idx="13">
                  <c:v>0.85871372493524789</c:v>
                </c:pt>
                <c:pt idx="14">
                  <c:v>0.87490152424539347</c:v>
                </c:pt>
                <c:pt idx="15">
                  <c:v>0.67958891761550722</c:v>
                </c:pt>
                <c:pt idx="16">
                  <c:v>0.74070920659960793</c:v>
                </c:pt>
                <c:pt idx="17">
                  <c:v>0.74101178228764797</c:v>
                </c:pt>
                <c:pt idx="18">
                  <c:v>0.70379497265871538</c:v>
                </c:pt>
                <c:pt idx="19">
                  <c:v>0.66128308848908102</c:v>
                </c:pt>
                <c:pt idx="20">
                  <c:v>0.58911878689151653</c:v>
                </c:pt>
                <c:pt idx="21">
                  <c:v>0.51846736373415259</c:v>
                </c:pt>
                <c:pt idx="22">
                  <c:v>0.50227956442400712</c:v>
                </c:pt>
                <c:pt idx="23">
                  <c:v>0.65825733160868005</c:v>
                </c:pt>
                <c:pt idx="24">
                  <c:v>0.64600301624305589</c:v>
                </c:pt>
                <c:pt idx="25">
                  <c:v>0.41256587292011671</c:v>
                </c:pt>
                <c:pt idx="26">
                  <c:v>0.39728580067409153</c:v>
                </c:pt>
                <c:pt idx="27">
                  <c:v>0.18502895551395948</c:v>
                </c:pt>
                <c:pt idx="28">
                  <c:v>9.9400035798610425E-2</c:v>
                </c:pt>
                <c:pt idx="29">
                  <c:v>0.16112547615879128</c:v>
                </c:pt>
                <c:pt idx="30">
                  <c:v>0.148417297261107</c:v>
                </c:pt>
                <c:pt idx="31">
                  <c:v>0.15673812868220982</c:v>
                </c:pt>
                <c:pt idx="32">
                  <c:v>0.32179316650808582</c:v>
                </c:pt>
                <c:pt idx="33">
                  <c:v>0.33253460343350949</c:v>
                </c:pt>
                <c:pt idx="34">
                  <c:v>0.10212321699097145</c:v>
                </c:pt>
                <c:pt idx="35">
                  <c:v>0.219068720418471</c:v>
                </c:pt>
                <c:pt idx="36">
                  <c:v>0.17111047386411468</c:v>
                </c:pt>
                <c:pt idx="37">
                  <c:v>7.9581328231983675E-2</c:v>
                </c:pt>
                <c:pt idx="38">
                  <c:v>-0.12026991371850408</c:v>
                </c:pt>
                <c:pt idx="39">
                  <c:v>-0.24689783916328706</c:v>
                </c:pt>
                <c:pt idx="40">
                  <c:v>-0.32738297218195422</c:v>
                </c:pt>
                <c:pt idx="41">
                  <c:v>-0.3776105363966113</c:v>
                </c:pt>
                <c:pt idx="42">
                  <c:v>-0.19939345614099099</c:v>
                </c:pt>
                <c:pt idx="43">
                  <c:v>-0.23645897792590356</c:v>
                </c:pt>
                <c:pt idx="44">
                  <c:v>-7.3824545604348452E-2</c:v>
                </c:pt>
                <c:pt idx="45">
                  <c:v>-0.32299562470537296</c:v>
                </c:pt>
                <c:pt idx="46">
                  <c:v>-0.38366205015741356</c:v>
                </c:pt>
                <c:pt idx="47">
                  <c:v>-0.34659652837250099</c:v>
                </c:pt>
                <c:pt idx="48">
                  <c:v>-0.41573507308966451</c:v>
                </c:pt>
                <c:pt idx="49">
                  <c:v>-0.61891464760859349</c:v>
                </c:pt>
                <c:pt idx="50">
                  <c:v>-0.70560258223208272</c:v>
                </c:pt>
                <c:pt idx="51">
                  <c:v>-0.78412097327848951</c:v>
                </c:pt>
                <c:pt idx="52">
                  <c:v>-0.58018495953946048</c:v>
                </c:pt>
                <c:pt idx="53">
                  <c:v>-0.44493362698553468</c:v>
                </c:pt>
                <c:pt idx="54">
                  <c:v>-0.45824695725929909</c:v>
                </c:pt>
                <c:pt idx="55">
                  <c:v>-0.27503737815101698</c:v>
                </c:pt>
                <c:pt idx="56">
                  <c:v>-3.4756981350249523E-3</c:v>
                </c:pt>
                <c:pt idx="57">
                  <c:v>-0.17639770384994349</c:v>
                </c:pt>
                <c:pt idx="58">
                  <c:v>-0.30968229443160866</c:v>
                </c:pt>
                <c:pt idx="59">
                  <c:v>-0.53767307536982589</c:v>
                </c:pt>
                <c:pt idx="60">
                  <c:v>-0.42980484258352936</c:v>
                </c:pt>
                <c:pt idx="61">
                  <c:v>-5.6577731386062806E-2</c:v>
                </c:pt>
                <c:pt idx="62">
                  <c:v>-0.28910714764488166</c:v>
                </c:pt>
                <c:pt idx="63">
                  <c:v>-0.41180158914514331</c:v>
                </c:pt>
                <c:pt idx="64">
                  <c:v>-0.6341947198546185</c:v>
                </c:pt>
                <c:pt idx="65">
                  <c:v>-0.64175911205562108</c:v>
                </c:pt>
                <c:pt idx="66">
                  <c:v>-0.66324198590646843</c:v>
                </c:pt>
                <c:pt idx="67">
                  <c:v>-0.66551130356676913</c:v>
                </c:pt>
                <c:pt idx="68">
                  <c:v>-0.65870335058586682</c:v>
                </c:pt>
                <c:pt idx="69">
                  <c:v>-0.56475359944941517</c:v>
                </c:pt>
                <c:pt idx="70">
                  <c:v>-0.44569006620563473</c:v>
                </c:pt>
                <c:pt idx="71">
                  <c:v>-0.47065256046894322</c:v>
                </c:pt>
                <c:pt idx="72">
                  <c:v>-0.66747804553902979</c:v>
                </c:pt>
                <c:pt idx="73">
                  <c:v>-0.6724705443916914</c:v>
                </c:pt>
                <c:pt idx="74">
                  <c:v>-0.6593085019619469</c:v>
                </c:pt>
                <c:pt idx="75">
                  <c:v>-0.52783936550852217</c:v>
                </c:pt>
                <c:pt idx="76">
                  <c:v>-0.66248554668636783</c:v>
                </c:pt>
                <c:pt idx="77">
                  <c:v>-0.67610145264817245</c:v>
                </c:pt>
                <c:pt idx="78">
                  <c:v>-0.67247054439169107</c:v>
                </c:pt>
                <c:pt idx="79">
                  <c:v>-0.54735549738710854</c:v>
                </c:pt>
                <c:pt idx="80">
                  <c:v>-0.62738676687371586</c:v>
                </c:pt>
                <c:pt idx="81">
                  <c:v>-0.68381713269319488</c:v>
                </c:pt>
                <c:pt idx="82">
                  <c:v>-0.72058007879006725</c:v>
                </c:pt>
                <c:pt idx="83">
                  <c:v>-0.61755305701241214</c:v>
                </c:pt>
                <c:pt idx="84">
                  <c:v>-0.41709666368584425</c:v>
                </c:pt>
                <c:pt idx="85">
                  <c:v>-0.52738550197646161</c:v>
                </c:pt>
                <c:pt idx="86">
                  <c:v>-0.66067009255812681</c:v>
                </c:pt>
                <c:pt idx="87">
                  <c:v>-0.6880531923257559</c:v>
                </c:pt>
                <c:pt idx="88">
                  <c:v>-0.51649277720701758</c:v>
                </c:pt>
                <c:pt idx="89">
                  <c:v>-0.59092639646488287</c:v>
                </c:pt>
                <c:pt idx="90">
                  <c:v>-0.51740050427113793</c:v>
                </c:pt>
                <c:pt idx="91">
                  <c:v>-0.55597890449625087</c:v>
                </c:pt>
                <c:pt idx="92">
                  <c:v>-0.5512889813316294</c:v>
                </c:pt>
                <c:pt idx="93">
                  <c:v>-0.2733732118667952</c:v>
                </c:pt>
                <c:pt idx="94">
                  <c:v>-0.11013362816915989</c:v>
                </c:pt>
                <c:pt idx="95">
                  <c:v>0.27943257018247214</c:v>
                </c:pt>
                <c:pt idx="96">
                  <c:v>0.34312475251491376</c:v>
                </c:pt>
                <c:pt idx="97">
                  <c:v>0.22164061376681263</c:v>
                </c:pt>
                <c:pt idx="98">
                  <c:v>0.5455478878137423</c:v>
                </c:pt>
                <c:pt idx="99">
                  <c:v>0.70334110912665571</c:v>
                </c:pt>
                <c:pt idx="100">
                  <c:v>0.74297852425990918</c:v>
                </c:pt>
                <c:pt idx="101">
                  <c:v>0.73299352655458583</c:v>
                </c:pt>
                <c:pt idx="102">
                  <c:v>0.7096951985754979</c:v>
                </c:pt>
                <c:pt idx="103">
                  <c:v>0.87353993364921356</c:v>
                </c:pt>
                <c:pt idx="104">
                  <c:v>0.7103003499515782</c:v>
                </c:pt>
                <c:pt idx="105">
                  <c:v>0.62330983964004871</c:v>
                </c:pt>
                <c:pt idx="106">
                  <c:v>0.58473143941493555</c:v>
                </c:pt>
                <c:pt idx="107">
                  <c:v>1.0075809634509787</c:v>
                </c:pt>
                <c:pt idx="108">
                  <c:v>1.0010755861581166</c:v>
                </c:pt>
                <c:pt idx="109">
                  <c:v>1.3845902707489466</c:v>
                </c:pt>
                <c:pt idx="110">
                  <c:v>0.85795728571514762</c:v>
                </c:pt>
                <c:pt idx="111">
                  <c:v>1.0384436836310686</c:v>
                </c:pt>
                <c:pt idx="112">
                  <c:v>0.92739840612035129</c:v>
                </c:pt>
                <c:pt idx="113">
                  <c:v>0.91559795428678736</c:v>
                </c:pt>
                <c:pt idx="114">
                  <c:v>0.90500780520538382</c:v>
                </c:pt>
                <c:pt idx="115">
                  <c:v>0.97626437973882774</c:v>
                </c:pt>
                <c:pt idx="116">
                  <c:v>1.2747552959903889</c:v>
                </c:pt>
                <c:pt idx="117">
                  <c:v>1.3962394347384901</c:v>
                </c:pt>
                <c:pt idx="118">
                  <c:v>1.3969958739585904</c:v>
                </c:pt>
                <c:pt idx="119">
                  <c:v>0.84888001507394473</c:v>
                </c:pt>
                <c:pt idx="120">
                  <c:v>0.79819858732722737</c:v>
                </c:pt>
                <c:pt idx="121">
                  <c:v>0.46460889126301441</c:v>
                </c:pt>
                <c:pt idx="122">
                  <c:v>1.7855887871802999E-2</c:v>
                </c:pt>
                <c:pt idx="123">
                  <c:v>-0.10604885638061895</c:v>
                </c:pt>
                <c:pt idx="124">
                  <c:v>-9.0617496290573654E-2</c:v>
                </c:pt>
                <c:pt idx="125">
                  <c:v>-0.1816927783906446</c:v>
                </c:pt>
                <c:pt idx="126">
                  <c:v>-0.2231456476521386</c:v>
                </c:pt>
                <c:pt idx="127">
                  <c:v>-0.26989359145433439</c:v>
                </c:pt>
                <c:pt idx="128">
                  <c:v>-0.46671907652442113</c:v>
                </c:pt>
                <c:pt idx="129">
                  <c:v>-0.59213669921704359</c:v>
                </c:pt>
                <c:pt idx="130">
                  <c:v>-0.88124776913936143</c:v>
                </c:pt>
                <c:pt idx="131">
                  <c:v>-1.1198286991589823</c:v>
                </c:pt>
                <c:pt idx="132">
                  <c:v>-1.0652137874677441</c:v>
                </c:pt>
                <c:pt idx="133">
                  <c:v>-1.0602212886150824</c:v>
                </c:pt>
                <c:pt idx="134">
                  <c:v>-1.0431257622408165</c:v>
                </c:pt>
                <c:pt idx="135">
                  <c:v>-1.0508414422858392</c:v>
                </c:pt>
                <c:pt idx="136">
                  <c:v>-1.0995561280602957</c:v>
                </c:pt>
                <c:pt idx="137">
                  <c:v>-1.1482708138347524</c:v>
                </c:pt>
                <c:pt idx="138">
                  <c:v>-1.1897236830962465</c:v>
                </c:pt>
                <c:pt idx="139">
                  <c:v>-1.2183170856160364</c:v>
                </c:pt>
                <c:pt idx="140">
                  <c:v>-1.3316316807870547</c:v>
                </c:pt>
                <c:pt idx="141">
                  <c:v>-1.3826156842218122</c:v>
                </c:pt>
                <c:pt idx="142">
                  <c:v>-1.320738956017611</c:v>
                </c:pt>
                <c:pt idx="143">
                  <c:v>-1.34721432872112</c:v>
                </c:pt>
                <c:pt idx="144">
                  <c:v>-1.3612840982149848</c:v>
                </c:pt>
                <c:pt idx="145">
                  <c:v>-1.5320880741136227</c:v>
                </c:pt>
                <c:pt idx="146">
                  <c:v>-1.6272481280022353</c:v>
                </c:pt>
                <c:pt idx="147">
                  <c:v>-1.6909403103346767</c:v>
                </c:pt>
                <c:pt idx="148">
                  <c:v>-1.608337147499729</c:v>
                </c:pt>
                <c:pt idx="149">
                  <c:v>-1.5777770030076781</c:v>
                </c:pt>
                <c:pt idx="150">
                  <c:v>-1.5638585213578338</c:v>
                </c:pt>
                <c:pt idx="151">
                  <c:v>-1.5785334422277784</c:v>
                </c:pt>
                <c:pt idx="152">
                  <c:v>-1.5753563975033575</c:v>
                </c:pt>
                <c:pt idx="153">
                  <c:v>-1.5752051096593376</c:v>
                </c:pt>
                <c:pt idx="154">
                  <c:v>-1.8401101245384472</c:v>
                </c:pt>
                <c:pt idx="155">
                  <c:v>-2.065075148596264</c:v>
                </c:pt>
                <c:pt idx="156">
                  <c:v>-2.0637135580000834</c:v>
                </c:pt>
                <c:pt idx="157">
                  <c:v>-2.0402639421769755</c:v>
                </c:pt>
                <c:pt idx="158">
                  <c:v>-2.4107678721820811</c:v>
                </c:pt>
                <c:pt idx="159">
                  <c:v>-1.9858003183297568</c:v>
                </c:pt>
                <c:pt idx="160">
                  <c:v>-1.9497938114529842</c:v>
                </c:pt>
                <c:pt idx="161">
                  <c:v>-1.7376882541368728</c:v>
                </c:pt>
                <c:pt idx="162">
                  <c:v>-1.6435872151564004</c:v>
                </c:pt>
                <c:pt idx="163">
                  <c:v>-1.5378370121863847</c:v>
                </c:pt>
                <c:pt idx="164">
                  <c:v>-1.3143848665687687</c:v>
                </c:pt>
                <c:pt idx="165">
                  <c:v>-1.2966841888184228</c:v>
                </c:pt>
                <c:pt idx="166">
                  <c:v>-1.1960777725450886</c:v>
                </c:pt>
                <c:pt idx="167">
                  <c:v>-1.2425231406592445</c:v>
                </c:pt>
                <c:pt idx="168">
                  <c:v>-1.2895736601494803</c:v>
                </c:pt>
                <c:pt idx="169">
                  <c:v>-1.2812528287283775</c:v>
                </c:pt>
                <c:pt idx="170">
                  <c:v>-1.247515639511906</c:v>
                </c:pt>
                <c:pt idx="171">
                  <c:v>-1.3581070534905637</c:v>
                </c:pt>
                <c:pt idx="172">
                  <c:v>-1.4691523310012815</c:v>
                </c:pt>
                <c:pt idx="173">
                  <c:v>-1.3647637186274462</c:v>
                </c:pt>
                <c:pt idx="174">
                  <c:v>-1.3453988745928798</c:v>
                </c:pt>
                <c:pt idx="175">
                  <c:v>-1.281101540884358</c:v>
                </c:pt>
                <c:pt idx="176">
                  <c:v>-1.1487246773668129</c:v>
                </c:pt>
                <c:pt idx="177">
                  <c:v>-0.88381966248770338</c:v>
                </c:pt>
                <c:pt idx="178">
                  <c:v>-1.1308727117724471</c:v>
                </c:pt>
                <c:pt idx="179">
                  <c:v>-1.2478182151999466</c:v>
                </c:pt>
                <c:pt idx="180">
                  <c:v>-1.3326906956951952</c:v>
                </c:pt>
                <c:pt idx="181">
                  <c:v>-1.2118117083231745</c:v>
                </c:pt>
                <c:pt idx="182">
                  <c:v>-1.4174118883464244</c:v>
                </c:pt>
                <c:pt idx="183">
                  <c:v>-1.5159002748034778</c:v>
                </c:pt>
                <c:pt idx="184">
                  <c:v>-1.7652226417485224</c:v>
                </c:pt>
                <c:pt idx="185">
                  <c:v>-1.7924544536721316</c:v>
                </c:pt>
                <c:pt idx="186">
                  <c:v>-1.7873106669754497</c:v>
                </c:pt>
                <c:pt idx="187">
                  <c:v>-1.7218030305147674</c:v>
                </c:pt>
                <c:pt idx="188">
                  <c:v>-1.836025352749906</c:v>
                </c:pt>
                <c:pt idx="189">
                  <c:v>-1.4028882553204995</c:v>
                </c:pt>
                <c:pt idx="190">
                  <c:v>-1.5712716257148163</c:v>
                </c:pt>
                <c:pt idx="191">
                  <c:v>-1.6682471337316691</c:v>
                </c:pt>
                <c:pt idx="192">
                  <c:v>-1.6015291945188266</c:v>
                </c:pt>
                <c:pt idx="193">
                  <c:v>-1.78806710619555</c:v>
                </c:pt>
                <c:pt idx="194">
                  <c:v>-1.5301213321413625</c:v>
                </c:pt>
                <c:pt idx="195">
                  <c:v>-1.7520605993187777</c:v>
                </c:pt>
                <c:pt idx="196">
                  <c:v>-1.743588480053655</c:v>
                </c:pt>
                <c:pt idx="197">
                  <c:v>-1.7438910557416947</c:v>
                </c:pt>
                <c:pt idx="198">
                  <c:v>-1.7366292392287326</c:v>
                </c:pt>
                <c:pt idx="199">
                  <c:v>-1.7746024880777653</c:v>
                </c:pt>
                <c:pt idx="200">
                  <c:v>-1.7626507484001812</c:v>
                </c:pt>
                <c:pt idx="201">
                  <c:v>-1.9637122931028295</c:v>
                </c:pt>
                <c:pt idx="202">
                  <c:v>-1.8446487598590486</c:v>
                </c:pt>
                <c:pt idx="203">
                  <c:v>-1.9491886600769039</c:v>
                </c:pt>
                <c:pt idx="204">
                  <c:v>-2.0198400832342682</c:v>
                </c:pt>
                <c:pt idx="205">
                  <c:v>-2.1455602816149306</c:v>
                </c:pt>
                <c:pt idx="206">
                  <c:v>-2.2746088125640349</c:v>
                </c:pt>
                <c:pt idx="207">
                  <c:v>-2.4599364214885977</c:v>
                </c:pt>
                <c:pt idx="208">
                  <c:v>-2.5912542700980024</c:v>
                </c:pt>
                <c:pt idx="209">
                  <c:v>-2.6390612288083384</c:v>
                </c:pt>
                <c:pt idx="210">
                  <c:v>-2.6263530499106542</c:v>
                </c:pt>
                <c:pt idx="211">
                  <c:v>-2.6286223675709546</c:v>
                </c:pt>
                <c:pt idx="212">
                  <c:v>-2.4929171714849692</c:v>
                </c:pt>
                <c:pt idx="213">
                  <c:v>-2.5696201084031349</c:v>
                </c:pt>
                <c:pt idx="214">
                  <c:v>-2.5337648893703828</c:v>
                </c:pt>
                <c:pt idx="215">
                  <c:v>-2.6355816083958779</c:v>
                </c:pt>
                <c:pt idx="216">
                  <c:v>-2.5243850430411401</c:v>
                </c:pt>
                <c:pt idx="217">
                  <c:v>-2.1944262552334082</c:v>
                </c:pt>
                <c:pt idx="218">
                  <c:v>-1.9295212403542987</c:v>
                </c:pt>
                <c:pt idx="219">
                  <c:v>-1.7154489410659262</c:v>
                </c:pt>
                <c:pt idx="220">
                  <c:v>-1.7381421176689338</c:v>
                </c:pt>
                <c:pt idx="221">
                  <c:v>-1.7907902873879114</c:v>
                </c:pt>
                <c:pt idx="222">
                  <c:v>-1.8074319502301168</c:v>
                </c:pt>
                <c:pt idx="223">
                  <c:v>-1.8441948963269896</c:v>
                </c:pt>
                <c:pt idx="224">
                  <c:v>-1.7505477208785778</c:v>
                </c:pt>
                <c:pt idx="225">
                  <c:v>-1.8463129261432698</c:v>
                </c:pt>
                <c:pt idx="226">
                  <c:v>-1.7466142369340558</c:v>
                </c:pt>
                <c:pt idx="227">
                  <c:v>-1.4496361991226956</c:v>
                </c:pt>
                <c:pt idx="228">
                  <c:v>-1.0903275695750738</c:v>
                </c:pt>
                <c:pt idx="229">
                  <c:v>-1.0844273436582916</c:v>
                </c:pt>
                <c:pt idx="230">
                  <c:v>-0.79168536547949242</c:v>
                </c:pt>
                <c:pt idx="231">
                  <c:v>-0.65930850196194757</c:v>
                </c:pt>
                <c:pt idx="232">
                  <c:v>-0.65598016939350634</c:v>
                </c:pt>
                <c:pt idx="233">
                  <c:v>-0.7443322703012164</c:v>
                </c:pt>
                <c:pt idx="234">
                  <c:v>-0.77701044460954738</c:v>
                </c:pt>
                <c:pt idx="235">
                  <c:v>-0.81347081501837959</c:v>
                </c:pt>
                <c:pt idx="236">
                  <c:v>-0.92587768312527763</c:v>
                </c:pt>
                <c:pt idx="237">
                  <c:v>-0.96657411316667152</c:v>
                </c:pt>
                <c:pt idx="238">
                  <c:v>-0.69047379783007801</c:v>
                </c:pt>
                <c:pt idx="239">
                  <c:v>-0.68729675310565708</c:v>
                </c:pt>
                <c:pt idx="240">
                  <c:v>-0.86808572670961826</c:v>
                </c:pt>
                <c:pt idx="241">
                  <c:v>-0.94388093656366379</c:v>
                </c:pt>
                <c:pt idx="242">
                  <c:v>-1.0314765982512737</c:v>
                </c:pt>
                <c:pt idx="243">
                  <c:v>-1.0282995535268526</c:v>
                </c:pt>
                <c:pt idx="244">
                  <c:v>-0.86702671180147817</c:v>
                </c:pt>
                <c:pt idx="245">
                  <c:v>-0.66309069806244914</c:v>
                </c:pt>
                <c:pt idx="246">
                  <c:v>-0.57594889990689979</c:v>
                </c:pt>
                <c:pt idx="247">
                  <c:v>-0.36883584144344961</c:v>
                </c:pt>
                <c:pt idx="248">
                  <c:v>-0.5484145122952504</c:v>
                </c:pt>
                <c:pt idx="249">
                  <c:v>-0.40000113731158021</c:v>
                </c:pt>
                <c:pt idx="250">
                  <c:v>1.4073691771300169E-2</c:v>
                </c:pt>
                <c:pt idx="251">
                  <c:v>1.0896647046879059E-2</c:v>
                </c:pt>
                <c:pt idx="252">
                  <c:v>0.22829727890369261</c:v>
                </c:pt>
                <c:pt idx="253">
                  <c:v>0.31316975939894143</c:v>
                </c:pt>
                <c:pt idx="254">
                  <c:v>0.41649935686463646</c:v>
                </c:pt>
                <c:pt idx="255">
                  <c:v>0.54373243368549951</c:v>
                </c:pt>
                <c:pt idx="256">
                  <c:v>0.80788100934450902</c:v>
                </c:pt>
                <c:pt idx="257">
                  <c:v>0.82936388319535637</c:v>
                </c:pt>
                <c:pt idx="258">
                  <c:v>0.87565796346549196</c:v>
                </c:pt>
                <c:pt idx="259">
                  <c:v>1.0806529921126615</c:v>
                </c:pt>
                <c:pt idx="260">
                  <c:v>1.1395039634364614</c:v>
                </c:pt>
                <c:pt idx="261">
                  <c:v>1.3384474783228288</c:v>
                </c:pt>
                <c:pt idx="262">
                  <c:v>0.77626184994432013</c:v>
                </c:pt>
                <c:pt idx="263">
                  <c:v>0.6820095231198281</c:v>
                </c:pt>
                <c:pt idx="264">
                  <c:v>0.88246591644639594</c:v>
                </c:pt>
                <c:pt idx="265">
                  <c:v>0.5888162112034766</c:v>
                </c:pt>
                <c:pt idx="266">
                  <c:v>0.64948263665551709</c:v>
                </c:pt>
                <c:pt idx="267">
                  <c:v>0.42512276397378107</c:v>
                </c:pt>
                <c:pt idx="268">
                  <c:v>0.31559036490326398</c:v>
                </c:pt>
                <c:pt idx="269">
                  <c:v>0.40242958737077339</c:v>
                </c:pt>
                <c:pt idx="270">
                  <c:v>0.36097671810927939</c:v>
                </c:pt>
                <c:pt idx="271">
                  <c:v>0.31422877430708357</c:v>
                </c:pt>
                <c:pt idx="272">
                  <c:v>0.44600048644854828</c:v>
                </c:pt>
                <c:pt idx="273">
                  <c:v>0.59441386143221853</c:v>
                </c:pt>
                <c:pt idx="274">
                  <c:v>0.9685486996938053</c:v>
                </c:pt>
                <c:pt idx="275">
                  <c:v>1.0939663223864278</c:v>
                </c:pt>
                <c:pt idx="276">
                  <c:v>0.97172574441822623</c:v>
                </c:pt>
                <c:pt idx="277">
                  <c:v>0.8998640185087019</c:v>
                </c:pt>
                <c:pt idx="278">
                  <c:v>0.83889501736862127</c:v>
                </c:pt>
                <c:pt idx="279">
                  <c:v>0.79819858732722737</c:v>
                </c:pt>
                <c:pt idx="280">
                  <c:v>1.0759630689480415</c:v>
                </c:pt>
                <c:pt idx="281">
                  <c:v>0.97460021345460723</c:v>
                </c:pt>
                <c:pt idx="282">
                  <c:v>1.0305767157420263</c:v>
                </c:pt>
                <c:pt idx="283">
                  <c:v>1.0407130012913697</c:v>
                </c:pt>
                <c:pt idx="284">
                  <c:v>1.0028910402863569</c:v>
                </c:pt>
                <c:pt idx="285">
                  <c:v>1.0027397524423367</c:v>
                </c:pt>
                <c:pt idx="286">
                  <c:v>1.1329985861436009</c:v>
                </c:pt>
                <c:pt idx="287">
                  <c:v>0.88186076507031586</c:v>
                </c:pt>
                <c:pt idx="288">
                  <c:v>0.90288977538910287</c:v>
                </c:pt>
                <c:pt idx="289">
                  <c:v>1.287009611356013</c:v>
                </c:pt>
                <c:pt idx="290">
                  <c:v>1.4009293579031117</c:v>
                </c:pt>
                <c:pt idx="291">
                  <c:v>1.63315619847389</c:v>
                </c:pt>
                <c:pt idx="292">
                  <c:v>0.92497780061603041</c:v>
                </c:pt>
                <c:pt idx="293">
                  <c:v>1.2169633395747295</c:v>
                </c:pt>
                <c:pt idx="294">
                  <c:v>1.2514569680113012</c:v>
                </c:pt>
                <c:pt idx="295">
                  <c:v>1.2797477948430507</c:v>
                </c:pt>
                <c:pt idx="296">
                  <c:v>1.4953329725716238</c:v>
                </c:pt>
                <c:pt idx="297">
                  <c:v>0.97172574441822623</c:v>
                </c:pt>
                <c:pt idx="298">
                  <c:v>0.98821611941641174</c:v>
                </c:pt>
                <c:pt idx="299">
                  <c:v>1.4189326113414977</c:v>
                </c:pt>
                <c:pt idx="300">
                  <c:v>1.7295265551146632</c:v>
                </c:pt>
                <c:pt idx="301">
                  <c:v>1.89760734982094</c:v>
                </c:pt>
                <c:pt idx="302">
                  <c:v>1.9032050000496823</c:v>
                </c:pt>
                <c:pt idx="303">
                  <c:v>1.9947341456818133</c:v>
                </c:pt>
                <c:pt idx="304">
                  <c:v>2.0603930699865152</c:v>
                </c:pt>
                <c:pt idx="305">
                  <c:v>2.1702280447450728</c:v>
                </c:pt>
                <c:pt idx="306">
                  <c:v>2.1956444025404411</c:v>
                </c:pt>
                <c:pt idx="307">
                  <c:v>1.0044039187265574</c:v>
                </c:pt>
                <c:pt idx="308">
                  <c:v>1.0112118717074596</c:v>
                </c:pt>
                <c:pt idx="309">
                  <c:v>0.83012032241545819</c:v>
                </c:pt>
                <c:pt idx="310">
                  <c:v>0.59153939239583753</c:v>
                </c:pt>
                <c:pt idx="311">
                  <c:v>0.58321856097473468</c:v>
                </c:pt>
                <c:pt idx="312">
                  <c:v>0.61181196349452427</c:v>
                </c:pt>
                <c:pt idx="313">
                  <c:v>0.4715681320879368</c:v>
                </c:pt>
                <c:pt idx="314">
                  <c:v>0.58881621120347649</c:v>
                </c:pt>
                <c:pt idx="315">
                  <c:v>0.3036386252256798</c:v>
                </c:pt>
                <c:pt idx="316">
                  <c:v>0.26339605871634614</c:v>
                </c:pt>
                <c:pt idx="317">
                  <c:v>0.19803971009968391</c:v>
                </c:pt>
                <c:pt idx="318">
                  <c:v>0.26248833165222579</c:v>
                </c:pt>
                <c:pt idx="319">
                  <c:v>0.21574038785003</c:v>
                </c:pt>
                <c:pt idx="320">
                  <c:v>0.30515150366588034</c:v>
                </c:pt>
                <c:pt idx="321">
                  <c:v>1.9671342000043512E-2</c:v>
                </c:pt>
                <c:pt idx="322">
                  <c:v>7.4286253691282056E-2</c:v>
                </c:pt>
                <c:pt idx="323">
                  <c:v>0.19304721124702229</c:v>
                </c:pt>
                <c:pt idx="324">
                  <c:v>7.7917161947763255E-2</c:v>
                </c:pt>
                <c:pt idx="325">
                  <c:v>-7.6850302484749125E-2</c:v>
                </c:pt>
                <c:pt idx="326">
                  <c:v>-0.15113263389859433</c:v>
                </c:pt>
                <c:pt idx="327">
                  <c:v>0.14917373648120744</c:v>
                </c:pt>
                <c:pt idx="328">
                  <c:v>0.24297219977363921</c:v>
                </c:pt>
                <c:pt idx="329">
                  <c:v>0.26475764931252654</c:v>
                </c:pt>
                <c:pt idx="330">
                  <c:v>0.24811598647032093</c:v>
                </c:pt>
                <c:pt idx="331">
                  <c:v>0.2310204600960552</c:v>
                </c:pt>
                <c:pt idx="332">
                  <c:v>9.2289507129668116E-2</c:v>
                </c:pt>
                <c:pt idx="333">
                  <c:v>0.21619425138209009</c:v>
                </c:pt>
                <c:pt idx="334">
                  <c:v>0.21453008509786947</c:v>
                </c:pt>
                <c:pt idx="335">
                  <c:v>0.43858738209156545</c:v>
                </c:pt>
                <c:pt idx="336">
                  <c:v>0.28956885573181496</c:v>
                </c:pt>
                <c:pt idx="337">
                  <c:v>0.1953165289073229</c:v>
                </c:pt>
                <c:pt idx="338">
                  <c:v>5.386239474857496E-2</c:v>
                </c:pt>
                <c:pt idx="339">
                  <c:v>0.31785968256356434</c:v>
                </c:pt>
                <c:pt idx="340">
                  <c:v>9.5769127542129059E-2</c:v>
                </c:pt>
                <c:pt idx="341">
                  <c:v>0.16838729267175367</c:v>
                </c:pt>
                <c:pt idx="342">
                  <c:v>0.17443880643255572</c:v>
                </c:pt>
                <c:pt idx="343">
                  <c:v>0.12769086263035992</c:v>
                </c:pt>
                <c:pt idx="344">
                  <c:v>0.13601169405146274</c:v>
                </c:pt>
                <c:pt idx="345">
                  <c:v>0.17852357822109716</c:v>
                </c:pt>
                <c:pt idx="346">
                  <c:v>0.37171815503470268</c:v>
                </c:pt>
                <c:pt idx="347">
                  <c:v>0.44539533507246776</c:v>
                </c:pt>
                <c:pt idx="348">
                  <c:v>0.38896496925298862</c:v>
                </c:pt>
                <c:pt idx="349">
                  <c:v>0.15946130987457086</c:v>
                </c:pt>
                <c:pt idx="350">
                  <c:v>-5.9754776110483403E-2</c:v>
                </c:pt>
                <c:pt idx="351">
                  <c:v>-6.293182083490452E-2</c:v>
                </c:pt>
                <c:pt idx="352">
                  <c:v>-2.7530465334212554E-2</c:v>
                </c:pt>
                <c:pt idx="353">
                  <c:v>-8.5322421749872202E-2</c:v>
                </c:pt>
                <c:pt idx="354">
                  <c:v>-0.10650271991267939</c:v>
                </c:pt>
                <c:pt idx="355">
                  <c:v>-0.15143520958663467</c:v>
                </c:pt>
                <c:pt idx="356">
                  <c:v>-5.2946823129581266E-2</c:v>
                </c:pt>
                <c:pt idx="357">
                  <c:v>-6.7621743999526307E-2</c:v>
                </c:pt>
                <c:pt idx="358">
                  <c:v>2.2999674568484365E-2</c:v>
                </c:pt>
                <c:pt idx="359">
                  <c:v>7.1260496810880689E-2</c:v>
                </c:pt>
                <c:pt idx="360">
                  <c:v>-3.9936068543856999E-2</c:v>
                </c:pt>
                <c:pt idx="361">
                  <c:v>8.2153221580324273E-2</c:v>
                </c:pt>
                <c:pt idx="362">
                  <c:v>4.1759367226970517E-2</c:v>
                </c:pt>
                <c:pt idx="363">
                  <c:v>-0.17957474857436459</c:v>
                </c:pt>
                <c:pt idx="364">
                  <c:v>-0.37443349167219053</c:v>
                </c:pt>
                <c:pt idx="365">
                  <c:v>-0.36928970497550884</c:v>
                </c:pt>
                <c:pt idx="366">
                  <c:v>-0.24916715682358817</c:v>
                </c:pt>
                <c:pt idx="367">
                  <c:v>-0.21482481623103647</c:v>
                </c:pt>
                <c:pt idx="368">
                  <c:v>-0.30393335635884661</c:v>
                </c:pt>
                <c:pt idx="369">
                  <c:v>-0.26656525888589389</c:v>
                </c:pt>
                <c:pt idx="370">
                  <c:v>-0.37897212699279192</c:v>
                </c:pt>
                <c:pt idx="371">
                  <c:v>-0.26928844007825475</c:v>
                </c:pt>
                <c:pt idx="372">
                  <c:v>-0.33691410635521774</c:v>
                </c:pt>
                <c:pt idx="373">
                  <c:v>-0.35219417860124297</c:v>
                </c:pt>
                <c:pt idx="374">
                  <c:v>-0.18623141371124682</c:v>
                </c:pt>
                <c:pt idx="375">
                  <c:v>-2.8438192398333412E-2</c:v>
                </c:pt>
                <c:pt idx="376">
                  <c:v>6.3580117262783805E-3</c:v>
                </c:pt>
                <c:pt idx="377">
                  <c:v>6.7175725022339053E-2</c:v>
                </c:pt>
                <c:pt idx="378">
                  <c:v>3.5102702090088124E-2</c:v>
                </c:pt>
                <c:pt idx="379">
                  <c:v>-1.0550926307040973E-3</c:v>
                </c:pt>
                <c:pt idx="380">
                  <c:v>-9.0163632758514259E-2</c:v>
                </c:pt>
                <c:pt idx="381">
                  <c:v>-7.2462955008168198E-2</c:v>
                </c:pt>
                <c:pt idx="382">
                  <c:v>0.19032403005466092</c:v>
                </c:pt>
                <c:pt idx="383">
                  <c:v>0.50545660914842772</c:v>
                </c:pt>
                <c:pt idx="384">
                  <c:v>0.47988896350903903</c:v>
                </c:pt>
                <c:pt idx="385">
                  <c:v>0.3505378568718952</c:v>
                </c:pt>
                <c:pt idx="386">
                  <c:v>0.43994897268774541</c:v>
                </c:pt>
                <c:pt idx="387">
                  <c:v>0.53299099676007688</c:v>
                </c:pt>
                <c:pt idx="388">
                  <c:v>0.52966266419163577</c:v>
                </c:pt>
                <c:pt idx="389">
                  <c:v>0.50575918483646765</c:v>
                </c:pt>
                <c:pt idx="390">
                  <c:v>0.50212827657998649</c:v>
                </c:pt>
                <c:pt idx="391">
                  <c:v>0.55644061258318478</c:v>
                </c:pt>
                <c:pt idx="392">
                  <c:v>0.36869239815430116</c:v>
                </c:pt>
                <c:pt idx="393">
                  <c:v>0.53949637405293904</c:v>
                </c:pt>
                <c:pt idx="394">
                  <c:v>0.83950016874470057</c:v>
                </c:pt>
                <c:pt idx="395">
                  <c:v>0.60091923872507991</c:v>
                </c:pt>
                <c:pt idx="396">
                  <c:v>0.84857743938590369</c:v>
                </c:pt>
                <c:pt idx="397">
                  <c:v>1.1758130460012748</c:v>
                </c:pt>
                <c:pt idx="398">
                  <c:v>1.300322941629777</c:v>
                </c:pt>
                <c:pt idx="399">
                  <c:v>1.4408693487244044</c:v>
                </c:pt>
                <c:pt idx="400">
                  <c:v>1.6502517248481554</c:v>
                </c:pt>
                <c:pt idx="401">
                  <c:v>1.7301317064907424</c:v>
                </c:pt>
                <c:pt idx="402">
                  <c:v>1.0175659611563019</c:v>
                </c:pt>
                <c:pt idx="403">
                  <c:v>1.0827710219289439</c:v>
                </c:pt>
                <c:pt idx="404">
                  <c:v>1.0025884645983167</c:v>
                </c:pt>
                <c:pt idx="405">
                  <c:v>1.4009293579031117</c:v>
                </c:pt>
                <c:pt idx="406">
                  <c:v>0.95175574900757953</c:v>
                </c:pt>
                <c:pt idx="407">
                  <c:v>1.0798965528925628</c:v>
                </c:pt>
                <c:pt idx="408">
                  <c:v>1.3556942925411164</c:v>
                </c:pt>
                <c:pt idx="409">
                  <c:v>1.4502491950536485</c:v>
                </c:pt>
                <c:pt idx="410">
                  <c:v>1.5293727374761354</c:v>
                </c:pt>
                <c:pt idx="411">
                  <c:v>1.5413244771537193</c:v>
                </c:pt>
                <c:pt idx="412">
                  <c:v>0.90258719970106294</c:v>
                </c:pt>
                <c:pt idx="413">
                  <c:v>0.91741340841502783</c:v>
                </c:pt>
                <c:pt idx="414">
                  <c:v>0.88382750704257662</c:v>
                </c:pt>
                <c:pt idx="415">
                  <c:v>0.84010532012078165</c:v>
                </c:pt>
                <c:pt idx="416">
                  <c:v>0.66567043596566255</c:v>
                </c:pt>
                <c:pt idx="417">
                  <c:v>0.56203826281192748</c:v>
                </c:pt>
                <c:pt idx="418">
                  <c:v>0.48866365846220261</c:v>
                </c:pt>
                <c:pt idx="419">
                  <c:v>0.61317355409070484</c:v>
                </c:pt>
                <c:pt idx="420">
                  <c:v>0.40121928461861295</c:v>
                </c:pt>
                <c:pt idx="421">
                  <c:v>0.20681440505284701</c:v>
                </c:pt>
                <c:pt idx="422">
                  <c:v>-0.15975604100773716</c:v>
                </c:pt>
                <c:pt idx="423">
                  <c:v>3.1017930301547356E-2</c:v>
                </c:pt>
                <c:pt idx="424">
                  <c:v>-0.27791184718739742</c:v>
                </c:pt>
                <c:pt idx="425">
                  <c:v>-0.26459851691363295</c:v>
                </c:pt>
                <c:pt idx="426">
                  <c:v>-2.28405421695911E-2</c:v>
                </c:pt>
                <c:pt idx="427">
                  <c:v>0.11014147272403393</c:v>
                </c:pt>
                <c:pt idx="428">
                  <c:v>0.17897744175315725</c:v>
                </c:pt>
                <c:pt idx="429">
                  <c:v>2.209194750436402E-2</c:v>
                </c:pt>
                <c:pt idx="430">
                  <c:v>0.24009773073725793</c:v>
                </c:pt>
                <c:pt idx="431">
                  <c:v>0.55129682588650342</c:v>
                </c:pt>
                <c:pt idx="432">
                  <c:v>0.57474644170961131</c:v>
                </c:pt>
                <c:pt idx="433">
                  <c:v>0.79335737631858527</c:v>
                </c:pt>
                <c:pt idx="434">
                  <c:v>0.78775972608984357</c:v>
                </c:pt>
                <c:pt idx="435">
                  <c:v>1.4399616216602844</c:v>
                </c:pt>
                <c:pt idx="436">
                  <c:v>0.8798940230980552</c:v>
                </c:pt>
                <c:pt idx="437">
                  <c:v>0.87505281208941355</c:v>
                </c:pt>
                <c:pt idx="438">
                  <c:v>1.1882186492109197</c:v>
                </c:pt>
                <c:pt idx="439">
                  <c:v>1.289430216860334</c:v>
                </c:pt>
                <c:pt idx="440">
                  <c:v>1.3143927111236424</c:v>
                </c:pt>
                <c:pt idx="441">
                  <c:v>0.87399379718127312</c:v>
                </c:pt>
                <c:pt idx="442">
                  <c:v>0.78367495430130263</c:v>
                </c:pt>
                <c:pt idx="443">
                  <c:v>0.86885001048459143</c:v>
                </c:pt>
                <c:pt idx="444">
                  <c:v>1.1237700276583777</c:v>
                </c:pt>
                <c:pt idx="445">
                  <c:v>1.1693076687084132</c:v>
                </c:pt>
                <c:pt idx="446">
                  <c:v>1.0101528567993194</c:v>
                </c:pt>
                <c:pt idx="447">
                  <c:v>1.1494889611417864</c:v>
                </c:pt>
                <c:pt idx="448">
                  <c:v>0.83450766989203984</c:v>
                </c:pt>
                <c:pt idx="449">
                  <c:v>0.80818358503255094</c:v>
                </c:pt>
                <c:pt idx="450">
                  <c:v>0.77217707815577863</c:v>
                </c:pt>
                <c:pt idx="451">
                  <c:v>0.73329610224262554</c:v>
                </c:pt>
                <c:pt idx="452">
                  <c:v>0.57429257817755164</c:v>
                </c:pt>
                <c:pt idx="453">
                  <c:v>0.66551914812164259</c:v>
                </c:pt>
                <c:pt idx="454">
                  <c:v>0.91196704603030621</c:v>
                </c:pt>
                <c:pt idx="455">
                  <c:v>0.85735213433906765</c:v>
                </c:pt>
                <c:pt idx="456">
                  <c:v>0.7615869290743752</c:v>
                </c:pt>
                <c:pt idx="457">
                  <c:v>1.0222558843209235</c:v>
                </c:pt>
                <c:pt idx="458">
                  <c:v>0.82648941415897703</c:v>
                </c:pt>
                <c:pt idx="459">
                  <c:v>0.68624558275238945</c:v>
                </c:pt>
                <c:pt idx="460">
                  <c:v>0.72648814926172312</c:v>
                </c:pt>
                <c:pt idx="461">
                  <c:v>0.63632059422577247</c:v>
                </c:pt>
                <c:pt idx="462">
                  <c:v>0.59517030065231857</c:v>
                </c:pt>
                <c:pt idx="463">
                  <c:v>0.60349113207342142</c:v>
                </c:pt>
                <c:pt idx="464">
                  <c:v>0.50288471580008731</c:v>
                </c:pt>
                <c:pt idx="465">
                  <c:v>0.61801476509934627</c:v>
                </c:pt>
                <c:pt idx="466">
                  <c:v>0.47414002543627748</c:v>
                </c:pt>
                <c:pt idx="467">
                  <c:v>0.37655936604334439</c:v>
                </c:pt>
                <c:pt idx="468">
                  <c:v>0.56824106441674938</c:v>
                </c:pt>
                <c:pt idx="469">
                  <c:v>0.41801223530483844</c:v>
                </c:pt>
                <c:pt idx="470">
                  <c:v>0.61756090156728605</c:v>
                </c:pt>
                <c:pt idx="471">
                  <c:v>0.28124802431071194</c:v>
                </c:pt>
                <c:pt idx="472">
                  <c:v>0.63556415500567198</c:v>
                </c:pt>
                <c:pt idx="473">
                  <c:v>0.57746962290197223</c:v>
                </c:pt>
                <c:pt idx="474">
                  <c:v>0.53631932932851833</c:v>
                </c:pt>
                <c:pt idx="475">
                  <c:v>0.49471517222300421</c:v>
                </c:pt>
                <c:pt idx="476">
                  <c:v>0.555986749051125</c:v>
                </c:pt>
                <c:pt idx="477">
                  <c:v>0.67989149330354692</c:v>
                </c:pt>
                <c:pt idx="478">
                  <c:v>0.63042036830899018</c:v>
                </c:pt>
                <c:pt idx="479">
                  <c:v>0.46052411947447269</c:v>
                </c:pt>
                <c:pt idx="480">
                  <c:v>0.42618177888192099</c:v>
                </c:pt>
                <c:pt idx="481">
                  <c:v>0.43389745892694365</c:v>
                </c:pt>
                <c:pt idx="482">
                  <c:v>0.5239137261188741</c:v>
                </c:pt>
                <c:pt idx="483">
                  <c:v>0.35885868829299816</c:v>
                </c:pt>
                <c:pt idx="484">
                  <c:v>0.14312222272040503</c:v>
                </c:pt>
                <c:pt idx="485">
                  <c:v>5.9611332821336668E-2</c:v>
                </c:pt>
                <c:pt idx="486">
                  <c:v>0.15734328005828982</c:v>
                </c:pt>
                <c:pt idx="487">
                  <c:v>0.11694942570493606</c:v>
                </c:pt>
                <c:pt idx="488">
                  <c:v>-6.0208639642544005E-2</c:v>
                </c:pt>
                <c:pt idx="489">
                  <c:v>-9.6971585739416569E-2</c:v>
                </c:pt>
                <c:pt idx="490">
                  <c:v>-5.5367428633902468E-2</c:v>
                </c:pt>
                <c:pt idx="491">
                  <c:v>-0.20831943893817434</c:v>
                </c:pt>
                <c:pt idx="492">
                  <c:v>-7.1706515788068109E-2</c:v>
                </c:pt>
                <c:pt idx="493">
                  <c:v>-0.34901713387682221</c:v>
                </c:pt>
                <c:pt idx="494">
                  <c:v>-0.49470732766813147</c:v>
                </c:pt>
                <c:pt idx="495">
                  <c:v>-4.129765914003794E-2</c:v>
                </c:pt>
                <c:pt idx="496">
                  <c:v>-0.13660900087267025</c:v>
                </c:pt>
                <c:pt idx="497">
                  <c:v>-0.10574628069257981</c:v>
                </c:pt>
                <c:pt idx="498">
                  <c:v>-0.14447596876171298</c:v>
                </c:pt>
                <c:pt idx="499">
                  <c:v>-0.1422066511014122</c:v>
                </c:pt>
                <c:pt idx="500">
                  <c:v>-0.14538369582583333</c:v>
                </c:pt>
                <c:pt idx="501">
                  <c:v>-0.17004361440110161</c:v>
                </c:pt>
                <c:pt idx="502">
                  <c:v>-0.31754926232065162</c:v>
                </c:pt>
                <c:pt idx="503">
                  <c:v>-0.30257176576266653</c:v>
                </c:pt>
                <c:pt idx="504">
                  <c:v>9.1533067909567001E-2</c:v>
                </c:pt>
                <c:pt idx="505">
                  <c:v>0.250839167662681</c:v>
                </c:pt>
                <c:pt idx="506">
                  <c:v>0.77111806324763732</c:v>
                </c:pt>
                <c:pt idx="507">
                  <c:v>0.82179949099435456</c:v>
                </c:pt>
                <c:pt idx="508">
                  <c:v>1.227856064344172</c:v>
                </c:pt>
                <c:pt idx="509">
                  <c:v>1.4054679932237122</c:v>
                </c:pt>
                <c:pt idx="510">
                  <c:v>0.98367748409581024</c:v>
                </c:pt>
                <c:pt idx="511">
                  <c:v>1.0558417856933748</c:v>
                </c:pt>
                <c:pt idx="512">
                  <c:v>0.87611182699755397</c:v>
                </c:pt>
                <c:pt idx="513">
                  <c:v>1.0659780712427183</c:v>
                </c:pt>
                <c:pt idx="514">
                  <c:v>0.92906257240457191</c:v>
                </c:pt>
                <c:pt idx="515">
                  <c:v>1.1349653281158616</c:v>
                </c:pt>
                <c:pt idx="516">
                  <c:v>1.2116682650340276</c:v>
                </c:pt>
                <c:pt idx="517">
                  <c:v>1.2808068097511911</c:v>
                </c:pt>
                <c:pt idx="518">
                  <c:v>0.82497653571877649</c:v>
                </c:pt>
                <c:pt idx="519">
                  <c:v>0.75886374788201405</c:v>
                </c:pt>
                <c:pt idx="520">
                  <c:v>0.9576559749243615</c:v>
                </c:pt>
                <c:pt idx="521">
                  <c:v>0.95795855061240154</c:v>
                </c:pt>
                <c:pt idx="522">
                  <c:v>0.94948643134727861</c:v>
                </c:pt>
                <c:pt idx="523">
                  <c:v>0.95236090038365961</c:v>
                </c:pt>
                <c:pt idx="524">
                  <c:v>0.82845615613123758</c:v>
                </c:pt>
                <c:pt idx="525">
                  <c:v>0.53208326969595721</c:v>
                </c:pt>
                <c:pt idx="526">
                  <c:v>0.68715330981650979</c:v>
                </c:pt>
                <c:pt idx="527">
                  <c:v>0.4667269210792952</c:v>
                </c:pt>
                <c:pt idx="528">
                  <c:v>0.48200699332532038</c:v>
                </c:pt>
                <c:pt idx="529">
                  <c:v>0.72452140728946257</c:v>
                </c:pt>
                <c:pt idx="530">
                  <c:v>0.85114933273424553</c:v>
                </c:pt>
                <c:pt idx="531">
                  <c:v>0.88397879488659648</c:v>
                </c:pt>
                <c:pt idx="532">
                  <c:v>0.68216081096384817</c:v>
                </c:pt>
                <c:pt idx="533">
                  <c:v>0.5910855288637773</c:v>
                </c:pt>
                <c:pt idx="534">
                  <c:v>0.59622931556045899</c:v>
                </c:pt>
                <c:pt idx="535">
                  <c:v>0.54948137175826317</c:v>
                </c:pt>
                <c:pt idx="536">
                  <c:v>0.35265588668817655</c:v>
                </c:pt>
                <c:pt idx="537">
                  <c:v>3.903618603461035E-2</c:v>
                </c:pt>
                <c:pt idx="538">
                  <c:v>-0.25007488388770766</c:v>
                </c:pt>
                <c:pt idx="539">
                  <c:v>-0.48865581390732843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AC-4C5C-AD93-D8DC6BE0B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9642336"/>
        <c:axId val="1989652736"/>
      </c:barChart>
      <c:catAx>
        <c:axId val="1989642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Años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989652736"/>
        <c:crosses val="autoZero"/>
        <c:auto val="1"/>
        <c:lblAlgn val="ctr"/>
        <c:lblOffset val="100"/>
        <c:noMultiLvlLbl val="0"/>
      </c:catAx>
      <c:valAx>
        <c:axId val="198965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IESPi</a:t>
                </a:r>
              </a:p>
              <a:p>
                <a:pPr>
                  <a:defRPr/>
                </a:pPr>
                <a:endParaRPr lang="es-EC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98964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"IESPi" por "Año"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'Grafica 10tv'!$B$1</c:f>
              <c:strCache>
                <c:ptCount val="1"/>
                <c:pt idx="0">
                  <c:v>IESPi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'Grafica 10tv'!$A$2:$A$541</c:f>
              <c:numCache>
                <c:formatCode>General</c:formatCode>
                <c:ptCount val="540"/>
                <c:pt idx="0">
                  <c:v>1975</c:v>
                </c:pt>
                <c:pt idx="1">
                  <c:v>1975</c:v>
                </c:pt>
                <c:pt idx="2">
                  <c:v>1975</c:v>
                </c:pt>
                <c:pt idx="3">
                  <c:v>1975</c:v>
                </c:pt>
                <c:pt idx="4">
                  <c:v>1975</c:v>
                </c:pt>
                <c:pt idx="5">
                  <c:v>1975</c:v>
                </c:pt>
                <c:pt idx="6">
                  <c:v>1975</c:v>
                </c:pt>
                <c:pt idx="7">
                  <c:v>1975</c:v>
                </c:pt>
                <c:pt idx="8">
                  <c:v>1975</c:v>
                </c:pt>
                <c:pt idx="9">
                  <c:v>1975</c:v>
                </c:pt>
                <c:pt idx="10">
                  <c:v>1975</c:v>
                </c:pt>
                <c:pt idx="11">
                  <c:v>1975</c:v>
                </c:pt>
                <c:pt idx="12">
                  <c:v>1976</c:v>
                </c:pt>
                <c:pt idx="13">
                  <c:v>1976</c:v>
                </c:pt>
                <c:pt idx="14">
                  <c:v>1976</c:v>
                </c:pt>
                <c:pt idx="15">
                  <c:v>1976</c:v>
                </c:pt>
                <c:pt idx="16">
                  <c:v>1976</c:v>
                </c:pt>
                <c:pt idx="17">
                  <c:v>1976</c:v>
                </c:pt>
                <c:pt idx="18">
                  <c:v>1976</c:v>
                </c:pt>
                <c:pt idx="19">
                  <c:v>1976</c:v>
                </c:pt>
                <c:pt idx="20">
                  <c:v>1976</c:v>
                </c:pt>
                <c:pt idx="21">
                  <c:v>1976</c:v>
                </c:pt>
                <c:pt idx="22">
                  <c:v>1976</c:v>
                </c:pt>
                <c:pt idx="23">
                  <c:v>1976</c:v>
                </c:pt>
                <c:pt idx="24">
                  <c:v>1977</c:v>
                </c:pt>
                <c:pt idx="25">
                  <c:v>1977</c:v>
                </c:pt>
                <c:pt idx="26">
                  <c:v>1977</c:v>
                </c:pt>
                <c:pt idx="27">
                  <c:v>1977</c:v>
                </c:pt>
                <c:pt idx="28">
                  <c:v>1977</c:v>
                </c:pt>
                <c:pt idx="29">
                  <c:v>1977</c:v>
                </c:pt>
                <c:pt idx="30">
                  <c:v>1977</c:v>
                </c:pt>
                <c:pt idx="31">
                  <c:v>1977</c:v>
                </c:pt>
                <c:pt idx="32">
                  <c:v>1977</c:v>
                </c:pt>
                <c:pt idx="33">
                  <c:v>1977</c:v>
                </c:pt>
                <c:pt idx="34">
                  <c:v>1977</c:v>
                </c:pt>
                <c:pt idx="35">
                  <c:v>1977</c:v>
                </c:pt>
                <c:pt idx="36">
                  <c:v>1978</c:v>
                </c:pt>
                <c:pt idx="37">
                  <c:v>1978</c:v>
                </c:pt>
                <c:pt idx="38">
                  <c:v>1978</c:v>
                </c:pt>
                <c:pt idx="39">
                  <c:v>1978</c:v>
                </c:pt>
                <c:pt idx="40">
                  <c:v>1978</c:v>
                </c:pt>
                <c:pt idx="41">
                  <c:v>1978</c:v>
                </c:pt>
                <c:pt idx="42">
                  <c:v>1978</c:v>
                </c:pt>
                <c:pt idx="43">
                  <c:v>1978</c:v>
                </c:pt>
                <c:pt idx="44">
                  <c:v>1978</c:v>
                </c:pt>
                <c:pt idx="45">
                  <c:v>1978</c:v>
                </c:pt>
                <c:pt idx="46">
                  <c:v>1978</c:v>
                </c:pt>
                <c:pt idx="47">
                  <c:v>1978</c:v>
                </c:pt>
                <c:pt idx="48">
                  <c:v>1979</c:v>
                </c:pt>
                <c:pt idx="49">
                  <c:v>1979</c:v>
                </c:pt>
                <c:pt idx="50">
                  <c:v>1979</c:v>
                </c:pt>
                <c:pt idx="51">
                  <c:v>1979</c:v>
                </c:pt>
                <c:pt idx="52">
                  <c:v>1979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1979</c:v>
                </c:pt>
                <c:pt idx="58">
                  <c:v>1979</c:v>
                </c:pt>
                <c:pt idx="59">
                  <c:v>1979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1980</c:v>
                </c:pt>
                <c:pt idx="65">
                  <c:v>1980</c:v>
                </c:pt>
                <c:pt idx="66">
                  <c:v>1980</c:v>
                </c:pt>
                <c:pt idx="67">
                  <c:v>1980</c:v>
                </c:pt>
                <c:pt idx="68">
                  <c:v>1980</c:v>
                </c:pt>
                <c:pt idx="69">
                  <c:v>1980</c:v>
                </c:pt>
                <c:pt idx="70">
                  <c:v>1980</c:v>
                </c:pt>
                <c:pt idx="71">
                  <c:v>1980</c:v>
                </c:pt>
                <c:pt idx="72">
                  <c:v>1981</c:v>
                </c:pt>
                <c:pt idx="73">
                  <c:v>1981</c:v>
                </c:pt>
                <c:pt idx="74">
                  <c:v>1981</c:v>
                </c:pt>
                <c:pt idx="75">
                  <c:v>1981</c:v>
                </c:pt>
                <c:pt idx="76">
                  <c:v>1981</c:v>
                </c:pt>
                <c:pt idx="77">
                  <c:v>1981</c:v>
                </c:pt>
                <c:pt idx="78">
                  <c:v>1981</c:v>
                </c:pt>
                <c:pt idx="79">
                  <c:v>1981</c:v>
                </c:pt>
                <c:pt idx="80">
                  <c:v>1981</c:v>
                </c:pt>
                <c:pt idx="81">
                  <c:v>1981</c:v>
                </c:pt>
                <c:pt idx="82">
                  <c:v>1981</c:v>
                </c:pt>
                <c:pt idx="83">
                  <c:v>1981</c:v>
                </c:pt>
                <c:pt idx="84">
                  <c:v>1982</c:v>
                </c:pt>
                <c:pt idx="85">
                  <c:v>1982</c:v>
                </c:pt>
                <c:pt idx="86">
                  <c:v>1982</c:v>
                </c:pt>
                <c:pt idx="87">
                  <c:v>1982</c:v>
                </c:pt>
                <c:pt idx="88">
                  <c:v>1982</c:v>
                </c:pt>
                <c:pt idx="89">
                  <c:v>1982</c:v>
                </c:pt>
                <c:pt idx="90">
                  <c:v>1982</c:v>
                </c:pt>
                <c:pt idx="91">
                  <c:v>1982</c:v>
                </c:pt>
                <c:pt idx="92">
                  <c:v>1982</c:v>
                </c:pt>
                <c:pt idx="93">
                  <c:v>1982</c:v>
                </c:pt>
                <c:pt idx="94">
                  <c:v>1982</c:v>
                </c:pt>
                <c:pt idx="95">
                  <c:v>1982</c:v>
                </c:pt>
                <c:pt idx="96">
                  <c:v>1983</c:v>
                </c:pt>
                <c:pt idx="97">
                  <c:v>1983</c:v>
                </c:pt>
                <c:pt idx="98">
                  <c:v>1983</c:v>
                </c:pt>
                <c:pt idx="99">
                  <c:v>1983</c:v>
                </c:pt>
                <c:pt idx="100">
                  <c:v>1983</c:v>
                </c:pt>
                <c:pt idx="101">
                  <c:v>1983</c:v>
                </c:pt>
                <c:pt idx="102">
                  <c:v>1983</c:v>
                </c:pt>
                <c:pt idx="103">
                  <c:v>1983</c:v>
                </c:pt>
                <c:pt idx="104">
                  <c:v>1983</c:v>
                </c:pt>
                <c:pt idx="105">
                  <c:v>1983</c:v>
                </c:pt>
                <c:pt idx="106">
                  <c:v>1983</c:v>
                </c:pt>
                <c:pt idx="107">
                  <c:v>1983</c:v>
                </c:pt>
                <c:pt idx="108">
                  <c:v>1984</c:v>
                </c:pt>
                <c:pt idx="109">
                  <c:v>1984</c:v>
                </c:pt>
                <c:pt idx="110">
                  <c:v>1984</c:v>
                </c:pt>
                <c:pt idx="111">
                  <c:v>1984</c:v>
                </c:pt>
                <c:pt idx="112">
                  <c:v>1984</c:v>
                </c:pt>
                <c:pt idx="113">
                  <c:v>1984</c:v>
                </c:pt>
                <c:pt idx="114">
                  <c:v>1984</c:v>
                </c:pt>
                <c:pt idx="115">
                  <c:v>1984</c:v>
                </c:pt>
                <c:pt idx="116">
                  <c:v>1984</c:v>
                </c:pt>
                <c:pt idx="117">
                  <c:v>1984</c:v>
                </c:pt>
                <c:pt idx="118">
                  <c:v>1984</c:v>
                </c:pt>
                <c:pt idx="119">
                  <c:v>1984</c:v>
                </c:pt>
                <c:pt idx="120">
                  <c:v>1985</c:v>
                </c:pt>
                <c:pt idx="121">
                  <c:v>1985</c:v>
                </c:pt>
                <c:pt idx="122">
                  <c:v>1985</c:v>
                </c:pt>
                <c:pt idx="123">
                  <c:v>1985</c:v>
                </c:pt>
                <c:pt idx="124">
                  <c:v>1985</c:v>
                </c:pt>
                <c:pt idx="125">
                  <c:v>1985</c:v>
                </c:pt>
                <c:pt idx="126">
                  <c:v>1985</c:v>
                </c:pt>
                <c:pt idx="127">
                  <c:v>1985</c:v>
                </c:pt>
                <c:pt idx="128">
                  <c:v>1985</c:v>
                </c:pt>
                <c:pt idx="129">
                  <c:v>1985</c:v>
                </c:pt>
                <c:pt idx="130">
                  <c:v>1985</c:v>
                </c:pt>
                <c:pt idx="131">
                  <c:v>1985</c:v>
                </c:pt>
                <c:pt idx="132">
                  <c:v>1986</c:v>
                </c:pt>
                <c:pt idx="133">
                  <c:v>1986</c:v>
                </c:pt>
                <c:pt idx="134">
                  <c:v>1986</c:v>
                </c:pt>
                <c:pt idx="135">
                  <c:v>1986</c:v>
                </c:pt>
                <c:pt idx="136">
                  <c:v>1986</c:v>
                </c:pt>
                <c:pt idx="137">
                  <c:v>1986</c:v>
                </c:pt>
                <c:pt idx="138">
                  <c:v>1986</c:v>
                </c:pt>
                <c:pt idx="139">
                  <c:v>1986</c:v>
                </c:pt>
                <c:pt idx="140">
                  <c:v>1986</c:v>
                </c:pt>
                <c:pt idx="141">
                  <c:v>1986</c:v>
                </c:pt>
                <c:pt idx="142">
                  <c:v>1986</c:v>
                </c:pt>
                <c:pt idx="143">
                  <c:v>1986</c:v>
                </c:pt>
                <c:pt idx="144">
                  <c:v>1987</c:v>
                </c:pt>
                <c:pt idx="145">
                  <c:v>1987</c:v>
                </c:pt>
                <c:pt idx="146">
                  <c:v>1987</c:v>
                </c:pt>
                <c:pt idx="147">
                  <c:v>1987</c:v>
                </c:pt>
                <c:pt idx="148">
                  <c:v>1987</c:v>
                </c:pt>
                <c:pt idx="149">
                  <c:v>1987</c:v>
                </c:pt>
                <c:pt idx="150">
                  <c:v>1987</c:v>
                </c:pt>
                <c:pt idx="151">
                  <c:v>1987</c:v>
                </c:pt>
                <c:pt idx="152">
                  <c:v>1987</c:v>
                </c:pt>
                <c:pt idx="153">
                  <c:v>1987</c:v>
                </c:pt>
                <c:pt idx="154">
                  <c:v>1987</c:v>
                </c:pt>
                <c:pt idx="155">
                  <c:v>1987</c:v>
                </c:pt>
                <c:pt idx="156">
                  <c:v>1988</c:v>
                </c:pt>
                <c:pt idx="157">
                  <c:v>1988</c:v>
                </c:pt>
                <c:pt idx="158">
                  <c:v>1988</c:v>
                </c:pt>
                <c:pt idx="159">
                  <c:v>1988</c:v>
                </c:pt>
                <c:pt idx="160">
                  <c:v>1988</c:v>
                </c:pt>
                <c:pt idx="161">
                  <c:v>1988</c:v>
                </c:pt>
                <c:pt idx="162">
                  <c:v>1988</c:v>
                </c:pt>
                <c:pt idx="163">
                  <c:v>1988</c:v>
                </c:pt>
                <c:pt idx="164">
                  <c:v>1988</c:v>
                </c:pt>
                <c:pt idx="165">
                  <c:v>1988</c:v>
                </c:pt>
                <c:pt idx="166">
                  <c:v>1988</c:v>
                </c:pt>
                <c:pt idx="167">
                  <c:v>1988</c:v>
                </c:pt>
                <c:pt idx="168">
                  <c:v>1989</c:v>
                </c:pt>
                <c:pt idx="169">
                  <c:v>1989</c:v>
                </c:pt>
                <c:pt idx="170">
                  <c:v>1989</c:v>
                </c:pt>
                <c:pt idx="171">
                  <c:v>1989</c:v>
                </c:pt>
                <c:pt idx="172">
                  <c:v>1989</c:v>
                </c:pt>
                <c:pt idx="173">
                  <c:v>1989</c:v>
                </c:pt>
                <c:pt idx="174">
                  <c:v>1989</c:v>
                </c:pt>
                <c:pt idx="175">
                  <c:v>1989</c:v>
                </c:pt>
                <c:pt idx="176">
                  <c:v>1989</c:v>
                </c:pt>
                <c:pt idx="177">
                  <c:v>1989</c:v>
                </c:pt>
                <c:pt idx="178">
                  <c:v>1989</c:v>
                </c:pt>
                <c:pt idx="179">
                  <c:v>1989</c:v>
                </c:pt>
                <c:pt idx="180">
                  <c:v>1990</c:v>
                </c:pt>
                <c:pt idx="181">
                  <c:v>1990</c:v>
                </c:pt>
                <c:pt idx="182">
                  <c:v>1990</c:v>
                </c:pt>
                <c:pt idx="183">
                  <c:v>1990</c:v>
                </c:pt>
                <c:pt idx="184">
                  <c:v>1990</c:v>
                </c:pt>
                <c:pt idx="185">
                  <c:v>1990</c:v>
                </c:pt>
                <c:pt idx="186">
                  <c:v>1990</c:v>
                </c:pt>
                <c:pt idx="187">
                  <c:v>1990</c:v>
                </c:pt>
                <c:pt idx="188">
                  <c:v>1990</c:v>
                </c:pt>
                <c:pt idx="189">
                  <c:v>1990</c:v>
                </c:pt>
                <c:pt idx="190">
                  <c:v>1990</c:v>
                </c:pt>
                <c:pt idx="191">
                  <c:v>1990</c:v>
                </c:pt>
                <c:pt idx="192">
                  <c:v>1991</c:v>
                </c:pt>
                <c:pt idx="193">
                  <c:v>1991</c:v>
                </c:pt>
                <c:pt idx="194">
                  <c:v>1991</c:v>
                </c:pt>
                <c:pt idx="195">
                  <c:v>1991</c:v>
                </c:pt>
                <c:pt idx="196">
                  <c:v>1991</c:v>
                </c:pt>
                <c:pt idx="197">
                  <c:v>1991</c:v>
                </c:pt>
                <c:pt idx="198">
                  <c:v>1991</c:v>
                </c:pt>
                <c:pt idx="199">
                  <c:v>1991</c:v>
                </c:pt>
                <c:pt idx="200">
                  <c:v>1991</c:v>
                </c:pt>
                <c:pt idx="201">
                  <c:v>1991</c:v>
                </c:pt>
                <c:pt idx="202">
                  <c:v>1991</c:v>
                </c:pt>
                <c:pt idx="203">
                  <c:v>1991</c:v>
                </c:pt>
                <c:pt idx="204">
                  <c:v>1992</c:v>
                </c:pt>
                <c:pt idx="205">
                  <c:v>1992</c:v>
                </c:pt>
                <c:pt idx="206">
                  <c:v>1992</c:v>
                </c:pt>
                <c:pt idx="207">
                  <c:v>1992</c:v>
                </c:pt>
                <c:pt idx="208">
                  <c:v>1992</c:v>
                </c:pt>
                <c:pt idx="209">
                  <c:v>1992</c:v>
                </c:pt>
                <c:pt idx="210">
                  <c:v>1992</c:v>
                </c:pt>
                <c:pt idx="211">
                  <c:v>1992</c:v>
                </c:pt>
                <c:pt idx="212">
                  <c:v>1992</c:v>
                </c:pt>
                <c:pt idx="213">
                  <c:v>1992</c:v>
                </c:pt>
                <c:pt idx="214">
                  <c:v>1992</c:v>
                </c:pt>
                <c:pt idx="215">
                  <c:v>1992</c:v>
                </c:pt>
                <c:pt idx="216">
                  <c:v>1993</c:v>
                </c:pt>
                <c:pt idx="217">
                  <c:v>1993</c:v>
                </c:pt>
                <c:pt idx="218">
                  <c:v>1993</c:v>
                </c:pt>
                <c:pt idx="219">
                  <c:v>1993</c:v>
                </c:pt>
                <c:pt idx="220">
                  <c:v>1993</c:v>
                </c:pt>
                <c:pt idx="221">
                  <c:v>1993</c:v>
                </c:pt>
                <c:pt idx="222">
                  <c:v>1993</c:v>
                </c:pt>
                <c:pt idx="223">
                  <c:v>1993</c:v>
                </c:pt>
                <c:pt idx="224">
                  <c:v>1993</c:v>
                </c:pt>
                <c:pt idx="225">
                  <c:v>1993</c:v>
                </c:pt>
                <c:pt idx="226">
                  <c:v>1993</c:v>
                </c:pt>
                <c:pt idx="227">
                  <c:v>1993</c:v>
                </c:pt>
                <c:pt idx="228">
                  <c:v>1994</c:v>
                </c:pt>
                <c:pt idx="229">
                  <c:v>1994</c:v>
                </c:pt>
                <c:pt idx="230">
                  <c:v>1994</c:v>
                </c:pt>
                <c:pt idx="231">
                  <c:v>1994</c:v>
                </c:pt>
                <c:pt idx="232">
                  <c:v>1994</c:v>
                </c:pt>
                <c:pt idx="233">
                  <c:v>1994</c:v>
                </c:pt>
                <c:pt idx="234">
                  <c:v>1994</c:v>
                </c:pt>
                <c:pt idx="235">
                  <c:v>1994</c:v>
                </c:pt>
                <c:pt idx="236">
                  <c:v>1994</c:v>
                </c:pt>
                <c:pt idx="237">
                  <c:v>1994</c:v>
                </c:pt>
                <c:pt idx="238">
                  <c:v>1994</c:v>
                </c:pt>
                <c:pt idx="239">
                  <c:v>1994</c:v>
                </c:pt>
                <c:pt idx="240">
                  <c:v>1995</c:v>
                </c:pt>
                <c:pt idx="241">
                  <c:v>1995</c:v>
                </c:pt>
                <c:pt idx="242">
                  <c:v>1995</c:v>
                </c:pt>
                <c:pt idx="243">
                  <c:v>1995</c:v>
                </c:pt>
                <c:pt idx="244">
                  <c:v>1995</c:v>
                </c:pt>
                <c:pt idx="245">
                  <c:v>1995</c:v>
                </c:pt>
                <c:pt idx="246">
                  <c:v>1995</c:v>
                </c:pt>
                <c:pt idx="247">
                  <c:v>1995</c:v>
                </c:pt>
                <c:pt idx="248">
                  <c:v>1995</c:v>
                </c:pt>
                <c:pt idx="249">
                  <c:v>1995</c:v>
                </c:pt>
                <c:pt idx="250">
                  <c:v>1995</c:v>
                </c:pt>
                <c:pt idx="251">
                  <c:v>1995</c:v>
                </c:pt>
                <c:pt idx="252">
                  <c:v>1996</c:v>
                </c:pt>
                <c:pt idx="253">
                  <c:v>1996</c:v>
                </c:pt>
                <c:pt idx="254">
                  <c:v>1996</c:v>
                </c:pt>
                <c:pt idx="255">
                  <c:v>1996</c:v>
                </c:pt>
                <c:pt idx="256">
                  <c:v>1996</c:v>
                </c:pt>
                <c:pt idx="257">
                  <c:v>1996</c:v>
                </c:pt>
                <c:pt idx="258">
                  <c:v>1996</c:v>
                </c:pt>
                <c:pt idx="259">
                  <c:v>1996</c:v>
                </c:pt>
                <c:pt idx="260">
                  <c:v>1996</c:v>
                </c:pt>
                <c:pt idx="261">
                  <c:v>1996</c:v>
                </c:pt>
                <c:pt idx="262">
                  <c:v>1996</c:v>
                </c:pt>
                <c:pt idx="263">
                  <c:v>1996</c:v>
                </c:pt>
                <c:pt idx="264">
                  <c:v>1997</c:v>
                </c:pt>
                <c:pt idx="265">
                  <c:v>1997</c:v>
                </c:pt>
                <c:pt idx="266">
                  <c:v>1997</c:v>
                </c:pt>
                <c:pt idx="267">
                  <c:v>1997</c:v>
                </c:pt>
                <c:pt idx="268">
                  <c:v>1997</c:v>
                </c:pt>
                <c:pt idx="269">
                  <c:v>1997</c:v>
                </c:pt>
                <c:pt idx="270">
                  <c:v>1997</c:v>
                </c:pt>
                <c:pt idx="271">
                  <c:v>1997</c:v>
                </c:pt>
                <c:pt idx="272">
                  <c:v>1997</c:v>
                </c:pt>
                <c:pt idx="273">
                  <c:v>1997</c:v>
                </c:pt>
                <c:pt idx="274">
                  <c:v>1997</c:v>
                </c:pt>
                <c:pt idx="275">
                  <c:v>1997</c:v>
                </c:pt>
                <c:pt idx="276">
                  <c:v>1998</c:v>
                </c:pt>
                <c:pt idx="277">
                  <c:v>1998</c:v>
                </c:pt>
                <c:pt idx="278">
                  <c:v>1998</c:v>
                </c:pt>
                <c:pt idx="279">
                  <c:v>1998</c:v>
                </c:pt>
                <c:pt idx="280">
                  <c:v>1998</c:v>
                </c:pt>
                <c:pt idx="281">
                  <c:v>1998</c:v>
                </c:pt>
                <c:pt idx="282">
                  <c:v>1998</c:v>
                </c:pt>
                <c:pt idx="283">
                  <c:v>1998</c:v>
                </c:pt>
                <c:pt idx="284">
                  <c:v>1998</c:v>
                </c:pt>
                <c:pt idx="285">
                  <c:v>1998</c:v>
                </c:pt>
                <c:pt idx="286">
                  <c:v>1998</c:v>
                </c:pt>
                <c:pt idx="287">
                  <c:v>1998</c:v>
                </c:pt>
                <c:pt idx="288">
                  <c:v>1999</c:v>
                </c:pt>
                <c:pt idx="289">
                  <c:v>1999</c:v>
                </c:pt>
                <c:pt idx="290">
                  <c:v>1999</c:v>
                </c:pt>
                <c:pt idx="291">
                  <c:v>1999</c:v>
                </c:pt>
                <c:pt idx="292">
                  <c:v>1999</c:v>
                </c:pt>
                <c:pt idx="293">
                  <c:v>1999</c:v>
                </c:pt>
                <c:pt idx="294">
                  <c:v>1999</c:v>
                </c:pt>
                <c:pt idx="295">
                  <c:v>1999</c:v>
                </c:pt>
                <c:pt idx="296">
                  <c:v>1999</c:v>
                </c:pt>
                <c:pt idx="297">
                  <c:v>1999</c:v>
                </c:pt>
                <c:pt idx="298">
                  <c:v>1999</c:v>
                </c:pt>
                <c:pt idx="299">
                  <c:v>1999</c:v>
                </c:pt>
                <c:pt idx="300">
                  <c:v>2000</c:v>
                </c:pt>
                <c:pt idx="301">
                  <c:v>2000</c:v>
                </c:pt>
                <c:pt idx="302">
                  <c:v>2000</c:v>
                </c:pt>
                <c:pt idx="303">
                  <c:v>2000</c:v>
                </c:pt>
                <c:pt idx="304">
                  <c:v>2000</c:v>
                </c:pt>
                <c:pt idx="305">
                  <c:v>2000</c:v>
                </c:pt>
                <c:pt idx="306">
                  <c:v>2000</c:v>
                </c:pt>
                <c:pt idx="307">
                  <c:v>2000</c:v>
                </c:pt>
                <c:pt idx="308">
                  <c:v>2000</c:v>
                </c:pt>
                <c:pt idx="309">
                  <c:v>2000</c:v>
                </c:pt>
                <c:pt idx="310">
                  <c:v>2000</c:v>
                </c:pt>
                <c:pt idx="311">
                  <c:v>2000</c:v>
                </c:pt>
                <c:pt idx="312">
                  <c:v>2001</c:v>
                </c:pt>
                <c:pt idx="313">
                  <c:v>2001</c:v>
                </c:pt>
                <c:pt idx="314">
                  <c:v>2001</c:v>
                </c:pt>
                <c:pt idx="315">
                  <c:v>2001</c:v>
                </c:pt>
                <c:pt idx="316">
                  <c:v>2001</c:v>
                </c:pt>
                <c:pt idx="317">
                  <c:v>2001</c:v>
                </c:pt>
                <c:pt idx="318">
                  <c:v>2001</c:v>
                </c:pt>
                <c:pt idx="319">
                  <c:v>2001</c:v>
                </c:pt>
                <c:pt idx="320">
                  <c:v>2001</c:v>
                </c:pt>
                <c:pt idx="321">
                  <c:v>2001</c:v>
                </c:pt>
                <c:pt idx="322">
                  <c:v>2001</c:v>
                </c:pt>
                <c:pt idx="323">
                  <c:v>2001</c:v>
                </c:pt>
                <c:pt idx="324">
                  <c:v>2002</c:v>
                </c:pt>
                <c:pt idx="325">
                  <c:v>2002</c:v>
                </c:pt>
                <c:pt idx="326">
                  <c:v>2002</c:v>
                </c:pt>
                <c:pt idx="327">
                  <c:v>2002</c:v>
                </c:pt>
                <c:pt idx="328">
                  <c:v>2002</c:v>
                </c:pt>
                <c:pt idx="329">
                  <c:v>2002</c:v>
                </c:pt>
                <c:pt idx="330">
                  <c:v>2002</c:v>
                </c:pt>
                <c:pt idx="331">
                  <c:v>2002</c:v>
                </c:pt>
                <c:pt idx="332">
                  <c:v>2002</c:v>
                </c:pt>
                <c:pt idx="333">
                  <c:v>2002</c:v>
                </c:pt>
                <c:pt idx="334">
                  <c:v>2002</c:v>
                </c:pt>
                <c:pt idx="335">
                  <c:v>2002</c:v>
                </c:pt>
                <c:pt idx="336">
                  <c:v>2003</c:v>
                </c:pt>
                <c:pt idx="337">
                  <c:v>2003</c:v>
                </c:pt>
                <c:pt idx="338">
                  <c:v>2003</c:v>
                </c:pt>
                <c:pt idx="339">
                  <c:v>2003</c:v>
                </c:pt>
                <c:pt idx="340">
                  <c:v>2003</c:v>
                </c:pt>
                <c:pt idx="341">
                  <c:v>2003</c:v>
                </c:pt>
                <c:pt idx="342">
                  <c:v>2003</c:v>
                </c:pt>
                <c:pt idx="343">
                  <c:v>2003</c:v>
                </c:pt>
                <c:pt idx="344">
                  <c:v>2003</c:v>
                </c:pt>
                <c:pt idx="345">
                  <c:v>2003</c:v>
                </c:pt>
                <c:pt idx="346">
                  <c:v>2003</c:v>
                </c:pt>
                <c:pt idx="347">
                  <c:v>2003</c:v>
                </c:pt>
                <c:pt idx="348">
                  <c:v>2004</c:v>
                </c:pt>
                <c:pt idx="349">
                  <c:v>2004</c:v>
                </c:pt>
                <c:pt idx="350">
                  <c:v>2004</c:v>
                </c:pt>
                <c:pt idx="351">
                  <c:v>2004</c:v>
                </c:pt>
                <c:pt idx="352">
                  <c:v>2004</c:v>
                </c:pt>
                <c:pt idx="353">
                  <c:v>2004</c:v>
                </c:pt>
                <c:pt idx="354">
                  <c:v>2004</c:v>
                </c:pt>
                <c:pt idx="355">
                  <c:v>2004</c:v>
                </c:pt>
                <c:pt idx="356">
                  <c:v>2004</c:v>
                </c:pt>
                <c:pt idx="357">
                  <c:v>2004</c:v>
                </c:pt>
                <c:pt idx="358">
                  <c:v>2004</c:v>
                </c:pt>
                <c:pt idx="359">
                  <c:v>2004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2005</c:v>
                </c:pt>
                <c:pt idx="365">
                  <c:v>2005</c:v>
                </c:pt>
                <c:pt idx="366">
                  <c:v>2005</c:v>
                </c:pt>
                <c:pt idx="367">
                  <c:v>2005</c:v>
                </c:pt>
                <c:pt idx="368">
                  <c:v>2005</c:v>
                </c:pt>
                <c:pt idx="369">
                  <c:v>2005</c:v>
                </c:pt>
                <c:pt idx="370">
                  <c:v>2005</c:v>
                </c:pt>
                <c:pt idx="371">
                  <c:v>2005</c:v>
                </c:pt>
                <c:pt idx="372">
                  <c:v>2006</c:v>
                </c:pt>
                <c:pt idx="373">
                  <c:v>2006</c:v>
                </c:pt>
                <c:pt idx="374">
                  <c:v>2006</c:v>
                </c:pt>
                <c:pt idx="375">
                  <c:v>2006</c:v>
                </c:pt>
                <c:pt idx="376">
                  <c:v>2006</c:v>
                </c:pt>
                <c:pt idx="377">
                  <c:v>2006</c:v>
                </c:pt>
                <c:pt idx="378">
                  <c:v>2006</c:v>
                </c:pt>
                <c:pt idx="379">
                  <c:v>2006</c:v>
                </c:pt>
                <c:pt idx="380">
                  <c:v>2006</c:v>
                </c:pt>
                <c:pt idx="381">
                  <c:v>2006</c:v>
                </c:pt>
                <c:pt idx="382">
                  <c:v>2006</c:v>
                </c:pt>
                <c:pt idx="383">
                  <c:v>2006</c:v>
                </c:pt>
                <c:pt idx="384">
                  <c:v>2007</c:v>
                </c:pt>
                <c:pt idx="385">
                  <c:v>2007</c:v>
                </c:pt>
                <c:pt idx="386">
                  <c:v>2007</c:v>
                </c:pt>
                <c:pt idx="387">
                  <c:v>2007</c:v>
                </c:pt>
                <c:pt idx="388">
                  <c:v>2007</c:v>
                </c:pt>
                <c:pt idx="389">
                  <c:v>2007</c:v>
                </c:pt>
                <c:pt idx="390">
                  <c:v>2007</c:v>
                </c:pt>
                <c:pt idx="391">
                  <c:v>2007</c:v>
                </c:pt>
                <c:pt idx="392">
                  <c:v>2007</c:v>
                </c:pt>
                <c:pt idx="393">
                  <c:v>2007</c:v>
                </c:pt>
                <c:pt idx="394">
                  <c:v>2007</c:v>
                </c:pt>
                <c:pt idx="395">
                  <c:v>2007</c:v>
                </c:pt>
                <c:pt idx="396">
                  <c:v>2008</c:v>
                </c:pt>
                <c:pt idx="397">
                  <c:v>2008</c:v>
                </c:pt>
                <c:pt idx="398">
                  <c:v>2008</c:v>
                </c:pt>
                <c:pt idx="399">
                  <c:v>2008</c:v>
                </c:pt>
                <c:pt idx="400">
                  <c:v>2008</c:v>
                </c:pt>
                <c:pt idx="401">
                  <c:v>2008</c:v>
                </c:pt>
                <c:pt idx="402">
                  <c:v>2008</c:v>
                </c:pt>
                <c:pt idx="403">
                  <c:v>2008</c:v>
                </c:pt>
                <c:pt idx="404">
                  <c:v>2008</c:v>
                </c:pt>
                <c:pt idx="405">
                  <c:v>2008</c:v>
                </c:pt>
                <c:pt idx="406">
                  <c:v>2008</c:v>
                </c:pt>
                <c:pt idx="407">
                  <c:v>2008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2010</c:v>
                </c:pt>
                <c:pt idx="426">
                  <c:v>2010</c:v>
                </c:pt>
                <c:pt idx="427">
                  <c:v>2010</c:v>
                </c:pt>
                <c:pt idx="428">
                  <c:v>2010</c:v>
                </c:pt>
                <c:pt idx="429">
                  <c:v>2010</c:v>
                </c:pt>
                <c:pt idx="430">
                  <c:v>2010</c:v>
                </c:pt>
                <c:pt idx="431">
                  <c:v>2010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2012</c:v>
                </c:pt>
                <c:pt idx="445">
                  <c:v>2012</c:v>
                </c:pt>
                <c:pt idx="446">
                  <c:v>2012</c:v>
                </c:pt>
                <c:pt idx="447">
                  <c:v>2012</c:v>
                </c:pt>
                <c:pt idx="448">
                  <c:v>2012</c:v>
                </c:pt>
                <c:pt idx="449">
                  <c:v>2012</c:v>
                </c:pt>
                <c:pt idx="450">
                  <c:v>2012</c:v>
                </c:pt>
                <c:pt idx="451">
                  <c:v>2012</c:v>
                </c:pt>
                <c:pt idx="452">
                  <c:v>2012</c:v>
                </c:pt>
                <c:pt idx="453">
                  <c:v>2012</c:v>
                </c:pt>
                <c:pt idx="454">
                  <c:v>2012</c:v>
                </c:pt>
                <c:pt idx="455">
                  <c:v>2012</c:v>
                </c:pt>
                <c:pt idx="456">
                  <c:v>2013</c:v>
                </c:pt>
                <c:pt idx="457">
                  <c:v>2013</c:v>
                </c:pt>
                <c:pt idx="458">
                  <c:v>2013</c:v>
                </c:pt>
                <c:pt idx="459">
                  <c:v>2013</c:v>
                </c:pt>
                <c:pt idx="460">
                  <c:v>2013</c:v>
                </c:pt>
                <c:pt idx="461">
                  <c:v>2013</c:v>
                </c:pt>
                <c:pt idx="462">
                  <c:v>2013</c:v>
                </c:pt>
                <c:pt idx="463">
                  <c:v>2013</c:v>
                </c:pt>
                <c:pt idx="464">
                  <c:v>2013</c:v>
                </c:pt>
                <c:pt idx="465">
                  <c:v>2013</c:v>
                </c:pt>
                <c:pt idx="466">
                  <c:v>2013</c:v>
                </c:pt>
                <c:pt idx="467">
                  <c:v>2013</c:v>
                </c:pt>
                <c:pt idx="468">
                  <c:v>2014</c:v>
                </c:pt>
                <c:pt idx="469">
                  <c:v>2014</c:v>
                </c:pt>
                <c:pt idx="470">
                  <c:v>2014</c:v>
                </c:pt>
                <c:pt idx="471">
                  <c:v>2014</c:v>
                </c:pt>
                <c:pt idx="472">
                  <c:v>2014</c:v>
                </c:pt>
                <c:pt idx="473">
                  <c:v>2014</c:v>
                </c:pt>
                <c:pt idx="474">
                  <c:v>2014</c:v>
                </c:pt>
                <c:pt idx="475">
                  <c:v>2014</c:v>
                </c:pt>
                <c:pt idx="476">
                  <c:v>2014</c:v>
                </c:pt>
                <c:pt idx="477">
                  <c:v>2014</c:v>
                </c:pt>
                <c:pt idx="478">
                  <c:v>2014</c:v>
                </c:pt>
                <c:pt idx="479">
                  <c:v>2014</c:v>
                </c:pt>
                <c:pt idx="480">
                  <c:v>2015</c:v>
                </c:pt>
                <c:pt idx="481">
                  <c:v>2015</c:v>
                </c:pt>
                <c:pt idx="482">
                  <c:v>2015</c:v>
                </c:pt>
                <c:pt idx="483">
                  <c:v>2015</c:v>
                </c:pt>
                <c:pt idx="484">
                  <c:v>2015</c:v>
                </c:pt>
                <c:pt idx="485">
                  <c:v>2015</c:v>
                </c:pt>
                <c:pt idx="486">
                  <c:v>2015</c:v>
                </c:pt>
                <c:pt idx="487">
                  <c:v>2015</c:v>
                </c:pt>
                <c:pt idx="488">
                  <c:v>2015</c:v>
                </c:pt>
                <c:pt idx="489">
                  <c:v>2015</c:v>
                </c:pt>
                <c:pt idx="490">
                  <c:v>2015</c:v>
                </c:pt>
                <c:pt idx="491">
                  <c:v>2015</c:v>
                </c:pt>
                <c:pt idx="492">
                  <c:v>2016</c:v>
                </c:pt>
                <c:pt idx="493">
                  <c:v>2016</c:v>
                </c:pt>
                <c:pt idx="494">
                  <c:v>2016</c:v>
                </c:pt>
                <c:pt idx="495">
                  <c:v>2016</c:v>
                </c:pt>
                <c:pt idx="496">
                  <c:v>2016</c:v>
                </c:pt>
                <c:pt idx="497">
                  <c:v>2016</c:v>
                </c:pt>
                <c:pt idx="498">
                  <c:v>2016</c:v>
                </c:pt>
                <c:pt idx="499">
                  <c:v>2016</c:v>
                </c:pt>
                <c:pt idx="500">
                  <c:v>2016</c:v>
                </c:pt>
                <c:pt idx="501">
                  <c:v>2016</c:v>
                </c:pt>
                <c:pt idx="502">
                  <c:v>2016</c:v>
                </c:pt>
                <c:pt idx="503">
                  <c:v>2016</c:v>
                </c:pt>
                <c:pt idx="504">
                  <c:v>2017</c:v>
                </c:pt>
                <c:pt idx="505">
                  <c:v>2017</c:v>
                </c:pt>
                <c:pt idx="506">
                  <c:v>2017</c:v>
                </c:pt>
                <c:pt idx="507">
                  <c:v>2017</c:v>
                </c:pt>
                <c:pt idx="508">
                  <c:v>2017</c:v>
                </c:pt>
                <c:pt idx="509">
                  <c:v>2017</c:v>
                </c:pt>
                <c:pt idx="510">
                  <c:v>2017</c:v>
                </c:pt>
                <c:pt idx="511">
                  <c:v>2017</c:v>
                </c:pt>
                <c:pt idx="512">
                  <c:v>2017</c:v>
                </c:pt>
                <c:pt idx="513">
                  <c:v>2017</c:v>
                </c:pt>
                <c:pt idx="514">
                  <c:v>2017</c:v>
                </c:pt>
                <c:pt idx="515">
                  <c:v>2017</c:v>
                </c:pt>
                <c:pt idx="516">
                  <c:v>2018</c:v>
                </c:pt>
                <c:pt idx="517">
                  <c:v>2018</c:v>
                </c:pt>
                <c:pt idx="518">
                  <c:v>2018</c:v>
                </c:pt>
                <c:pt idx="519">
                  <c:v>2018</c:v>
                </c:pt>
                <c:pt idx="520">
                  <c:v>2018</c:v>
                </c:pt>
                <c:pt idx="521">
                  <c:v>2018</c:v>
                </c:pt>
                <c:pt idx="522">
                  <c:v>2018</c:v>
                </c:pt>
                <c:pt idx="523">
                  <c:v>2018</c:v>
                </c:pt>
                <c:pt idx="524">
                  <c:v>2018</c:v>
                </c:pt>
                <c:pt idx="525">
                  <c:v>2018</c:v>
                </c:pt>
                <c:pt idx="526">
                  <c:v>2018</c:v>
                </c:pt>
                <c:pt idx="527">
                  <c:v>2018</c:v>
                </c:pt>
                <c:pt idx="528">
                  <c:v>2019</c:v>
                </c:pt>
                <c:pt idx="529">
                  <c:v>2019</c:v>
                </c:pt>
                <c:pt idx="530">
                  <c:v>2019</c:v>
                </c:pt>
                <c:pt idx="531">
                  <c:v>2019</c:v>
                </c:pt>
                <c:pt idx="532">
                  <c:v>2019</c:v>
                </c:pt>
                <c:pt idx="533">
                  <c:v>2019</c:v>
                </c:pt>
                <c:pt idx="534">
                  <c:v>2019</c:v>
                </c:pt>
                <c:pt idx="535">
                  <c:v>2019</c:v>
                </c:pt>
                <c:pt idx="536">
                  <c:v>2019</c:v>
                </c:pt>
                <c:pt idx="537">
                  <c:v>2019</c:v>
                </c:pt>
                <c:pt idx="538">
                  <c:v>2019</c:v>
                </c:pt>
                <c:pt idx="539">
                  <c:v>2019</c:v>
                </c:pt>
              </c:numCache>
            </c:numRef>
          </c:cat>
          <c:val>
            <c:numRef>
              <c:f>'Grafica 10tv'!$B$2:$B$541</c:f>
              <c:numCache>
                <c:formatCode>General</c:formatCode>
                <c:ptCount val="540"/>
                <c:pt idx="0">
                  <c:v>0.66394186867619731</c:v>
                </c:pt>
                <c:pt idx="1">
                  <c:v>0.64433824437946086</c:v>
                </c:pt>
                <c:pt idx="2">
                  <c:v>0.82077086305008895</c:v>
                </c:pt>
                <c:pt idx="3">
                  <c:v>0.9243241255116732</c:v>
                </c:pt>
                <c:pt idx="4">
                  <c:v>0.56061923708869221</c:v>
                </c:pt>
                <c:pt idx="5">
                  <c:v>0.48750925000556927</c:v>
                </c:pt>
                <c:pt idx="6">
                  <c:v>0.7377437483815581</c:v>
                </c:pt>
                <c:pt idx="7">
                  <c:v>0.69669145279545119</c:v>
                </c:pt>
                <c:pt idx="8">
                  <c:v>0.69334730512130205</c:v>
                </c:pt>
                <c:pt idx="9">
                  <c:v>0.39571816212202676</c:v>
                </c:pt>
                <c:pt idx="10">
                  <c:v>0.15194132822025705</c:v>
                </c:pt>
                <c:pt idx="11">
                  <c:v>-2.5644444820767293E-2</c:v>
                </c:pt>
                <c:pt idx="12">
                  <c:v>-5.6087720199228579E-2</c:v>
                </c:pt>
                <c:pt idx="13">
                  <c:v>-0.24612756044053249</c:v>
                </c:pt>
                <c:pt idx="14">
                  <c:v>-0.43224667582248916</c:v>
                </c:pt>
                <c:pt idx="15">
                  <c:v>-0.62251714693787219</c:v>
                </c:pt>
                <c:pt idx="16">
                  <c:v>-0.73644879873302282</c:v>
                </c:pt>
                <c:pt idx="17">
                  <c:v>-0.73552627523670588</c:v>
                </c:pt>
                <c:pt idx="18">
                  <c:v>-0.78049929568216014</c:v>
                </c:pt>
                <c:pt idx="19">
                  <c:v>-0.82039843689787062</c:v>
                </c:pt>
                <c:pt idx="20">
                  <c:v>-0.95082019618968783</c:v>
                </c:pt>
                <c:pt idx="21">
                  <c:v>-1.0761680762517616</c:v>
                </c:pt>
                <c:pt idx="22">
                  <c:v>-1.0189716194801068</c:v>
                </c:pt>
                <c:pt idx="23">
                  <c:v>-0.95854633047134252</c:v>
                </c:pt>
                <c:pt idx="24">
                  <c:v>-1.1206798349490568</c:v>
                </c:pt>
                <c:pt idx="25">
                  <c:v>-1.3005719167308738</c:v>
                </c:pt>
                <c:pt idx="26">
                  <c:v>-1.2629790842559558</c:v>
                </c:pt>
                <c:pt idx="27">
                  <c:v>-1.2920385743899414</c:v>
                </c:pt>
                <c:pt idx="28">
                  <c:v>-1.1119158617340454</c:v>
                </c:pt>
                <c:pt idx="29">
                  <c:v>-1.0964635931707354</c:v>
                </c:pt>
                <c:pt idx="30">
                  <c:v>-1.1176816335860267</c:v>
                </c:pt>
                <c:pt idx="31">
                  <c:v>-1.0814725863555839</c:v>
                </c:pt>
                <c:pt idx="32">
                  <c:v>-0.94505442433770626</c:v>
                </c:pt>
                <c:pt idx="33">
                  <c:v>-0.95347245124159885</c:v>
                </c:pt>
                <c:pt idx="34">
                  <c:v>-1.2696673796042539</c:v>
                </c:pt>
                <c:pt idx="35">
                  <c:v>-1.3259413128795916</c:v>
                </c:pt>
                <c:pt idx="36">
                  <c:v>-1.3981287764663974</c:v>
                </c:pt>
                <c:pt idx="37">
                  <c:v>-1.417732400763134</c:v>
                </c:pt>
                <c:pt idx="38">
                  <c:v>-1.2412997820925058</c:v>
                </c:pt>
                <c:pt idx="39">
                  <c:v>-1.1377465196309215</c:v>
                </c:pt>
                <c:pt idx="40">
                  <c:v>-1.3132566148052327</c:v>
                </c:pt>
                <c:pt idx="41">
                  <c:v>-1.3863666018883558</c:v>
                </c:pt>
                <c:pt idx="42">
                  <c:v>-1.1361321035123668</c:v>
                </c:pt>
                <c:pt idx="43">
                  <c:v>-1.1755699829799191</c:v>
                </c:pt>
                <c:pt idx="44">
                  <c:v>-1.1789141306540682</c:v>
                </c:pt>
                <c:pt idx="45">
                  <c:v>-1.4765432736533439</c:v>
                </c:pt>
                <c:pt idx="46">
                  <c:v>-1.7203201075551138</c:v>
                </c:pt>
                <c:pt idx="47">
                  <c:v>-1.897905880596138</c:v>
                </c:pt>
                <c:pt idx="48">
                  <c:v>-1.9961546329538993</c:v>
                </c:pt>
                <c:pt idx="49">
                  <c:v>-2.1753548221134786</c:v>
                </c:pt>
                <c:pt idx="50">
                  <c:v>-2.0667276804221504</c:v>
                </c:pt>
                <c:pt idx="51">
                  <c:v>-2.1571349830612174</c:v>
                </c:pt>
                <c:pt idx="52">
                  <c:v>-2.0923277074449476</c:v>
                </c:pt>
                <c:pt idx="53">
                  <c:v>-2.154828674320425</c:v>
                </c:pt>
                <c:pt idx="54">
                  <c:v>-2.186194473195203</c:v>
                </c:pt>
                <c:pt idx="55">
                  <c:v>-2.0376681902881644</c:v>
                </c:pt>
                <c:pt idx="56">
                  <c:v>-2.1069727679489794</c:v>
                </c:pt>
                <c:pt idx="57">
                  <c:v>-2.3492505011692342</c:v>
                </c:pt>
                <c:pt idx="58">
                  <c:v>-2.5955642746858754</c:v>
                </c:pt>
                <c:pt idx="59">
                  <c:v>-2.7918311485273191</c:v>
                </c:pt>
                <c:pt idx="60">
                  <c:v>-2.6797445437248024</c:v>
                </c:pt>
                <c:pt idx="61">
                  <c:v>-2.3976829847258769</c:v>
                </c:pt>
                <c:pt idx="62">
                  <c:v>-2.5907210263302112</c:v>
                </c:pt>
                <c:pt idx="63">
                  <c:v>-2.6347715232793485</c:v>
                </c:pt>
                <c:pt idx="64">
                  <c:v>-2.7355572152519816</c:v>
                </c:pt>
                <c:pt idx="65">
                  <c:v>-2.7692293228675524</c:v>
                </c:pt>
                <c:pt idx="66">
                  <c:v>-2.7941374572681115</c:v>
                </c:pt>
                <c:pt idx="67">
                  <c:v>-2.7913698867791603</c:v>
                </c:pt>
                <c:pt idx="68">
                  <c:v>-2.8246960480836125</c:v>
                </c:pt>
                <c:pt idx="69">
                  <c:v>-2.7904473632828437</c:v>
                </c:pt>
                <c:pt idx="70">
                  <c:v>-2.6832040068359913</c:v>
                </c:pt>
                <c:pt idx="71">
                  <c:v>-2.6509156844648962</c:v>
                </c:pt>
                <c:pt idx="72">
                  <c:v>-2.8338059676097429</c:v>
                </c:pt>
                <c:pt idx="73">
                  <c:v>-2.7553914704227971</c:v>
                </c:pt>
                <c:pt idx="74">
                  <c:v>-2.6606021811762242</c:v>
                </c:pt>
                <c:pt idx="75">
                  <c:v>-2.521531764106435</c:v>
                </c:pt>
                <c:pt idx="76">
                  <c:v>-2.5528975629812134</c:v>
                </c:pt>
                <c:pt idx="77">
                  <c:v>-2.4915497504761324</c:v>
                </c:pt>
                <c:pt idx="78">
                  <c:v>-2.4721767570534747</c:v>
                </c:pt>
                <c:pt idx="79">
                  <c:v>-2.3354126487244784</c:v>
                </c:pt>
                <c:pt idx="80">
                  <c:v>-2.3692000717770889</c:v>
                </c:pt>
                <c:pt idx="81">
                  <c:v>-2.4318163540896061</c:v>
                </c:pt>
                <c:pt idx="82">
                  <c:v>-2.4246667969931495</c:v>
                </c:pt>
                <c:pt idx="83">
                  <c:v>-2.2604576146487219</c:v>
                </c:pt>
                <c:pt idx="84">
                  <c:v>-2.0960178014302149</c:v>
                </c:pt>
                <c:pt idx="85">
                  <c:v>-2.1652070636539906</c:v>
                </c:pt>
                <c:pt idx="86">
                  <c:v>-2.1730485133726853</c:v>
                </c:pt>
                <c:pt idx="87">
                  <c:v>-2.1739710368690028</c:v>
                </c:pt>
                <c:pt idx="88">
                  <c:v>-2.0069942840356236</c:v>
                </c:pt>
                <c:pt idx="89">
                  <c:v>-2.0634988481850405</c:v>
                </c:pt>
                <c:pt idx="90">
                  <c:v>-2.0129906867616842</c:v>
                </c:pt>
                <c:pt idx="91">
                  <c:v>-2.0471240561254134</c:v>
                </c:pt>
                <c:pt idx="92">
                  <c:v>-1.904940122255554</c:v>
                </c:pt>
                <c:pt idx="93">
                  <c:v>-1.6126154893601017</c:v>
                </c:pt>
                <c:pt idx="94">
                  <c:v>-1.3291701451167004</c:v>
                </c:pt>
                <c:pt idx="95">
                  <c:v>-0.62320903956010854</c:v>
                </c:pt>
                <c:pt idx="96">
                  <c:v>-0.45231156186738247</c:v>
                </c:pt>
                <c:pt idx="97">
                  <c:v>-0.51596568311325619</c:v>
                </c:pt>
                <c:pt idx="98">
                  <c:v>-0.31923754752365391</c:v>
                </c:pt>
                <c:pt idx="99">
                  <c:v>-0.13196527777130099</c:v>
                </c:pt>
                <c:pt idx="100">
                  <c:v>-2.3338136079973065E-2</c:v>
                </c:pt>
                <c:pt idx="101">
                  <c:v>-5.3320149710275877E-2</c:v>
                </c:pt>
                <c:pt idx="102">
                  <c:v>-8.0073331103469203E-2</c:v>
                </c:pt>
                <c:pt idx="103">
                  <c:v>-3.1179585798667725E-2</c:v>
                </c:pt>
                <c:pt idx="104">
                  <c:v>-0.12931302271938963</c:v>
                </c:pt>
                <c:pt idx="105">
                  <c:v>-0.17532388209820046</c:v>
                </c:pt>
                <c:pt idx="106">
                  <c:v>-0.21314734544719779</c:v>
                </c:pt>
                <c:pt idx="107">
                  <c:v>9.4114480392807481E-3</c:v>
                </c:pt>
                <c:pt idx="108">
                  <c:v>5.8305193344082226E-2</c:v>
                </c:pt>
                <c:pt idx="109">
                  <c:v>0.49788763933913732</c:v>
                </c:pt>
                <c:pt idx="110">
                  <c:v>0.42154882001890481</c:v>
                </c:pt>
                <c:pt idx="111">
                  <c:v>0.5979814386895328</c:v>
                </c:pt>
                <c:pt idx="112">
                  <c:v>0.5912931433412344</c:v>
                </c:pt>
                <c:pt idx="113">
                  <c:v>0.67432025800976525</c:v>
                </c:pt>
                <c:pt idx="114">
                  <c:v>0.66163555993540635</c:v>
                </c:pt>
                <c:pt idx="115">
                  <c:v>0.70199596289927557</c:v>
                </c:pt>
                <c:pt idx="116">
                  <c:v>1.0213044080620006</c:v>
                </c:pt>
                <c:pt idx="117">
                  <c:v>1.2109983019921857</c:v>
                </c:pt>
                <c:pt idx="118">
                  <c:v>0.68170044598029989</c:v>
                </c:pt>
                <c:pt idx="119">
                  <c:v>0.54516696852538238</c:v>
                </c:pt>
                <c:pt idx="120">
                  <c:v>0.53640299531037072</c:v>
                </c:pt>
                <c:pt idx="121">
                  <c:v>0.32883520863904364</c:v>
                </c:pt>
                <c:pt idx="122">
                  <c:v>0.16416476454645745</c:v>
                </c:pt>
                <c:pt idx="123">
                  <c:v>0.13418275091615464</c:v>
                </c:pt>
                <c:pt idx="124">
                  <c:v>0.1752350465022616</c:v>
                </c:pt>
                <c:pt idx="125">
                  <c:v>0.17338999950962755</c:v>
                </c:pt>
                <c:pt idx="126">
                  <c:v>0.19599182516939431</c:v>
                </c:pt>
                <c:pt idx="127">
                  <c:v>0.23035582540720292</c:v>
                </c:pt>
                <c:pt idx="128">
                  <c:v>0.44611100810834353</c:v>
                </c:pt>
                <c:pt idx="129">
                  <c:v>0.30438833598664294</c:v>
                </c:pt>
                <c:pt idx="130">
                  <c:v>0.22066932869587436</c:v>
                </c:pt>
                <c:pt idx="131">
                  <c:v>0.2928567922826803</c:v>
                </c:pt>
                <c:pt idx="132">
                  <c:v>0.361123531010139</c:v>
                </c:pt>
                <c:pt idx="133">
                  <c:v>0.45130020277512672</c:v>
                </c:pt>
                <c:pt idx="134">
                  <c:v>0.4713650888200217</c:v>
                </c:pt>
                <c:pt idx="135">
                  <c:v>0.54216876716235218</c:v>
                </c:pt>
                <c:pt idx="136">
                  <c:v>0.49627322322058093</c:v>
                </c:pt>
                <c:pt idx="137">
                  <c:v>0.44184433693787739</c:v>
                </c:pt>
                <c:pt idx="138">
                  <c:v>0.39687131649242319</c:v>
                </c:pt>
                <c:pt idx="139">
                  <c:v>0.40909475281862356</c:v>
                </c:pt>
                <c:pt idx="140">
                  <c:v>0.39652537018130435</c:v>
                </c:pt>
                <c:pt idx="141">
                  <c:v>0.43953802819708493</c:v>
                </c:pt>
                <c:pt idx="142">
                  <c:v>0.43953802819708493</c:v>
                </c:pt>
                <c:pt idx="143">
                  <c:v>0.47228761231633881</c:v>
                </c:pt>
                <c:pt idx="144">
                  <c:v>0.38003526268463789</c:v>
                </c:pt>
                <c:pt idx="145">
                  <c:v>0.30508022860888084</c:v>
                </c:pt>
                <c:pt idx="146">
                  <c:v>0.24465493960011675</c:v>
                </c:pt>
                <c:pt idx="147">
                  <c:v>0.24557746309643377</c:v>
                </c:pt>
                <c:pt idx="148">
                  <c:v>0.43377225634510369</c:v>
                </c:pt>
                <c:pt idx="149">
                  <c:v>0.47159571969410108</c:v>
                </c:pt>
                <c:pt idx="150">
                  <c:v>0.50203899507256244</c:v>
                </c:pt>
                <c:pt idx="151">
                  <c:v>0.48543357213885624</c:v>
                </c:pt>
                <c:pt idx="152">
                  <c:v>0.48347320970918262</c:v>
                </c:pt>
                <c:pt idx="153">
                  <c:v>0.51403180052468356</c:v>
                </c:pt>
                <c:pt idx="154">
                  <c:v>0.20268012051769282</c:v>
                </c:pt>
                <c:pt idx="155">
                  <c:v>-4.1957735313965317E-3</c:v>
                </c:pt>
                <c:pt idx="156">
                  <c:v>2.2788038735875971E-2</c:v>
                </c:pt>
                <c:pt idx="157">
                  <c:v>-1.8956149472468632E-2</c:v>
                </c:pt>
                <c:pt idx="158">
                  <c:v>-0.34045558793894642</c:v>
                </c:pt>
                <c:pt idx="159">
                  <c:v>-8.5147210333213916E-2</c:v>
                </c:pt>
                <c:pt idx="160">
                  <c:v>2.9245703210095324E-2</c:v>
                </c:pt>
                <c:pt idx="161">
                  <c:v>0.25549459068184188</c:v>
                </c:pt>
                <c:pt idx="162">
                  <c:v>0.30208202724585093</c:v>
                </c:pt>
                <c:pt idx="163">
                  <c:v>0.41739746428547714</c:v>
                </c:pt>
                <c:pt idx="164">
                  <c:v>0.59394539839314486</c:v>
                </c:pt>
                <c:pt idx="165">
                  <c:v>0.61504812337139647</c:v>
                </c:pt>
                <c:pt idx="166">
                  <c:v>0.99512780385400434</c:v>
                </c:pt>
                <c:pt idx="167">
                  <c:v>0.66532565392067289</c:v>
                </c:pt>
                <c:pt idx="168">
                  <c:v>0.73197797652957675</c:v>
                </c:pt>
                <c:pt idx="169">
                  <c:v>0.7970158830199261</c:v>
                </c:pt>
                <c:pt idx="170">
                  <c:v>0.72344463418864446</c:v>
                </c:pt>
                <c:pt idx="171">
                  <c:v>0.67847161374319032</c:v>
                </c:pt>
                <c:pt idx="172">
                  <c:v>0.65517789546118577</c:v>
                </c:pt>
                <c:pt idx="173">
                  <c:v>0.76034557404132486</c:v>
                </c:pt>
                <c:pt idx="174">
                  <c:v>0.76818702376001935</c:v>
                </c:pt>
                <c:pt idx="175">
                  <c:v>0.88765381653307218</c:v>
                </c:pt>
                <c:pt idx="176">
                  <c:v>1.0102341261061947</c:v>
                </c:pt>
                <c:pt idx="177">
                  <c:v>1.2056937918883612</c:v>
                </c:pt>
                <c:pt idx="178">
                  <c:v>0.42800648449312217</c:v>
                </c:pt>
                <c:pt idx="179">
                  <c:v>0.27579010760081563</c:v>
                </c:pt>
                <c:pt idx="180">
                  <c:v>0.30508022860888062</c:v>
                </c:pt>
                <c:pt idx="181">
                  <c:v>0.32468385290561708</c:v>
                </c:pt>
                <c:pt idx="182">
                  <c:v>0.11434849574533888</c:v>
                </c:pt>
                <c:pt idx="183">
                  <c:v>6.4070965196061827E-2</c:v>
                </c:pt>
                <c:pt idx="184">
                  <c:v>-9.1374243933354346E-2</c:v>
                </c:pt>
                <c:pt idx="185">
                  <c:v>-0.10890219036337759</c:v>
                </c:pt>
                <c:pt idx="186">
                  <c:v>-0.11074723735601164</c:v>
                </c:pt>
                <c:pt idx="187">
                  <c:v>-7.7536391488599338E-2</c:v>
                </c:pt>
                <c:pt idx="188">
                  <c:v>-0.14937790876428642</c:v>
                </c:pt>
                <c:pt idx="189">
                  <c:v>0.14986565035354349</c:v>
                </c:pt>
                <c:pt idx="190">
                  <c:v>-0.10382831113363405</c:v>
                </c:pt>
                <c:pt idx="191">
                  <c:v>-0.12181751931181577</c:v>
                </c:pt>
                <c:pt idx="192">
                  <c:v>-0.12942833815643112</c:v>
                </c:pt>
                <c:pt idx="193">
                  <c:v>-0.34945019202803784</c:v>
                </c:pt>
                <c:pt idx="194">
                  <c:v>-0.34945019202803784</c:v>
                </c:pt>
                <c:pt idx="195">
                  <c:v>-0.53695309265447011</c:v>
                </c:pt>
                <c:pt idx="196">
                  <c:v>-0.41218178977759445</c:v>
                </c:pt>
                <c:pt idx="197">
                  <c:v>-0.34599072891684907</c:v>
                </c:pt>
                <c:pt idx="198">
                  <c:v>-0.320390701894052</c:v>
                </c:pt>
                <c:pt idx="199">
                  <c:v>-0.34645199066500754</c:v>
                </c:pt>
                <c:pt idx="200">
                  <c:v>-0.30643753401225721</c:v>
                </c:pt>
                <c:pt idx="201">
                  <c:v>-0.50028278367586898</c:v>
                </c:pt>
                <c:pt idx="202">
                  <c:v>-0.35890605786528723</c:v>
                </c:pt>
                <c:pt idx="203">
                  <c:v>-0.37689526604346896</c:v>
                </c:pt>
                <c:pt idx="204">
                  <c:v>-0.40387907831074149</c:v>
                </c:pt>
                <c:pt idx="205">
                  <c:v>-0.50697107902416727</c:v>
                </c:pt>
                <c:pt idx="206">
                  <c:v>-0.64742528133843191</c:v>
                </c:pt>
                <c:pt idx="207">
                  <c:v>-0.87159849094346531</c:v>
                </c:pt>
                <c:pt idx="208">
                  <c:v>-0.95278055861936228</c:v>
                </c:pt>
                <c:pt idx="209">
                  <c:v>-1.0021355656723223</c:v>
                </c:pt>
                <c:pt idx="210">
                  <c:v>-0.98045626350887261</c:v>
                </c:pt>
                <c:pt idx="211">
                  <c:v>-1.0035193509167979</c:v>
                </c:pt>
                <c:pt idx="212">
                  <c:v>-0.82328132282386213</c:v>
                </c:pt>
                <c:pt idx="213">
                  <c:v>-0.92026160537418789</c:v>
                </c:pt>
                <c:pt idx="214">
                  <c:v>-1.0376527202805272</c:v>
                </c:pt>
                <c:pt idx="215">
                  <c:v>-1.0870077273334873</c:v>
                </c:pt>
                <c:pt idx="216">
                  <c:v>-1.0192022503541871</c:v>
                </c:pt>
                <c:pt idx="217">
                  <c:v>-0.78903263802309309</c:v>
                </c:pt>
                <c:pt idx="218">
                  <c:v>-0.62459282480458622</c:v>
                </c:pt>
                <c:pt idx="219">
                  <c:v>-0.41287368239983263</c:v>
                </c:pt>
                <c:pt idx="220">
                  <c:v>-0.27126632571517173</c:v>
                </c:pt>
                <c:pt idx="221">
                  <c:v>-0.31508619179022967</c:v>
                </c:pt>
                <c:pt idx="222">
                  <c:v>-0.33330603084249055</c:v>
                </c:pt>
                <c:pt idx="223">
                  <c:v>-0.36098173573200087</c:v>
                </c:pt>
                <c:pt idx="224">
                  <c:v>-0.21072572126936798</c:v>
                </c:pt>
                <c:pt idx="225">
                  <c:v>-0.32730962811643011</c:v>
                </c:pt>
                <c:pt idx="226">
                  <c:v>-0.29086995001190818</c:v>
                </c:pt>
                <c:pt idx="227">
                  <c:v>-0.10152200239284193</c:v>
                </c:pt>
                <c:pt idx="228">
                  <c:v>0.34544063157274912</c:v>
                </c:pt>
                <c:pt idx="229">
                  <c:v>0.5186444180062677</c:v>
                </c:pt>
                <c:pt idx="230">
                  <c:v>0.66209682168356276</c:v>
                </c:pt>
                <c:pt idx="231">
                  <c:v>0.74443204372985583</c:v>
                </c:pt>
                <c:pt idx="232">
                  <c:v>0.68469864734333008</c:v>
                </c:pt>
                <c:pt idx="233">
                  <c:v>0.61158866026020708</c:v>
                </c:pt>
                <c:pt idx="234">
                  <c:v>0.59221566683754978</c:v>
                </c:pt>
                <c:pt idx="235">
                  <c:v>0.5650012236961981</c:v>
                </c:pt>
                <c:pt idx="236">
                  <c:v>0.5226804583026553</c:v>
                </c:pt>
                <c:pt idx="237">
                  <c:v>0.47251824319041785</c:v>
                </c:pt>
                <c:pt idx="238">
                  <c:v>0.62219768046785262</c:v>
                </c:pt>
                <c:pt idx="239">
                  <c:v>0.91832772278561259</c:v>
                </c:pt>
                <c:pt idx="240">
                  <c:v>0.5154155857691588</c:v>
                </c:pt>
                <c:pt idx="241">
                  <c:v>0.46144796123461379</c:v>
                </c:pt>
                <c:pt idx="242">
                  <c:v>0.38580103453661901</c:v>
                </c:pt>
                <c:pt idx="243">
                  <c:v>0.27509821497857789</c:v>
                </c:pt>
                <c:pt idx="244">
                  <c:v>0.42431639050785414</c:v>
                </c:pt>
                <c:pt idx="245">
                  <c:v>0.53501921006589526</c:v>
                </c:pt>
                <c:pt idx="246">
                  <c:v>0.57561024390384374</c:v>
                </c:pt>
                <c:pt idx="247">
                  <c:v>0.72229147981824826</c:v>
                </c:pt>
                <c:pt idx="248">
                  <c:v>0.67328241907640707</c:v>
                </c:pt>
                <c:pt idx="249">
                  <c:v>0.71099056698836471</c:v>
                </c:pt>
                <c:pt idx="250">
                  <c:v>0.7914807420420239</c:v>
                </c:pt>
                <c:pt idx="251">
                  <c:v>0.69576892929913414</c:v>
                </c:pt>
                <c:pt idx="252">
                  <c:v>0.77902667484174426</c:v>
                </c:pt>
                <c:pt idx="253">
                  <c:v>0.85098350755447105</c:v>
                </c:pt>
                <c:pt idx="254">
                  <c:v>0.88603940041451756</c:v>
                </c:pt>
                <c:pt idx="255">
                  <c:v>1.0398701934253789</c:v>
                </c:pt>
                <c:pt idx="256">
                  <c:v>1.3117839939648175</c:v>
                </c:pt>
                <c:pt idx="257">
                  <c:v>1.3733624373439779</c:v>
                </c:pt>
                <c:pt idx="258">
                  <c:v>1.4340183572268212</c:v>
                </c:pt>
                <c:pt idx="259">
                  <c:v>0.71237435223284029</c:v>
                </c:pt>
                <c:pt idx="260">
                  <c:v>0.74869871490032258</c:v>
                </c:pt>
                <c:pt idx="261">
                  <c:v>0.80554922536085838</c:v>
                </c:pt>
                <c:pt idx="262">
                  <c:v>0.45914165249382127</c:v>
                </c:pt>
                <c:pt idx="263">
                  <c:v>0.47713086067200289</c:v>
                </c:pt>
                <c:pt idx="264">
                  <c:v>0.78456181581964635</c:v>
                </c:pt>
                <c:pt idx="265">
                  <c:v>0.51841378713218911</c:v>
                </c:pt>
                <c:pt idx="266">
                  <c:v>0.70845362737349316</c:v>
                </c:pt>
                <c:pt idx="267">
                  <c:v>0.55393094174039414</c:v>
                </c:pt>
                <c:pt idx="268">
                  <c:v>0.55070210950328446</c:v>
                </c:pt>
                <c:pt idx="269">
                  <c:v>0.62081389522337727</c:v>
                </c:pt>
                <c:pt idx="270">
                  <c:v>0.57883907614095331</c:v>
                </c:pt>
                <c:pt idx="271">
                  <c:v>0.53986245842155967</c:v>
                </c:pt>
                <c:pt idx="272">
                  <c:v>0.65137248603887821</c:v>
                </c:pt>
                <c:pt idx="273">
                  <c:v>0.73682122488524116</c:v>
                </c:pt>
                <c:pt idx="274">
                  <c:v>1.2850308125716239</c:v>
                </c:pt>
                <c:pt idx="275">
                  <c:v>0.64341572088314392</c:v>
                </c:pt>
                <c:pt idx="276">
                  <c:v>0.54793453901433331</c:v>
                </c:pt>
                <c:pt idx="277">
                  <c:v>0.75873115792277013</c:v>
                </c:pt>
                <c:pt idx="278">
                  <c:v>0.73313113089997306</c:v>
                </c:pt>
                <c:pt idx="279">
                  <c:v>0.70730047300309684</c:v>
                </c:pt>
                <c:pt idx="280">
                  <c:v>0.92870611211917908</c:v>
                </c:pt>
                <c:pt idx="281">
                  <c:v>0.7153725535958706</c:v>
                </c:pt>
                <c:pt idx="282">
                  <c:v>0.75504106393750203</c:v>
                </c:pt>
                <c:pt idx="283">
                  <c:v>0.78017982921214057</c:v>
                </c:pt>
                <c:pt idx="284">
                  <c:v>0.79228795010130137</c:v>
                </c:pt>
                <c:pt idx="285">
                  <c:v>0.73324644633701275</c:v>
                </c:pt>
                <c:pt idx="286">
                  <c:v>0.72471310399608035</c:v>
                </c:pt>
                <c:pt idx="287">
                  <c:v>0.61239586831948456</c:v>
                </c:pt>
                <c:pt idx="288">
                  <c:v>0.75146628538927362</c:v>
                </c:pt>
                <c:pt idx="289">
                  <c:v>1.0773477104632572</c:v>
                </c:pt>
                <c:pt idx="290">
                  <c:v>1.1174774825530471</c:v>
                </c:pt>
                <c:pt idx="291">
                  <c:v>1.258162315741391</c:v>
                </c:pt>
                <c:pt idx="292">
                  <c:v>0.69369325143242089</c:v>
                </c:pt>
                <c:pt idx="293">
                  <c:v>0.93839260883050768</c:v>
                </c:pt>
                <c:pt idx="294">
                  <c:v>0.72505905030719919</c:v>
                </c:pt>
                <c:pt idx="295">
                  <c:v>0.74327888935946018</c:v>
                </c:pt>
                <c:pt idx="296">
                  <c:v>0.62761750600871513</c:v>
                </c:pt>
                <c:pt idx="297">
                  <c:v>0.63050039193470575</c:v>
                </c:pt>
                <c:pt idx="298">
                  <c:v>0.32722079252048886</c:v>
                </c:pt>
                <c:pt idx="299">
                  <c:v>0.65310221759447251</c:v>
                </c:pt>
                <c:pt idx="300">
                  <c:v>0.86897271573265267</c:v>
                </c:pt>
                <c:pt idx="301">
                  <c:v>0.92247907851903932</c:v>
                </c:pt>
                <c:pt idx="302">
                  <c:v>1.0442521800328846</c:v>
                </c:pt>
                <c:pt idx="303">
                  <c:v>1.1060612542861243</c:v>
                </c:pt>
                <c:pt idx="304">
                  <c:v>1.2843389199493862</c:v>
                </c:pt>
                <c:pt idx="305">
                  <c:v>1.4197192430339074</c:v>
                </c:pt>
                <c:pt idx="306">
                  <c:v>1.4831427334057019</c:v>
                </c:pt>
                <c:pt idx="307">
                  <c:v>1.4856796730205735</c:v>
                </c:pt>
                <c:pt idx="308">
                  <c:v>1.5268472840437204</c:v>
                </c:pt>
                <c:pt idx="309">
                  <c:v>0.64145535845347024</c:v>
                </c:pt>
                <c:pt idx="310">
                  <c:v>0.37023345053626944</c:v>
                </c:pt>
                <c:pt idx="311">
                  <c:v>0.44380469936755096</c:v>
                </c:pt>
                <c:pt idx="312">
                  <c:v>0.49500475341314498</c:v>
                </c:pt>
                <c:pt idx="313">
                  <c:v>0.43504072615253936</c:v>
                </c:pt>
                <c:pt idx="314">
                  <c:v>0.34163522215044212</c:v>
                </c:pt>
                <c:pt idx="315">
                  <c:v>0.13844942208662073</c:v>
                </c:pt>
                <c:pt idx="316">
                  <c:v>6.5339435003497745E-2</c:v>
                </c:pt>
                <c:pt idx="317">
                  <c:v>5.3754077428921276E-3</c:v>
                </c:pt>
                <c:pt idx="318">
                  <c:v>3.4204267002798674E-2</c:v>
                </c:pt>
                <c:pt idx="319">
                  <c:v>-7.3092903314667538E-3</c:v>
                </c:pt>
                <c:pt idx="320">
                  <c:v>-5.3489279017930559E-3</c:v>
                </c:pt>
                <c:pt idx="321">
                  <c:v>-0.28890958758223384</c:v>
                </c:pt>
                <c:pt idx="322">
                  <c:v>-0.35256370882810739</c:v>
                </c:pt>
                <c:pt idx="323">
                  <c:v>-0.31589339984950632</c:v>
                </c:pt>
                <c:pt idx="324">
                  <c:v>-0.36201957466535684</c:v>
                </c:pt>
                <c:pt idx="325">
                  <c:v>-0.53084137449136937</c:v>
                </c:pt>
                <c:pt idx="326">
                  <c:v>-0.33780333288703518</c:v>
                </c:pt>
                <c:pt idx="327">
                  <c:v>-0.24739603024796827</c:v>
                </c:pt>
                <c:pt idx="328">
                  <c:v>-5.366609602139627E-2</c:v>
                </c:pt>
                <c:pt idx="329">
                  <c:v>-1.399758567976489E-2</c:v>
                </c:pt>
                <c:pt idx="330">
                  <c:v>-4.8361585917573439E-2</c:v>
                </c:pt>
                <c:pt idx="331">
                  <c:v>-7.1655304199577982E-2</c:v>
                </c:pt>
                <c:pt idx="332">
                  <c:v>-8.0534592851629255E-2</c:v>
                </c:pt>
                <c:pt idx="333">
                  <c:v>5.0809689936504955E-2</c:v>
                </c:pt>
                <c:pt idx="334">
                  <c:v>-3.1525532109788125E-2</c:v>
                </c:pt>
                <c:pt idx="335">
                  <c:v>0.23462249657766907</c:v>
                </c:pt>
                <c:pt idx="336">
                  <c:v>4.2506978469651811E-2</c:v>
                </c:pt>
                <c:pt idx="337">
                  <c:v>-4.7669693295335921E-2</c:v>
                </c:pt>
                <c:pt idx="338">
                  <c:v>-0.1459184456530975</c:v>
                </c:pt>
                <c:pt idx="339">
                  <c:v>6.2341233640467307E-2</c:v>
                </c:pt>
                <c:pt idx="340">
                  <c:v>-6.2199438362328975E-2</c:v>
                </c:pt>
                <c:pt idx="341">
                  <c:v>3.1206065639768236E-2</c:v>
                </c:pt>
                <c:pt idx="342">
                  <c:v>1.5984427950537526E-2</c:v>
                </c:pt>
                <c:pt idx="343">
                  <c:v>-9.6155990722595393E-3</c:v>
                </c:pt>
                <c:pt idx="344">
                  <c:v>1.6791636009814832E-2</c:v>
                </c:pt>
                <c:pt idx="345">
                  <c:v>6.2341233640467175E-2</c:v>
                </c:pt>
                <c:pt idx="346">
                  <c:v>0.18619001302102575</c:v>
                </c:pt>
                <c:pt idx="347">
                  <c:v>0.14767465704979055</c:v>
                </c:pt>
                <c:pt idx="348">
                  <c:v>2.4287139417390535E-2</c:v>
                </c:pt>
                <c:pt idx="349">
                  <c:v>-0.21856717098806225</c:v>
                </c:pt>
                <c:pt idx="350">
                  <c:v>-0.35510064844297962</c:v>
                </c:pt>
                <c:pt idx="351">
                  <c:v>-0.40053493063659235</c:v>
                </c:pt>
                <c:pt idx="352">
                  <c:v>-0.31796907771622007</c:v>
                </c:pt>
                <c:pt idx="353">
                  <c:v>-0.38346824595472773</c:v>
                </c:pt>
                <c:pt idx="354">
                  <c:v>-0.40768448773304922</c:v>
                </c:pt>
                <c:pt idx="355">
                  <c:v>-0.43789713223743132</c:v>
                </c:pt>
                <c:pt idx="356">
                  <c:v>-0.2848735472858473</c:v>
                </c:pt>
                <c:pt idx="357">
                  <c:v>-0.3271943126793902</c:v>
                </c:pt>
                <c:pt idx="358">
                  <c:v>-0.27668615125603396</c:v>
                </c:pt>
                <c:pt idx="359">
                  <c:v>-0.1938896674615824</c:v>
                </c:pt>
                <c:pt idx="360">
                  <c:v>-0.297673560797246</c:v>
                </c:pt>
                <c:pt idx="361">
                  <c:v>-4.6747169799019356E-2</c:v>
                </c:pt>
                <c:pt idx="362">
                  <c:v>2.6362817284103623E-2</c:v>
                </c:pt>
                <c:pt idx="363">
                  <c:v>-0.1724409961722119</c:v>
                </c:pt>
                <c:pt idx="364">
                  <c:v>-0.34195468862046241</c:v>
                </c:pt>
                <c:pt idx="365">
                  <c:v>-0.29190778894526465</c:v>
                </c:pt>
                <c:pt idx="366">
                  <c:v>-0.32073664820517123</c:v>
                </c:pt>
                <c:pt idx="367">
                  <c:v>-0.32073664820517123</c:v>
                </c:pt>
                <c:pt idx="368">
                  <c:v>-0.36905381632477458</c:v>
                </c:pt>
                <c:pt idx="369">
                  <c:v>-0.39845925276987926</c:v>
                </c:pt>
                <c:pt idx="370">
                  <c:v>-0.50132062260922572</c:v>
                </c:pt>
                <c:pt idx="371">
                  <c:v>-0.38946464868078834</c:v>
                </c:pt>
                <c:pt idx="372">
                  <c:v>-0.50593324009081075</c:v>
                </c:pt>
                <c:pt idx="373">
                  <c:v>-0.4688016693640511</c:v>
                </c:pt>
                <c:pt idx="374">
                  <c:v>-0.292369050693423</c:v>
                </c:pt>
                <c:pt idx="375">
                  <c:v>-9.3565237237107357E-2</c:v>
                </c:pt>
                <c:pt idx="376">
                  <c:v>-8.1341800910906953E-2</c:v>
                </c:pt>
                <c:pt idx="377">
                  <c:v>4.3429501965968641E-2</c:v>
                </c:pt>
                <c:pt idx="378">
                  <c:v>9.9880252244770439E-3</c:v>
                </c:pt>
                <c:pt idx="379">
                  <c:v>-1.3536323931606673E-2</c:v>
                </c:pt>
                <c:pt idx="380">
                  <c:v>-0.10521209637810949</c:v>
                </c:pt>
                <c:pt idx="381">
                  <c:v>-0.14061393554927479</c:v>
                </c:pt>
                <c:pt idx="382">
                  <c:v>0.19564587885827522</c:v>
                </c:pt>
                <c:pt idx="383">
                  <c:v>0.68043197617286366</c:v>
                </c:pt>
                <c:pt idx="384">
                  <c:v>0.66982295596521801</c:v>
                </c:pt>
                <c:pt idx="385">
                  <c:v>0.56903726399258481</c:v>
                </c:pt>
                <c:pt idx="386">
                  <c:v>0.62946255300134901</c:v>
                </c:pt>
                <c:pt idx="387">
                  <c:v>0.82296185635384167</c:v>
                </c:pt>
                <c:pt idx="388">
                  <c:v>0.88938354808866638</c:v>
                </c:pt>
                <c:pt idx="389">
                  <c:v>0.71652570796626691</c:v>
                </c:pt>
                <c:pt idx="390">
                  <c:v>0.76818702376001935</c:v>
                </c:pt>
                <c:pt idx="391">
                  <c:v>0.86805019223633573</c:v>
                </c:pt>
                <c:pt idx="392">
                  <c:v>0.59671296888209535</c:v>
                </c:pt>
                <c:pt idx="393">
                  <c:v>0.74097258061866755</c:v>
                </c:pt>
                <c:pt idx="394">
                  <c:v>0.78133298358253678</c:v>
                </c:pt>
                <c:pt idx="395">
                  <c:v>0.82630600402799093</c:v>
                </c:pt>
                <c:pt idx="396">
                  <c:v>1.284800181697545</c:v>
                </c:pt>
                <c:pt idx="397">
                  <c:v>1.6577303050836958</c:v>
                </c:pt>
                <c:pt idx="398">
                  <c:v>1.875215219340431</c:v>
                </c:pt>
                <c:pt idx="399">
                  <c:v>2.0062135558174461</c:v>
                </c:pt>
                <c:pt idx="400">
                  <c:v>2.3431652628472337</c:v>
                </c:pt>
                <c:pt idx="401">
                  <c:v>2.4132770485673265</c:v>
                </c:pt>
                <c:pt idx="402">
                  <c:v>2.4132770485673265</c:v>
                </c:pt>
                <c:pt idx="403">
                  <c:v>2.5036843512063935</c:v>
                </c:pt>
                <c:pt idx="404">
                  <c:v>2.5656087408966726</c:v>
                </c:pt>
                <c:pt idx="405">
                  <c:v>2.7818251853459719</c:v>
                </c:pt>
                <c:pt idx="406">
                  <c:v>2.8030432257612632</c:v>
                </c:pt>
                <c:pt idx="407">
                  <c:v>2.8703874409924048</c:v>
                </c:pt>
                <c:pt idx="408">
                  <c:v>3.02929211323301</c:v>
                </c:pt>
                <c:pt idx="409">
                  <c:v>3.1381498857984167</c:v>
                </c:pt>
                <c:pt idx="410">
                  <c:v>0.69715271454360972</c:v>
                </c:pt>
                <c:pt idx="411">
                  <c:v>0.52002820325074395</c:v>
                </c:pt>
                <c:pt idx="412">
                  <c:v>0.52002820325074395</c:v>
                </c:pt>
                <c:pt idx="413">
                  <c:v>0.60536162666006732</c:v>
                </c:pt>
                <c:pt idx="414">
                  <c:v>0.57030573380002092</c:v>
                </c:pt>
                <c:pt idx="415">
                  <c:v>0.53248227045102359</c:v>
                </c:pt>
                <c:pt idx="416">
                  <c:v>0.41197763874461418</c:v>
                </c:pt>
                <c:pt idx="417">
                  <c:v>0.34613252419498758</c:v>
                </c:pt>
                <c:pt idx="418">
                  <c:v>0.30300455074216742</c:v>
                </c:pt>
                <c:pt idx="419">
                  <c:v>0.36020100751382195</c:v>
                </c:pt>
                <c:pt idx="420">
                  <c:v>0.14179356976076998</c:v>
                </c:pt>
                <c:pt idx="421">
                  <c:v>-4.8015639606454746E-2</c:v>
                </c:pt>
                <c:pt idx="422">
                  <c:v>-0.36421056796910983</c:v>
                </c:pt>
                <c:pt idx="423">
                  <c:v>-0.14787880808277118</c:v>
                </c:pt>
                <c:pt idx="424">
                  <c:v>0.14087104626445277</c:v>
                </c:pt>
                <c:pt idx="425">
                  <c:v>0.1551701604573664</c:v>
                </c:pt>
                <c:pt idx="426">
                  <c:v>0.37703706132160714</c:v>
                </c:pt>
                <c:pt idx="427">
                  <c:v>0.52095072674706067</c:v>
                </c:pt>
                <c:pt idx="428">
                  <c:v>0.55681382766638432</c:v>
                </c:pt>
                <c:pt idx="429">
                  <c:v>0.36896498072883332</c:v>
                </c:pt>
                <c:pt idx="430">
                  <c:v>0.48243537077582554</c:v>
                </c:pt>
                <c:pt idx="431">
                  <c:v>0.46213985385685136</c:v>
                </c:pt>
                <c:pt idx="432">
                  <c:v>0.45060831015288877</c:v>
                </c:pt>
                <c:pt idx="433">
                  <c:v>0.82261591004272283</c:v>
                </c:pt>
                <c:pt idx="434">
                  <c:v>0.63303733154957753</c:v>
                </c:pt>
                <c:pt idx="435">
                  <c:v>0.31476672532020927</c:v>
                </c:pt>
                <c:pt idx="436">
                  <c:v>0.2109828319845457</c:v>
                </c:pt>
                <c:pt idx="437">
                  <c:v>0.20152696614729637</c:v>
                </c:pt>
                <c:pt idx="438">
                  <c:v>0.37911273918832072</c:v>
                </c:pt>
                <c:pt idx="439">
                  <c:v>0.49627322322058087</c:v>
                </c:pt>
                <c:pt idx="440">
                  <c:v>0.68573648627668682</c:v>
                </c:pt>
                <c:pt idx="441">
                  <c:v>0.5650012236961981</c:v>
                </c:pt>
                <c:pt idx="442">
                  <c:v>0.41416863204836712</c:v>
                </c:pt>
                <c:pt idx="443">
                  <c:v>0.55093274037736384</c:v>
                </c:pt>
                <c:pt idx="444">
                  <c:v>0.93401062222300191</c:v>
                </c:pt>
                <c:pt idx="445">
                  <c:v>0.99443591123176611</c:v>
                </c:pt>
                <c:pt idx="446">
                  <c:v>1.0071206093061251</c:v>
                </c:pt>
                <c:pt idx="447">
                  <c:v>1.2086919932513915</c:v>
                </c:pt>
                <c:pt idx="448">
                  <c:v>0.64041751952011361</c:v>
                </c:pt>
                <c:pt idx="449">
                  <c:v>0.64756707661657031</c:v>
                </c:pt>
                <c:pt idx="450">
                  <c:v>0.61435623074915813</c:v>
                </c:pt>
                <c:pt idx="451">
                  <c:v>0.61873821735666379</c:v>
                </c:pt>
                <c:pt idx="452">
                  <c:v>0.50376872662815653</c:v>
                </c:pt>
                <c:pt idx="453">
                  <c:v>0.55946608271829601</c:v>
                </c:pt>
                <c:pt idx="454">
                  <c:v>0.59267692858570842</c:v>
                </c:pt>
                <c:pt idx="455">
                  <c:v>0.53571110268813305</c:v>
                </c:pt>
                <c:pt idx="456">
                  <c:v>0.44207496781195654</c:v>
                </c:pt>
                <c:pt idx="457">
                  <c:v>0.65102653972775926</c:v>
                </c:pt>
                <c:pt idx="458">
                  <c:v>0.43515604158957905</c:v>
                </c:pt>
                <c:pt idx="459">
                  <c:v>0.2877829130529368</c:v>
                </c:pt>
                <c:pt idx="460">
                  <c:v>0.47828401504239926</c:v>
                </c:pt>
                <c:pt idx="461">
                  <c:v>0.40748033670006872</c:v>
                </c:pt>
                <c:pt idx="462">
                  <c:v>0.36250731625461452</c:v>
                </c:pt>
                <c:pt idx="463">
                  <c:v>0.35766406789895022</c:v>
                </c:pt>
                <c:pt idx="464">
                  <c:v>0.33679197379477793</c:v>
                </c:pt>
                <c:pt idx="465">
                  <c:v>0.3961794238701854</c:v>
                </c:pt>
                <c:pt idx="466">
                  <c:v>0.22989456365904445</c:v>
                </c:pt>
                <c:pt idx="467">
                  <c:v>0.19806750303610765</c:v>
                </c:pt>
                <c:pt idx="468">
                  <c:v>0.47044256532370471</c:v>
                </c:pt>
                <c:pt idx="469">
                  <c:v>0.35651091352855402</c:v>
                </c:pt>
                <c:pt idx="470">
                  <c:v>0.37634516869936979</c:v>
                </c:pt>
                <c:pt idx="471">
                  <c:v>0.20521706013256452</c:v>
                </c:pt>
                <c:pt idx="472">
                  <c:v>0.58552737148925171</c:v>
                </c:pt>
                <c:pt idx="473">
                  <c:v>0.54747327726617512</c:v>
                </c:pt>
                <c:pt idx="474">
                  <c:v>0.50250025682072086</c:v>
                </c:pt>
                <c:pt idx="475">
                  <c:v>0.46098669948645543</c:v>
                </c:pt>
                <c:pt idx="476">
                  <c:v>0.52129667305817995</c:v>
                </c:pt>
                <c:pt idx="477">
                  <c:v>0.72367526506272395</c:v>
                </c:pt>
                <c:pt idx="478">
                  <c:v>0.71099056698836505</c:v>
                </c:pt>
                <c:pt idx="479">
                  <c:v>0.59359945208202558</c:v>
                </c:pt>
                <c:pt idx="480">
                  <c:v>0.59567512994873884</c:v>
                </c:pt>
                <c:pt idx="481">
                  <c:v>0.64918149273512538</c:v>
                </c:pt>
                <c:pt idx="482">
                  <c:v>1.0022773609504607</c:v>
                </c:pt>
                <c:pt idx="483">
                  <c:v>0.60582288840822573</c:v>
                </c:pt>
                <c:pt idx="484">
                  <c:v>0.47297950493857632</c:v>
                </c:pt>
                <c:pt idx="485">
                  <c:v>0.41001727631494045</c:v>
                </c:pt>
                <c:pt idx="486">
                  <c:v>0.55992734446645454</c:v>
                </c:pt>
                <c:pt idx="487">
                  <c:v>0.52256514286561562</c:v>
                </c:pt>
                <c:pt idx="488">
                  <c:v>0.41981908846330868</c:v>
                </c:pt>
                <c:pt idx="489">
                  <c:v>0.46352363910132699</c:v>
                </c:pt>
                <c:pt idx="490">
                  <c:v>0.47136508882002159</c:v>
                </c:pt>
                <c:pt idx="491">
                  <c:v>0.30139013462361264</c:v>
                </c:pt>
                <c:pt idx="492">
                  <c:v>0.59913459305992733</c:v>
                </c:pt>
                <c:pt idx="493">
                  <c:v>0.34428747720235359</c:v>
                </c:pt>
                <c:pt idx="494">
                  <c:v>0.36319920887685236</c:v>
                </c:pt>
                <c:pt idx="495">
                  <c:v>0.57814718351871563</c:v>
                </c:pt>
                <c:pt idx="496">
                  <c:v>0.54793453901433353</c:v>
                </c:pt>
                <c:pt idx="497">
                  <c:v>0.53617236443629168</c:v>
                </c:pt>
                <c:pt idx="498">
                  <c:v>0.50111647157624528</c:v>
                </c:pt>
                <c:pt idx="499">
                  <c:v>0.51864441800626848</c:v>
                </c:pt>
                <c:pt idx="500">
                  <c:v>0.56188770689612832</c:v>
                </c:pt>
                <c:pt idx="501">
                  <c:v>0.32975773213536075</c:v>
                </c:pt>
                <c:pt idx="502">
                  <c:v>0.24396304697787888</c:v>
                </c:pt>
                <c:pt idx="503">
                  <c:v>0.15009628122762314</c:v>
                </c:pt>
                <c:pt idx="504">
                  <c:v>0.14802060336090986</c:v>
                </c:pt>
                <c:pt idx="505">
                  <c:v>-0.11512922396351712</c:v>
                </c:pt>
                <c:pt idx="506">
                  <c:v>-0.46292058207502973</c:v>
                </c:pt>
                <c:pt idx="507">
                  <c:v>-0.77219658421530724</c:v>
                </c:pt>
                <c:pt idx="508">
                  <c:v>-1.0053643979094316</c:v>
                </c:pt>
                <c:pt idx="509">
                  <c:v>-0.8902795917438846</c:v>
                </c:pt>
                <c:pt idx="510">
                  <c:v>-0.79226147026020233</c:v>
                </c:pt>
                <c:pt idx="511">
                  <c:v>-0.69078388566533122</c:v>
                </c:pt>
                <c:pt idx="512">
                  <c:v>-0.78176776548959637</c:v>
                </c:pt>
                <c:pt idx="513">
                  <c:v>-0.60890992536719668</c:v>
                </c:pt>
                <c:pt idx="514">
                  <c:v>-0.78119118830439827</c:v>
                </c:pt>
                <c:pt idx="515">
                  <c:v>-0.36190425922831743</c:v>
                </c:pt>
                <c:pt idx="516">
                  <c:v>-0.29271499700454173</c:v>
                </c:pt>
                <c:pt idx="517">
                  <c:v>-0.17370946597964743</c:v>
                </c:pt>
                <c:pt idx="518">
                  <c:v>-0.39027185674006537</c:v>
                </c:pt>
                <c:pt idx="519">
                  <c:v>-0.44816020613395763</c:v>
                </c:pt>
                <c:pt idx="520">
                  <c:v>-5.6318351073307883E-2</c:v>
                </c:pt>
                <c:pt idx="521">
                  <c:v>-5.7240874569624844E-2</c:v>
                </c:pt>
                <c:pt idx="522">
                  <c:v>4.568199683614823E-3</c:v>
                </c:pt>
                <c:pt idx="523">
                  <c:v>1.2179018528230178E-2</c:v>
                </c:pt>
                <c:pt idx="524">
                  <c:v>6.7591929873676944E-3</c:v>
                </c:pt>
                <c:pt idx="525">
                  <c:v>-0.25166270141843461</c:v>
                </c:pt>
                <c:pt idx="526">
                  <c:v>-0.11051660648193219</c:v>
                </c:pt>
                <c:pt idx="527">
                  <c:v>-0.32154385626444815</c:v>
                </c:pt>
                <c:pt idx="528">
                  <c:v>-0.19930949300244435</c:v>
                </c:pt>
                <c:pt idx="529">
                  <c:v>0.27602073847489483</c:v>
                </c:pt>
                <c:pt idx="530">
                  <c:v>0.1519413282202571</c:v>
                </c:pt>
                <c:pt idx="531">
                  <c:v>-0.19538876814309697</c:v>
                </c:pt>
                <c:pt idx="532">
                  <c:v>-0.34576009804276947</c:v>
                </c:pt>
                <c:pt idx="533">
                  <c:v>-0.4126430515257527</c:v>
                </c:pt>
                <c:pt idx="534">
                  <c:v>-0.41172052802943571</c:v>
                </c:pt>
                <c:pt idx="535">
                  <c:v>-0.42578901134827019</c:v>
                </c:pt>
                <c:pt idx="536">
                  <c:v>-0.21349329175831833</c:v>
                </c:pt>
                <c:pt idx="537">
                  <c:v>-4.9168793976851012E-2</c:v>
                </c:pt>
                <c:pt idx="538">
                  <c:v>0.27924957071200446</c:v>
                </c:pt>
                <c:pt idx="539">
                  <c:v>0.24834503358538462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5-4A2C-9ADD-6224284B3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560703"/>
        <c:axId val="46557375"/>
      </c:barChart>
      <c:catAx>
        <c:axId val="46560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Años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46557375"/>
        <c:crosses val="autoZero"/>
        <c:auto val="1"/>
        <c:lblAlgn val="ctr"/>
        <c:lblOffset val="100"/>
        <c:noMultiLvlLbl val="0"/>
      </c:catAx>
      <c:valAx>
        <c:axId val="4655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IESPi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4656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Estacion humeda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'estacion humeda 10TV'!$A$2:$A$536</c:f>
              <c:numCache>
                <c:formatCode>General</c:formatCode>
                <c:ptCount val="535"/>
                <c:pt idx="0">
                  <c:v>1975</c:v>
                </c:pt>
                <c:pt idx="1">
                  <c:v>1975</c:v>
                </c:pt>
                <c:pt idx="2">
                  <c:v>1975</c:v>
                </c:pt>
                <c:pt idx="3">
                  <c:v>1975</c:v>
                </c:pt>
                <c:pt idx="4">
                  <c:v>1975</c:v>
                </c:pt>
                <c:pt idx="5">
                  <c:v>1975</c:v>
                </c:pt>
                <c:pt idx="6">
                  <c:v>1975</c:v>
                </c:pt>
                <c:pt idx="7">
                  <c:v>1975</c:v>
                </c:pt>
                <c:pt idx="8">
                  <c:v>1975</c:v>
                </c:pt>
                <c:pt idx="9">
                  <c:v>1975</c:v>
                </c:pt>
                <c:pt idx="10">
                  <c:v>1975</c:v>
                </c:pt>
                <c:pt idx="11">
                  <c:v>1975</c:v>
                </c:pt>
                <c:pt idx="12">
                  <c:v>1976</c:v>
                </c:pt>
                <c:pt idx="13">
                  <c:v>1976</c:v>
                </c:pt>
                <c:pt idx="14">
                  <c:v>1976</c:v>
                </c:pt>
                <c:pt idx="15">
                  <c:v>1976</c:v>
                </c:pt>
                <c:pt idx="16">
                  <c:v>1976</c:v>
                </c:pt>
                <c:pt idx="17">
                  <c:v>1976</c:v>
                </c:pt>
                <c:pt idx="18">
                  <c:v>1976</c:v>
                </c:pt>
                <c:pt idx="19">
                  <c:v>1976</c:v>
                </c:pt>
                <c:pt idx="20">
                  <c:v>1976</c:v>
                </c:pt>
                <c:pt idx="21">
                  <c:v>1976</c:v>
                </c:pt>
                <c:pt idx="22">
                  <c:v>1976</c:v>
                </c:pt>
                <c:pt idx="23">
                  <c:v>1976</c:v>
                </c:pt>
                <c:pt idx="24">
                  <c:v>1977</c:v>
                </c:pt>
                <c:pt idx="25">
                  <c:v>1977</c:v>
                </c:pt>
                <c:pt idx="26">
                  <c:v>1977</c:v>
                </c:pt>
                <c:pt idx="27">
                  <c:v>1977</c:v>
                </c:pt>
                <c:pt idx="28">
                  <c:v>1977</c:v>
                </c:pt>
                <c:pt idx="29">
                  <c:v>1977</c:v>
                </c:pt>
                <c:pt idx="30">
                  <c:v>1977</c:v>
                </c:pt>
                <c:pt idx="31">
                  <c:v>1977</c:v>
                </c:pt>
                <c:pt idx="32">
                  <c:v>1977</c:v>
                </c:pt>
                <c:pt idx="33">
                  <c:v>1977</c:v>
                </c:pt>
                <c:pt idx="34">
                  <c:v>1977</c:v>
                </c:pt>
                <c:pt idx="35">
                  <c:v>1977</c:v>
                </c:pt>
                <c:pt idx="36">
                  <c:v>1978</c:v>
                </c:pt>
                <c:pt idx="37">
                  <c:v>1978</c:v>
                </c:pt>
                <c:pt idx="38">
                  <c:v>1978</c:v>
                </c:pt>
                <c:pt idx="39">
                  <c:v>1978</c:v>
                </c:pt>
                <c:pt idx="40">
                  <c:v>1978</c:v>
                </c:pt>
                <c:pt idx="41">
                  <c:v>1978</c:v>
                </c:pt>
                <c:pt idx="42">
                  <c:v>1978</c:v>
                </c:pt>
                <c:pt idx="43">
                  <c:v>1978</c:v>
                </c:pt>
                <c:pt idx="44">
                  <c:v>1978</c:v>
                </c:pt>
                <c:pt idx="45">
                  <c:v>1978</c:v>
                </c:pt>
                <c:pt idx="46">
                  <c:v>1978</c:v>
                </c:pt>
                <c:pt idx="47">
                  <c:v>1978</c:v>
                </c:pt>
                <c:pt idx="48">
                  <c:v>1979</c:v>
                </c:pt>
                <c:pt idx="49">
                  <c:v>1979</c:v>
                </c:pt>
                <c:pt idx="50">
                  <c:v>1979</c:v>
                </c:pt>
                <c:pt idx="51">
                  <c:v>1979</c:v>
                </c:pt>
                <c:pt idx="52">
                  <c:v>1979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1979</c:v>
                </c:pt>
                <c:pt idx="58">
                  <c:v>1979</c:v>
                </c:pt>
                <c:pt idx="59">
                  <c:v>1979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1980</c:v>
                </c:pt>
                <c:pt idx="65">
                  <c:v>1980</c:v>
                </c:pt>
                <c:pt idx="66">
                  <c:v>1980</c:v>
                </c:pt>
                <c:pt idx="67">
                  <c:v>1980</c:v>
                </c:pt>
                <c:pt idx="68">
                  <c:v>1980</c:v>
                </c:pt>
                <c:pt idx="69">
                  <c:v>1980</c:v>
                </c:pt>
                <c:pt idx="70">
                  <c:v>1980</c:v>
                </c:pt>
                <c:pt idx="71">
                  <c:v>1980</c:v>
                </c:pt>
                <c:pt idx="72">
                  <c:v>1981</c:v>
                </c:pt>
                <c:pt idx="73">
                  <c:v>1981</c:v>
                </c:pt>
                <c:pt idx="74">
                  <c:v>1981</c:v>
                </c:pt>
                <c:pt idx="75">
                  <c:v>1981</c:v>
                </c:pt>
                <c:pt idx="76">
                  <c:v>1981</c:v>
                </c:pt>
                <c:pt idx="77">
                  <c:v>1981</c:v>
                </c:pt>
                <c:pt idx="78">
                  <c:v>1981</c:v>
                </c:pt>
                <c:pt idx="79">
                  <c:v>1981</c:v>
                </c:pt>
                <c:pt idx="80">
                  <c:v>1981</c:v>
                </c:pt>
                <c:pt idx="81">
                  <c:v>1981</c:v>
                </c:pt>
                <c:pt idx="82">
                  <c:v>1981</c:v>
                </c:pt>
                <c:pt idx="83">
                  <c:v>1981</c:v>
                </c:pt>
                <c:pt idx="84">
                  <c:v>1982</c:v>
                </c:pt>
                <c:pt idx="85">
                  <c:v>1982</c:v>
                </c:pt>
                <c:pt idx="86">
                  <c:v>1982</c:v>
                </c:pt>
                <c:pt idx="87">
                  <c:v>1982</c:v>
                </c:pt>
                <c:pt idx="88">
                  <c:v>1982</c:v>
                </c:pt>
                <c:pt idx="89">
                  <c:v>1982</c:v>
                </c:pt>
                <c:pt idx="90">
                  <c:v>1982</c:v>
                </c:pt>
                <c:pt idx="91">
                  <c:v>1982</c:v>
                </c:pt>
                <c:pt idx="92">
                  <c:v>1982</c:v>
                </c:pt>
                <c:pt idx="93">
                  <c:v>1982</c:v>
                </c:pt>
                <c:pt idx="94">
                  <c:v>1982</c:v>
                </c:pt>
                <c:pt idx="95">
                  <c:v>1982</c:v>
                </c:pt>
                <c:pt idx="96">
                  <c:v>1983</c:v>
                </c:pt>
                <c:pt idx="97">
                  <c:v>1983</c:v>
                </c:pt>
                <c:pt idx="98">
                  <c:v>1983</c:v>
                </c:pt>
                <c:pt idx="99">
                  <c:v>1983</c:v>
                </c:pt>
                <c:pt idx="100">
                  <c:v>1983</c:v>
                </c:pt>
                <c:pt idx="101">
                  <c:v>1983</c:v>
                </c:pt>
                <c:pt idx="102">
                  <c:v>1983</c:v>
                </c:pt>
                <c:pt idx="103">
                  <c:v>1983</c:v>
                </c:pt>
                <c:pt idx="104">
                  <c:v>1983</c:v>
                </c:pt>
                <c:pt idx="105">
                  <c:v>1983</c:v>
                </c:pt>
                <c:pt idx="106">
                  <c:v>1983</c:v>
                </c:pt>
                <c:pt idx="107">
                  <c:v>1983</c:v>
                </c:pt>
                <c:pt idx="108">
                  <c:v>1984</c:v>
                </c:pt>
                <c:pt idx="109">
                  <c:v>1984</c:v>
                </c:pt>
                <c:pt idx="110">
                  <c:v>1984</c:v>
                </c:pt>
                <c:pt idx="111">
                  <c:v>1984</c:v>
                </c:pt>
                <c:pt idx="112">
                  <c:v>1984</c:v>
                </c:pt>
                <c:pt idx="113">
                  <c:v>1984</c:v>
                </c:pt>
                <c:pt idx="114">
                  <c:v>1984</c:v>
                </c:pt>
                <c:pt idx="115">
                  <c:v>1984</c:v>
                </c:pt>
                <c:pt idx="116">
                  <c:v>1984</c:v>
                </c:pt>
                <c:pt idx="117">
                  <c:v>1984</c:v>
                </c:pt>
                <c:pt idx="118">
                  <c:v>1984</c:v>
                </c:pt>
                <c:pt idx="119">
                  <c:v>1984</c:v>
                </c:pt>
                <c:pt idx="120">
                  <c:v>1985</c:v>
                </c:pt>
                <c:pt idx="121">
                  <c:v>1985</c:v>
                </c:pt>
                <c:pt idx="122">
                  <c:v>1985</c:v>
                </c:pt>
                <c:pt idx="123">
                  <c:v>1985</c:v>
                </c:pt>
                <c:pt idx="124">
                  <c:v>1985</c:v>
                </c:pt>
                <c:pt idx="125">
                  <c:v>1985</c:v>
                </c:pt>
                <c:pt idx="126">
                  <c:v>1985</c:v>
                </c:pt>
                <c:pt idx="127">
                  <c:v>1985</c:v>
                </c:pt>
                <c:pt idx="128">
                  <c:v>1985</c:v>
                </c:pt>
                <c:pt idx="129">
                  <c:v>1985</c:v>
                </c:pt>
                <c:pt idx="130">
                  <c:v>1985</c:v>
                </c:pt>
                <c:pt idx="131">
                  <c:v>1985</c:v>
                </c:pt>
                <c:pt idx="132">
                  <c:v>1986</c:v>
                </c:pt>
                <c:pt idx="133">
                  <c:v>1986</c:v>
                </c:pt>
                <c:pt idx="134">
                  <c:v>1986</c:v>
                </c:pt>
                <c:pt idx="135">
                  <c:v>1986</c:v>
                </c:pt>
                <c:pt idx="136">
                  <c:v>1986</c:v>
                </c:pt>
                <c:pt idx="137">
                  <c:v>1986</c:v>
                </c:pt>
                <c:pt idx="138">
                  <c:v>1986</c:v>
                </c:pt>
                <c:pt idx="139">
                  <c:v>1986</c:v>
                </c:pt>
                <c:pt idx="140">
                  <c:v>1986</c:v>
                </c:pt>
                <c:pt idx="141">
                  <c:v>1986</c:v>
                </c:pt>
                <c:pt idx="142">
                  <c:v>1986</c:v>
                </c:pt>
                <c:pt idx="143">
                  <c:v>1986</c:v>
                </c:pt>
                <c:pt idx="144">
                  <c:v>1987</c:v>
                </c:pt>
                <c:pt idx="145">
                  <c:v>1987</c:v>
                </c:pt>
                <c:pt idx="146">
                  <c:v>1987</c:v>
                </c:pt>
                <c:pt idx="147">
                  <c:v>1987</c:v>
                </c:pt>
                <c:pt idx="148">
                  <c:v>1987</c:v>
                </c:pt>
                <c:pt idx="149">
                  <c:v>1987</c:v>
                </c:pt>
                <c:pt idx="150">
                  <c:v>1987</c:v>
                </c:pt>
                <c:pt idx="151">
                  <c:v>1987</c:v>
                </c:pt>
                <c:pt idx="152">
                  <c:v>1987</c:v>
                </c:pt>
                <c:pt idx="153">
                  <c:v>1987</c:v>
                </c:pt>
                <c:pt idx="154">
                  <c:v>1987</c:v>
                </c:pt>
                <c:pt idx="155">
                  <c:v>1987</c:v>
                </c:pt>
                <c:pt idx="156">
                  <c:v>1988</c:v>
                </c:pt>
                <c:pt idx="157">
                  <c:v>1988</c:v>
                </c:pt>
                <c:pt idx="158">
                  <c:v>1988</c:v>
                </c:pt>
                <c:pt idx="159">
                  <c:v>1988</c:v>
                </c:pt>
                <c:pt idx="160">
                  <c:v>1988</c:v>
                </c:pt>
                <c:pt idx="161">
                  <c:v>1988</c:v>
                </c:pt>
                <c:pt idx="162">
                  <c:v>1988</c:v>
                </c:pt>
                <c:pt idx="163">
                  <c:v>1988</c:v>
                </c:pt>
                <c:pt idx="164">
                  <c:v>1988</c:v>
                </c:pt>
                <c:pt idx="165">
                  <c:v>1988</c:v>
                </c:pt>
                <c:pt idx="166">
                  <c:v>1988</c:v>
                </c:pt>
                <c:pt idx="167">
                  <c:v>1988</c:v>
                </c:pt>
                <c:pt idx="168">
                  <c:v>1989</c:v>
                </c:pt>
                <c:pt idx="169">
                  <c:v>1989</c:v>
                </c:pt>
                <c:pt idx="170">
                  <c:v>1989</c:v>
                </c:pt>
                <c:pt idx="171">
                  <c:v>1989</c:v>
                </c:pt>
                <c:pt idx="172">
                  <c:v>1989</c:v>
                </c:pt>
                <c:pt idx="173">
                  <c:v>1989</c:v>
                </c:pt>
                <c:pt idx="174">
                  <c:v>1989</c:v>
                </c:pt>
                <c:pt idx="175">
                  <c:v>1989</c:v>
                </c:pt>
                <c:pt idx="176">
                  <c:v>1989</c:v>
                </c:pt>
                <c:pt idx="177">
                  <c:v>1989</c:v>
                </c:pt>
                <c:pt idx="178">
                  <c:v>1989</c:v>
                </c:pt>
                <c:pt idx="179">
                  <c:v>1989</c:v>
                </c:pt>
                <c:pt idx="180">
                  <c:v>1990</c:v>
                </c:pt>
                <c:pt idx="181">
                  <c:v>1990</c:v>
                </c:pt>
                <c:pt idx="182">
                  <c:v>1990</c:v>
                </c:pt>
                <c:pt idx="183">
                  <c:v>1990</c:v>
                </c:pt>
                <c:pt idx="184">
                  <c:v>1990</c:v>
                </c:pt>
                <c:pt idx="185">
                  <c:v>1990</c:v>
                </c:pt>
                <c:pt idx="186">
                  <c:v>1990</c:v>
                </c:pt>
                <c:pt idx="187">
                  <c:v>1990</c:v>
                </c:pt>
                <c:pt idx="188">
                  <c:v>1990</c:v>
                </c:pt>
                <c:pt idx="189">
                  <c:v>1990</c:v>
                </c:pt>
                <c:pt idx="190">
                  <c:v>1990</c:v>
                </c:pt>
                <c:pt idx="191">
                  <c:v>1990</c:v>
                </c:pt>
                <c:pt idx="192">
                  <c:v>1991</c:v>
                </c:pt>
                <c:pt idx="193">
                  <c:v>1991</c:v>
                </c:pt>
                <c:pt idx="194">
                  <c:v>1991</c:v>
                </c:pt>
                <c:pt idx="195">
                  <c:v>1991</c:v>
                </c:pt>
                <c:pt idx="196">
                  <c:v>1991</c:v>
                </c:pt>
                <c:pt idx="197">
                  <c:v>1991</c:v>
                </c:pt>
                <c:pt idx="198">
                  <c:v>1991</c:v>
                </c:pt>
                <c:pt idx="199">
                  <c:v>1991</c:v>
                </c:pt>
                <c:pt idx="200">
                  <c:v>1991</c:v>
                </c:pt>
                <c:pt idx="201">
                  <c:v>1991</c:v>
                </c:pt>
                <c:pt idx="202">
                  <c:v>1991</c:v>
                </c:pt>
                <c:pt idx="203">
                  <c:v>1991</c:v>
                </c:pt>
                <c:pt idx="204">
                  <c:v>1992</c:v>
                </c:pt>
                <c:pt idx="205">
                  <c:v>1992</c:v>
                </c:pt>
                <c:pt idx="206">
                  <c:v>1992</c:v>
                </c:pt>
                <c:pt idx="207">
                  <c:v>1992</c:v>
                </c:pt>
                <c:pt idx="208">
                  <c:v>1992</c:v>
                </c:pt>
                <c:pt idx="209">
                  <c:v>1992</c:v>
                </c:pt>
                <c:pt idx="210">
                  <c:v>1992</c:v>
                </c:pt>
                <c:pt idx="211">
                  <c:v>1992</c:v>
                </c:pt>
                <c:pt idx="212">
                  <c:v>1992</c:v>
                </c:pt>
                <c:pt idx="213">
                  <c:v>1992</c:v>
                </c:pt>
                <c:pt idx="214">
                  <c:v>1992</c:v>
                </c:pt>
                <c:pt idx="215">
                  <c:v>1992</c:v>
                </c:pt>
                <c:pt idx="216">
                  <c:v>1993</c:v>
                </c:pt>
                <c:pt idx="217">
                  <c:v>1993</c:v>
                </c:pt>
                <c:pt idx="218">
                  <c:v>1993</c:v>
                </c:pt>
                <c:pt idx="219">
                  <c:v>1993</c:v>
                </c:pt>
                <c:pt idx="220">
                  <c:v>1993</c:v>
                </c:pt>
                <c:pt idx="221">
                  <c:v>1993</c:v>
                </c:pt>
                <c:pt idx="222">
                  <c:v>1993</c:v>
                </c:pt>
                <c:pt idx="223">
                  <c:v>1993</c:v>
                </c:pt>
                <c:pt idx="224">
                  <c:v>1993</c:v>
                </c:pt>
                <c:pt idx="225">
                  <c:v>1993</c:v>
                </c:pt>
                <c:pt idx="226">
                  <c:v>1993</c:v>
                </c:pt>
                <c:pt idx="227">
                  <c:v>1993</c:v>
                </c:pt>
                <c:pt idx="228">
                  <c:v>1994</c:v>
                </c:pt>
                <c:pt idx="229">
                  <c:v>1994</c:v>
                </c:pt>
                <c:pt idx="230">
                  <c:v>1994</c:v>
                </c:pt>
                <c:pt idx="231">
                  <c:v>1994</c:v>
                </c:pt>
                <c:pt idx="232">
                  <c:v>1994</c:v>
                </c:pt>
                <c:pt idx="233">
                  <c:v>1994</c:v>
                </c:pt>
                <c:pt idx="234">
                  <c:v>1994</c:v>
                </c:pt>
                <c:pt idx="235">
                  <c:v>1994</c:v>
                </c:pt>
                <c:pt idx="236">
                  <c:v>1994</c:v>
                </c:pt>
                <c:pt idx="237">
                  <c:v>1994</c:v>
                </c:pt>
                <c:pt idx="238">
                  <c:v>1994</c:v>
                </c:pt>
                <c:pt idx="239">
                  <c:v>1994</c:v>
                </c:pt>
                <c:pt idx="240">
                  <c:v>1995</c:v>
                </c:pt>
                <c:pt idx="241">
                  <c:v>1995</c:v>
                </c:pt>
                <c:pt idx="242">
                  <c:v>1995</c:v>
                </c:pt>
                <c:pt idx="243">
                  <c:v>1995</c:v>
                </c:pt>
                <c:pt idx="244">
                  <c:v>1995</c:v>
                </c:pt>
                <c:pt idx="245">
                  <c:v>1995</c:v>
                </c:pt>
                <c:pt idx="246">
                  <c:v>1995</c:v>
                </c:pt>
                <c:pt idx="247">
                  <c:v>1995</c:v>
                </c:pt>
                <c:pt idx="248">
                  <c:v>1995</c:v>
                </c:pt>
                <c:pt idx="249">
                  <c:v>1995</c:v>
                </c:pt>
                <c:pt idx="250">
                  <c:v>1995</c:v>
                </c:pt>
                <c:pt idx="251">
                  <c:v>1995</c:v>
                </c:pt>
                <c:pt idx="252">
                  <c:v>1996</c:v>
                </c:pt>
                <c:pt idx="253">
                  <c:v>1996</c:v>
                </c:pt>
                <c:pt idx="254">
                  <c:v>1996</c:v>
                </c:pt>
                <c:pt idx="255">
                  <c:v>1996</c:v>
                </c:pt>
                <c:pt idx="256">
                  <c:v>1996</c:v>
                </c:pt>
                <c:pt idx="257">
                  <c:v>1996</c:v>
                </c:pt>
                <c:pt idx="258">
                  <c:v>1996</c:v>
                </c:pt>
                <c:pt idx="259">
                  <c:v>1996</c:v>
                </c:pt>
                <c:pt idx="260">
                  <c:v>1996</c:v>
                </c:pt>
                <c:pt idx="261">
                  <c:v>1996</c:v>
                </c:pt>
                <c:pt idx="262">
                  <c:v>1996</c:v>
                </c:pt>
                <c:pt idx="263">
                  <c:v>1996</c:v>
                </c:pt>
                <c:pt idx="264">
                  <c:v>1997</c:v>
                </c:pt>
                <c:pt idx="265">
                  <c:v>1997</c:v>
                </c:pt>
                <c:pt idx="266">
                  <c:v>1997</c:v>
                </c:pt>
                <c:pt idx="267">
                  <c:v>1997</c:v>
                </c:pt>
                <c:pt idx="268">
                  <c:v>1997</c:v>
                </c:pt>
                <c:pt idx="269">
                  <c:v>1997</c:v>
                </c:pt>
                <c:pt idx="270">
                  <c:v>1997</c:v>
                </c:pt>
                <c:pt idx="271">
                  <c:v>1997</c:v>
                </c:pt>
                <c:pt idx="272">
                  <c:v>1997</c:v>
                </c:pt>
                <c:pt idx="273">
                  <c:v>1997</c:v>
                </c:pt>
                <c:pt idx="274">
                  <c:v>1997</c:v>
                </c:pt>
                <c:pt idx="275">
                  <c:v>1997</c:v>
                </c:pt>
                <c:pt idx="276">
                  <c:v>1998</c:v>
                </c:pt>
                <c:pt idx="277">
                  <c:v>1998</c:v>
                </c:pt>
                <c:pt idx="278">
                  <c:v>1998</c:v>
                </c:pt>
                <c:pt idx="279">
                  <c:v>1998</c:v>
                </c:pt>
                <c:pt idx="280">
                  <c:v>1998</c:v>
                </c:pt>
                <c:pt idx="281">
                  <c:v>1998</c:v>
                </c:pt>
                <c:pt idx="282">
                  <c:v>1998</c:v>
                </c:pt>
                <c:pt idx="283">
                  <c:v>1998</c:v>
                </c:pt>
                <c:pt idx="284">
                  <c:v>1998</c:v>
                </c:pt>
                <c:pt idx="285">
                  <c:v>1998</c:v>
                </c:pt>
                <c:pt idx="286">
                  <c:v>1998</c:v>
                </c:pt>
                <c:pt idx="287">
                  <c:v>1998</c:v>
                </c:pt>
                <c:pt idx="288">
                  <c:v>1999</c:v>
                </c:pt>
                <c:pt idx="289">
                  <c:v>1999</c:v>
                </c:pt>
                <c:pt idx="290">
                  <c:v>1999</c:v>
                </c:pt>
                <c:pt idx="291">
                  <c:v>1999</c:v>
                </c:pt>
                <c:pt idx="292">
                  <c:v>1999</c:v>
                </c:pt>
                <c:pt idx="293">
                  <c:v>1999</c:v>
                </c:pt>
                <c:pt idx="294">
                  <c:v>1999</c:v>
                </c:pt>
                <c:pt idx="295">
                  <c:v>1999</c:v>
                </c:pt>
                <c:pt idx="296">
                  <c:v>1999</c:v>
                </c:pt>
                <c:pt idx="297">
                  <c:v>1999</c:v>
                </c:pt>
                <c:pt idx="298">
                  <c:v>1999</c:v>
                </c:pt>
                <c:pt idx="299">
                  <c:v>1999</c:v>
                </c:pt>
                <c:pt idx="300">
                  <c:v>2000</c:v>
                </c:pt>
                <c:pt idx="301">
                  <c:v>2000</c:v>
                </c:pt>
                <c:pt idx="302">
                  <c:v>2000</c:v>
                </c:pt>
                <c:pt idx="303">
                  <c:v>2000</c:v>
                </c:pt>
                <c:pt idx="304">
                  <c:v>2000</c:v>
                </c:pt>
                <c:pt idx="305">
                  <c:v>2000</c:v>
                </c:pt>
                <c:pt idx="306">
                  <c:v>2000</c:v>
                </c:pt>
                <c:pt idx="307">
                  <c:v>2000</c:v>
                </c:pt>
                <c:pt idx="308">
                  <c:v>2000</c:v>
                </c:pt>
                <c:pt idx="309">
                  <c:v>2000</c:v>
                </c:pt>
                <c:pt idx="310">
                  <c:v>2000</c:v>
                </c:pt>
                <c:pt idx="311">
                  <c:v>2000</c:v>
                </c:pt>
                <c:pt idx="312">
                  <c:v>2001</c:v>
                </c:pt>
                <c:pt idx="313">
                  <c:v>2001</c:v>
                </c:pt>
                <c:pt idx="314">
                  <c:v>2001</c:v>
                </c:pt>
                <c:pt idx="315">
                  <c:v>2001</c:v>
                </c:pt>
                <c:pt idx="316">
                  <c:v>2001</c:v>
                </c:pt>
                <c:pt idx="317">
                  <c:v>2001</c:v>
                </c:pt>
                <c:pt idx="318">
                  <c:v>2001</c:v>
                </c:pt>
                <c:pt idx="319">
                  <c:v>2001</c:v>
                </c:pt>
                <c:pt idx="320">
                  <c:v>2001</c:v>
                </c:pt>
                <c:pt idx="321">
                  <c:v>2001</c:v>
                </c:pt>
                <c:pt idx="322">
                  <c:v>2001</c:v>
                </c:pt>
                <c:pt idx="323">
                  <c:v>2001</c:v>
                </c:pt>
                <c:pt idx="324">
                  <c:v>2002</c:v>
                </c:pt>
                <c:pt idx="325">
                  <c:v>2002</c:v>
                </c:pt>
                <c:pt idx="326">
                  <c:v>2002</c:v>
                </c:pt>
                <c:pt idx="327">
                  <c:v>2002</c:v>
                </c:pt>
                <c:pt idx="328">
                  <c:v>2002</c:v>
                </c:pt>
                <c:pt idx="329">
                  <c:v>2002</c:v>
                </c:pt>
                <c:pt idx="330">
                  <c:v>2002</c:v>
                </c:pt>
                <c:pt idx="331">
                  <c:v>2002</c:v>
                </c:pt>
                <c:pt idx="332">
                  <c:v>2002</c:v>
                </c:pt>
                <c:pt idx="333">
                  <c:v>2002</c:v>
                </c:pt>
                <c:pt idx="334">
                  <c:v>2002</c:v>
                </c:pt>
                <c:pt idx="335">
                  <c:v>2002</c:v>
                </c:pt>
                <c:pt idx="336">
                  <c:v>2003</c:v>
                </c:pt>
                <c:pt idx="337">
                  <c:v>2003</c:v>
                </c:pt>
                <c:pt idx="338">
                  <c:v>2003</c:v>
                </c:pt>
                <c:pt idx="339">
                  <c:v>2003</c:v>
                </c:pt>
                <c:pt idx="340">
                  <c:v>2003</c:v>
                </c:pt>
                <c:pt idx="341">
                  <c:v>2003</c:v>
                </c:pt>
                <c:pt idx="342">
                  <c:v>2003</c:v>
                </c:pt>
                <c:pt idx="343">
                  <c:v>2003</c:v>
                </c:pt>
                <c:pt idx="344">
                  <c:v>2003</c:v>
                </c:pt>
                <c:pt idx="345">
                  <c:v>2003</c:v>
                </c:pt>
                <c:pt idx="346">
                  <c:v>2003</c:v>
                </c:pt>
                <c:pt idx="347">
                  <c:v>2003</c:v>
                </c:pt>
                <c:pt idx="348">
                  <c:v>2004</c:v>
                </c:pt>
                <c:pt idx="349">
                  <c:v>2004</c:v>
                </c:pt>
                <c:pt idx="350">
                  <c:v>2004</c:v>
                </c:pt>
                <c:pt idx="351">
                  <c:v>2004</c:v>
                </c:pt>
                <c:pt idx="352">
                  <c:v>2004</c:v>
                </c:pt>
                <c:pt idx="353">
                  <c:v>2004</c:v>
                </c:pt>
                <c:pt idx="354">
                  <c:v>2004</c:v>
                </c:pt>
                <c:pt idx="355">
                  <c:v>2004</c:v>
                </c:pt>
                <c:pt idx="356">
                  <c:v>2004</c:v>
                </c:pt>
                <c:pt idx="357">
                  <c:v>2004</c:v>
                </c:pt>
                <c:pt idx="358">
                  <c:v>2004</c:v>
                </c:pt>
                <c:pt idx="359">
                  <c:v>2004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2005</c:v>
                </c:pt>
                <c:pt idx="365">
                  <c:v>2005</c:v>
                </c:pt>
                <c:pt idx="366">
                  <c:v>2005</c:v>
                </c:pt>
                <c:pt idx="367">
                  <c:v>2005</c:v>
                </c:pt>
                <c:pt idx="368">
                  <c:v>2005</c:v>
                </c:pt>
                <c:pt idx="369">
                  <c:v>2005</c:v>
                </c:pt>
                <c:pt idx="370">
                  <c:v>2005</c:v>
                </c:pt>
                <c:pt idx="371">
                  <c:v>2005</c:v>
                </c:pt>
                <c:pt idx="372">
                  <c:v>2006</c:v>
                </c:pt>
                <c:pt idx="373">
                  <c:v>2006</c:v>
                </c:pt>
                <c:pt idx="374">
                  <c:v>2006</c:v>
                </c:pt>
                <c:pt idx="375">
                  <c:v>2006</c:v>
                </c:pt>
                <c:pt idx="376">
                  <c:v>2006</c:v>
                </c:pt>
                <c:pt idx="377">
                  <c:v>2006</c:v>
                </c:pt>
                <c:pt idx="378">
                  <c:v>2006</c:v>
                </c:pt>
                <c:pt idx="379">
                  <c:v>2006</c:v>
                </c:pt>
                <c:pt idx="380">
                  <c:v>2006</c:v>
                </c:pt>
                <c:pt idx="381">
                  <c:v>2006</c:v>
                </c:pt>
                <c:pt idx="382">
                  <c:v>2006</c:v>
                </c:pt>
                <c:pt idx="383">
                  <c:v>2006</c:v>
                </c:pt>
                <c:pt idx="384">
                  <c:v>2007</c:v>
                </c:pt>
                <c:pt idx="385">
                  <c:v>2007</c:v>
                </c:pt>
                <c:pt idx="386">
                  <c:v>2007</c:v>
                </c:pt>
                <c:pt idx="387">
                  <c:v>2007</c:v>
                </c:pt>
                <c:pt idx="388">
                  <c:v>2007</c:v>
                </c:pt>
                <c:pt idx="389">
                  <c:v>2007</c:v>
                </c:pt>
                <c:pt idx="390">
                  <c:v>2007</c:v>
                </c:pt>
                <c:pt idx="391">
                  <c:v>2007</c:v>
                </c:pt>
                <c:pt idx="392">
                  <c:v>2007</c:v>
                </c:pt>
                <c:pt idx="393">
                  <c:v>2007</c:v>
                </c:pt>
                <c:pt idx="394">
                  <c:v>2007</c:v>
                </c:pt>
                <c:pt idx="395">
                  <c:v>2007</c:v>
                </c:pt>
                <c:pt idx="396">
                  <c:v>2008</c:v>
                </c:pt>
                <c:pt idx="397">
                  <c:v>2008</c:v>
                </c:pt>
                <c:pt idx="398">
                  <c:v>2008</c:v>
                </c:pt>
                <c:pt idx="399">
                  <c:v>2008</c:v>
                </c:pt>
                <c:pt idx="400">
                  <c:v>2008</c:v>
                </c:pt>
                <c:pt idx="401">
                  <c:v>2008</c:v>
                </c:pt>
                <c:pt idx="402">
                  <c:v>2008</c:v>
                </c:pt>
                <c:pt idx="403">
                  <c:v>2008</c:v>
                </c:pt>
                <c:pt idx="404">
                  <c:v>2008</c:v>
                </c:pt>
                <c:pt idx="405">
                  <c:v>2008</c:v>
                </c:pt>
                <c:pt idx="406">
                  <c:v>2008</c:v>
                </c:pt>
                <c:pt idx="407">
                  <c:v>2008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2010</c:v>
                </c:pt>
                <c:pt idx="426">
                  <c:v>2010</c:v>
                </c:pt>
                <c:pt idx="427">
                  <c:v>2010</c:v>
                </c:pt>
                <c:pt idx="428">
                  <c:v>2010</c:v>
                </c:pt>
                <c:pt idx="429">
                  <c:v>2010</c:v>
                </c:pt>
                <c:pt idx="430">
                  <c:v>2010</c:v>
                </c:pt>
                <c:pt idx="431">
                  <c:v>2010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2012</c:v>
                </c:pt>
                <c:pt idx="445">
                  <c:v>2012</c:v>
                </c:pt>
                <c:pt idx="446">
                  <c:v>2012</c:v>
                </c:pt>
                <c:pt idx="447">
                  <c:v>2012</c:v>
                </c:pt>
                <c:pt idx="448">
                  <c:v>2012</c:v>
                </c:pt>
                <c:pt idx="449">
                  <c:v>2012</c:v>
                </c:pt>
                <c:pt idx="450">
                  <c:v>2012</c:v>
                </c:pt>
                <c:pt idx="451">
                  <c:v>2012</c:v>
                </c:pt>
                <c:pt idx="452">
                  <c:v>2012</c:v>
                </c:pt>
                <c:pt idx="453">
                  <c:v>2012</c:v>
                </c:pt>
                <c:pt idx="454">
                  <c:v>2012</c:v>
                </c:pt>
                <c:pt idx="455">
                  <c:v>2012</c:v>
                </c:pt>
                <c:pt idx="456">
                  <c:v>2013</c:v>
                </c:pt>
                <c:pt idx="457">
                  <c:v>2013</c:v>
                </c:pt>
                <c:pt idx="458">
                  <c:v>2013</c:v>
                </c:pt>
                <c:pt idx="459">
                  <c:v>2013</c:v>
                </c:pt>
                <c:pt idx="460">
                  <c:v>2013</c:v>
                </c:pt>
                <c:pt idx="461">
                  <c:v>2013</c:v>
                </c:pt>
                <c:pt idx="462">
                  <c:v>2013</c:v>
                </c:pt>
                <c:pt idx="463">
                  <c:v>2013</c:v>
                </c:pt>
                <c:pt idx="464">
                  <c:v>2013</c:v>
                </c:pt>
                <c:pt idx="465">
                  <c:v>2013</c:v>
                </c:pt>
                <c:pt idx="466">
                  <c:v>2013</c:v>
                </c:pt>
                <c:pt idx="467">
                  <c:v>2013</c:v>
                </c:pt>
                <c:pt idx="468">
                  <c:v>2014</c:v>
                </c:pt>
                <c:pt idx="469">
                  <c:v>2014</c:v>
                </c:pt>
                <c:pt idx="470">
                  <c:v>2014</c:v>
                </c:pt>
                <c:pt idx="471">
                  <c:v>2014</c:v>
                </c:pt>
                <c:pt idx="472">
                  <c:v>2014</c:v>
                </c:pt>
                <c:pt idx="473">
                  <c:v>2014</c:v>
                </c:pt>
                <c:pt idx="474">
                  <c:v>2014</c:v>
                </c:pt>
                <c:pt idx="475">
                  <c:v>2014</c:v>
                </c:pt>
                <c:pt idx="476">
                  <c:v>2014</c:v>
                </c:pt>
                <c:pt idx="477">
                  <c:v>2014</c:v>
                </c:pt>
                <c:pt idx="478">
                  <c:v>2014</c:v>
                </c:pt>
                <c:pt idx="479">
                  <c:v>2014</c:v>
                </c:pt>
                <c:pt idx="480">
                  <c:v>2015</c:v>
                </c:pt>
                <c:pt idx="481">
                  <c:v>2015</c:v>
                </c:pt>
                <c:pt idx="482">
                  <c:v>2015</c:v>
                </c:pt>
                <c:pt idx="483">
                  <c:v>2015</c:v>
                </c:pt>
                <c:pt idx="484">
                  <c:v>2015</c:v>
                </c:pt>
                <c:pt idx="485">
                  <c:v>2015</c:v>
                </c:pt>
                <c:pt idx="486">
                  <c:v>2015</c:v>
                </c:pt>
                <c:pt idx="487">
                  <c:v>2015</c:v>
                </c:pt>
                <c:pt idx="488">
                  <c:v>2015</c:v>
                </c:pt>
                <c:pt idx="489">
                  <c:v>2015</c:v>
                </c:pt>
                <c:pt idx="490">
                  <c:v>2015</c:v>
                </c:pt>
                <c:pt idx="491">
                  <c:v>2015</c:v>
                </c:pt>
                <c:pt idx="492">
                  <c:v>2016</c:v>
                </c:pt>
                <c:pt idx="493">
                  <c:v>2016</c:v>
                </c:pt>
                <c:pt idx="494">
                  <c:v>2016</c:v>
                </c:pt>
                <c:pt idx="495">
                  <c:v>2016</c:v>
                </c:pt>
                <c:pt idx="496">
                  <c:v>2016</c:v>
                </c:pt>
                <c:pt idx="497">
                  <c:v>2016</c:v>
                </c:pt>
                <c:pt idx="498">
                  <c:v>2016</c:v>
                </c:pt>
                <c:pt idx="499">
                  <c:v>2016</c:v>
                </c:pt>
                <c:pt idx="500">
                  <c:v>2016</c:v>
                </c:pt>
                <c:pt idx="501">
                  <c:v>2016</c:v>
                </c:pt>
                <c:pt idx="502">
                  <c:v>2016</c:v>
                </c:pt>
                <c:pt idx="503">
                  <c:v>2016</c:v>
                </c:pt>
                <c:pt idx="504">
                  <c:v>2017</c:v>
                </c:pt>
                <c:pt idx="505">
                  <c:v>2017</c:v>
                </c:pt>
                <c:pt idx="506">
                  <c:v>2017</c:v>
                </c:pt>
                <c:pt idx="507">
                  <c:v>2017</c:v>
                </c:pt>
                <c:pt idx="508">
                  <c:v>2017</c:v>
                </c:pt>
                <c:pt idx="509">
                  <c:v>2017</c:v>
                </c:pt>
                <c:pt idx="510">
                  <c:v>2017</c:v>
                </c:pt>
                <c:pt idx="511">
                  <c:v>2017</c:v>
                </c:pt>
                <c:pt idx="512">
                  <c:v>2017</c:v>
                </c:pt>
                <c:pt idx="513">
                  <c:v>2017</c:v>
                </c:pt>
                <c:pt idx="514">
                  <c:v>2017</c:v>
                </c:pt>
                <c:pt idx="515">
                  <c:v>2017</c:v>
                </c:pt>
                <c:pt idx="516">
                  <c:v>2018</c:v>
                </c:pt>
                <c:pt idx="517">
                  <c:v>2018</c:v>
                </c:pt>
                <c:pt idx="518">
                  <c:v>2018</c:v>
                </c:pt>
                <c:pt idx="519">
                  <c:v>2018</c:v>
                </c:pt>
                <c:pt idx="520">
                  <c:v>2018</c:v>
                </c:pt>
                <c:pt idx="521">
                  <c:v>2018</c:v>
                </c:pt>
                <c:pt idx="522">
                  <c:v>2018</c:v>
                </c:pt>
                <c:pt idx="523">
                  <c:v>2018</c:v>
                </c:pt>
                <c:pt idx="524">
                  <c:v>2018</c:v>
                </c:pt>
                <c:pt idx="525">
                  <c:v>2018</c:v>
                </c:pt>
                <c:pt idx="526">
                  <c:v>2018</c:v>
                </c:pt>
                <c:pt idx="527">
                  <c:v>2018</c:v>
                </c:pt>
                <c:pt idx="528">
                  <c:v>2019</c:v>
                </c:pt>
                <c:pt idx="529">
                  <c:v>2019</c:v>
                </c:pt>
                <c:pt idx="530">
                  <c:v>2019</c:v>
                </c:pt>
                <c:pt idx="531">
                  <c:v>2019</c:v>
                </c:pt>
                <c:pt idx="532">
                  <c:v>2019</c:v>
                </c:pt>
                <c:pt idx="533">
                  <c:v>2019</c:v>
                </c:pt>
                <c:pt idx="534">
                  <c:v>2019</c:v>
                </c:pt>
              </c:numCache>
            </c:numRef>
          </c:cat>
          <c:val>
            <c:numRef>
              <c:f>'estacion humeda 10TV'!$B$2:$B$536</c:f>
              <c:numCache>
                <c:formatCode>General</c:formatCode>
                <c:ptCount val="535"/>
                <c:pt idx="0">
                  <c:v>0.48750925000556927</c:v>
                </c:pt>
                <c:pt idx="1">
                  <c:v>0.7377437483815581</c:v>
                </c:pt>
                <c:pt idx="2">
                  <c:v>0.69669145279545119</c:v>
                </c:pt>
                <c:pt idx="3">
                  <c:v>0.69334730512130205</c:v>
                </c:pt>
                <c:pt idx="4">
                  <c:v>0.39571816212202676</c:v>
                </c:pt>
                <c:pt idx="5">
                  <c:v>0.15194132822025705</c:v>
                </c:pt>
                <c:pt idx="6">
                  <c:v>-2.5644444820767293E-2</c:v>
                </c:pt>
                <c:pt idx="7">
                  <c:v>-5.6087720199228579E-2</c:v>
                </c:pt>
                <c:pt idx="8">
                  <c:v>-0.24612756044053249</c:v>
                </c:pt>
                <c:pt idx="9">
                  <c:v>-0.43224667582248916</c:v>
                </c:pt>
                <c:pt idx="10">
                  <c:v>-0.62251714693787219</c:v>
                </c:pt>
                <c:pt idx="11">
                  <c:v>-0.73644879873302282</c:v>
                </c:pt>
                <c:pt idx="12">
                  <c:v>-0.73552627523670588</c:v>
                </c:pt>
                <c:pt idx="13">
                  <c:v>-0.78049929568216014</c:v>
                </c:pt>
                <c:pt idx="14">
                  <c:v>-0.82039843689787062</c:v>
                </c:pt>
                <c:pt idx="15">
                  <c:v>-0.95082019618968783</c:v>
                </c:pt>
                <c:pt idx="16">
                  <c:v>-1.0761680762517616</c:v>
                </c:pt>
                <c:pt idx="17">
                  <c:v>-1.0189716194801068</c:v>
                </c:pt>
                <c:pt idx="18">
                  <c:v>-0.95854633047134252</c:v>
                </c:pt>
                <c:pt idx="19">
                  <c:v>-1.1206798349490568</c:v>
                </c:pt>
                <c:pt idx="20">
                  <c:v>-1.3005719167308738</c:v>
                </c:pt>
                <c:pt idx="21">
                  <c:v>-1.2629790842559558</c:v>
                </c:pt>
                <c:pt idx="22">
                  <c:v>-1.2920385743899414</c:v>
                </c:pt>
                <c:pt idx="23">
                  <c:v>-1.1119158617340454</c:v>
                </c:pt>
                <c:pt idx="24">
                  <c:v>-1.0964635931707354</c:v>
                </c:pt>
                <c:pt idx="25">
                  <c:v>-1.1176816335860267</c:v>
                </c:pt>
                <c:pt idx="26">
                  <c:v>-1.0814725863555839</c:v>
                </c:pt>
                <c:pt idx="27">
                  <c:v>-0.94505442433770626</c:v>
                </c:pt>
                <c:pt idx="28">
                  <c:v>-0.95347245124159885</c:v>
                </c:pt>
                <c:pt idx="29">
                  <c:v>-1.2696673796042539</c:v>
                </c:pt>
                <c:pt idx="30">
                  <c:v>-1.3259413128795916</c:v>
                </c:pt>
                <c:pt idx="31">
                  <c:v>-1.3981287764663974</c:v>
                </c:pt>
                <c:pt idx="32">
                  <c:v>-1.417732400763134</c:v>
                </c:pt>
                <c:pt idx="33">
                  <c:v>-1.2412997820925058</c:v>
                </c:pt>
                <c:pt idx="34">
                  <c:v>-1.1377465196309215</c:v>
                </c:pt>
                <c:pt idx="35">
                  <c:v>-1.3132566148052327</c:v>
                </c:pt>
                <c:pt idx="36">
                  <c:v>-1.3863666018883558</c:v>
                </c:pt>
                <c:pt idx="37">
                  <c:v>-1.1361321035123668</c:v>
                </c:pt>
                <c:pt idx="38">
                  <c:v>-1.1755699829799191</c:v>
                </c:pt>
                <c:pt idx="39">
                  <c:v>-1.1789141306540682</c:v>
                </c:pt>
                <c:pt idx="40">
                  <c:v>-1.4765432736533439</c:v>
                </c:pt>
                <c:pt idx="41">
                  <c:v>-1.7203201075551138</c:v>
                </c:pt>
                <c:pt idx="42">
                  <c:v>-1.897905880596138</c:v>
                </c:pt>
                <c:pt idx="43">
                  <c:v>-1.9961546329538993</c:v>
                </c:pt>
                <c:pt idx="44">
                  <c:v>-2.1753548221134786</c:v>
                </c:pt>
                <c:pt idx="45">
                  <c:v>-2.0667276804221504</c:v>
                </c:pt>
                <c:pt idx="46">
                  <c:v>-2.1571349830612174</c:v>
                </c:pt>
                <c:pt idx="47">
                  <c:v>-2.0923277074449476</c:v>
                </c:pt>
                <c:pt idx="48">
                  <c:v>-2.154828674320425</c:v>
                </c:pt>
                <c:pt idx="49">
                  <c:v>-2.186194473195203</c:v>
                </c:pt>
                <c:pt idx="50">
                  <c:v>-2.0376681902881644</c:v>
                </c:pt>
                <c:pt idx="51">
                  <c:v>-2.1069727679489794</c:v>
                </c:pt>
                <c:pt idx="52">
                  <c:v>-2.3492505011692342</c:v>
                </c:pt>
                <c:pt idx="53">
                  <c:v>-2.5955642746858754</c:v>
                </c:pt>
                <c:pt idx="54">
                  <c:v>-2.7918311485273191</c:v>
                </c:pt>
                <c:pt idx="55">
                  <c:v>-2.6797445437248024</c:v>
                </c:pt>
                <c:pt idx="56">
                  <c:v>-2.3976829847258769</c:v>
                </c:pt>
                <c:pt idx="57">
                  <c:v>-2.5907210263302112</c:v>
                </c:pt>
                <c:pt idx="58">
                  <c:v>-2.6347715232793485</c:v>
                </c:pt>
                <c:pt idx="59">
                  <c:v>-2.7355572152519816</c:v>
                </c:pt>
                <c:pt idx="60">
                  <c:v>-2.7692293228675524</c:v>
                </c:pt>
                <c:pt idx="61">
                  <c:v>-2.7941374572681115</c:v>
                </c:pt>
                <c:pt idx="62">
                  <c:v>-2.7913698867791603</c:v>
                </c:pt>
                <c:pt idx="63">
                  <c:v>-2.8246960480836125</c:v>
                </c:pt>
                <c:pt idx="64">
                  <c:v>-2.7904473632828437</c:v>
                </c:pt>
                <c:pt idx="65">
                  <c:v>-2.6832040068359913</c:v>
                </c:pt>
                <c:pt idx="66">
                  <c:v>-2.6509156844648962</c:v>
                </c:pt>
                <c:pt idx="67">
                  <c:v>-2.8338059676097429</c:v>
                </c:pt>
                <c:pt idx="68">
                  <c:v>-2.7553914704227971</c:v>
                </c:pt>
                <c:pt idx="69">
                  <c:v>-2.6606021811762242</c:v>
                </c:pt>
                <c:pt idx="70">
                  <c:v>-2.521531764106435</c:v>
                </c:pt>
                <c:pt idx="71">
                  <c:v>-2.5528975629812134</c:v>
                </c:pt>
                <c:pt idx="72">
                  <c:v>-2.4915497504761324</c:v>
                </c:pt>
                <c:pt idx="73">
                  <c:v>-2.4721767570534747</c:v>
                </c:pt>
                <c:pt idx="74">
                  <c:v>-2.3354126487244784</c:v>
                </c:pt>
                <c:pt idx="75">
                  <c:v>-2.3692000717770889</c:v>
                </c:pt>
                <c:pt idx="76">
                  <c:v>-2.4318163540896061</c:v>
                </c:pt>
                <c:pt idx="77">
                  <c:v>-2.4246667969931495</c:v>
                </c:pt>
                <c:pt idx="78">
                  <c:v>-2.2604576146487219</c:v>
                </c:pt>
                <c:pt idx="79">
                  <c:v>-2.0960178014302149</c:v>
                </c:pt>
                <c:pt idx="80">
                  <c:v>-2.1652070636539906</c:v>
                </c:pt>
                <c:pt idx="81">
                  <c:v>-2.1730485133726853</c:v>
                </c:pt>
                <c:pt idx="82">
                  <c:v>-2.1739710368690028</c:v>
                </c:pt>
                <c:pt idx="83">
                  <c:v>-2.0069942840356236</c:v>
                </c:pt>
                <c:pt idx="84">
                  <c:v>-2.0634988481850405</c:v>
                </c:pt>
                <c:pt idx="85">
                  <c:v>-2.0129906867616842</c:v>
                </c:pt>
                <c:pt idx="86">
                  <c:v>-2.0471240561254134</c:v>
                </c:pt>
                <c:pt idx="87">
                  <c:v>-1.904940122255554</c:v>
                </c:pt>
                <c:pt idx="88">
                  <c:v>-1.6126154893601017</c:v>
                </c:pt>
                <c:pt idx="89">
                  <c:v>-1.3291701451167004</c:v>
                </c:pt>
                <c:pt idx="90">
                  <c:v>-0.62320903956010854</c:v>
                </c:pt>
                <c:pt idx="91">
                  <c:v>-0.45231156186738247</c:v>
                </c:pt>
                <c:pt idx="92">
                  <c:v>-0.51596568311325619</c:v>
                </c:pt>
                <c:pt idx="93">
                  <c:v>-0.31923754752365391</c:v>
                </c:pt>
                <c:pt idx="94">
                  <c:v>-0.13196527777130099</c:v>
                </c:pt>
                <c:pt idx="95">
                  <c:v>-2.3338136079973065E-2</c:v>
                </c:pt>
                <c:pt idx="96">
                  <c:v>-5.3320149710275877E-2</c:v>
                </c:pt>
                <c:pt idx="97">
                  <c:v>-8.0073331103469203E-2</c:v>
                </c:pt>
                <c:pt idx="98">
                  <c:v>-3.1179585798667725E-2</c:v>
                </c:pt>
                <c:pt idx="99">
                  <c:v>-0.12931302271938963</c:v>
                </c:pt>
                <c:pt idx="100">
                  <c:v>-0.17532388209820046</c:v>
                </c:pt>
                <c:pt idx="101">
                  <c:v>-0.21314734544719779</c:v>
                </c:pt>
                <c:pt idx="102">
                  <c:v>9.4114480392807481E-3</c:v>
                </c:pt>
                <c:pt idx="103">
                  <c:v>5.8305193344082226E-2</c:v>
                </c:pt>
                <c:pt idx="104">
                  <c:v>0.49788763933913732</c:v>
                </c:pt>
                <c:pt idx="105">
                  <c:v>0.42154882001890481</c:v>
                </c:pt>
                <c:pt idx="106">
                  <c:v>0.5979814386895328</c:v>
                </c:pt>
                <c:pt idx="107">
                  <c:v>0.5912931433412344</c:v>
                </c:pt>
                <c:pt idx="108">
                  <c:v>0.67432025800976525</c:v>
                </c:pt>
                <c:pt idx="109">
                  <c:v>0.66163555993540635</c:v>
                </c:pt>
                <c:pt idx="110">
                  <c:v>0.70199596289927557</c:v>
                </c:pt>
                <c:pt idx="111">
                  <c:v>1.0213044080620006</c:v>
                </c:pt>
                <c:pt idx="112">
                  <c:v>1.2109983019921857</c:v>
                </c:pt>
                <c:pt idx="113">
                  <c:v>0.68170044598029989</c:v>
                </c:pt>
                <c:pt idx="114">
                  <c:v>0.54516696852538238</c:v>
                </c:pt>
                <c:pt idx="115">
                  <c:v>0.53640299531037072</c:v>
                </c:pt>
                <c:pt idx="116">
                  <c:v>0.32883520863904364</c:v>
                </c:pt>
                <c:pt idx="117">
                  <c:v>0.16416476454645745</c:v>
                </c:pt>
                <c:pt idx="118">
                  <c:v>0.13418275091615464</c:v>
                </c:pt>
                <c:pt idx="119">
                  <c:v>0.1752350465022616</c:v>
                </c:pt>
                <c:pt idx="120">
                  <c:v>0.17338999950962755</c:v>
                </c:pt>
                <c:pt idx="121">
                  <c:v>0.19599182516939431</c:v>
                </c:pt>
                <c:pt idx="122">
                  <c:v>0.23035582540720292</c:v>
                </c:pt>
                <c:pt idx="123">
                  <c:v>0.44611100810834353</c:v>
                </c:pt>
                <c:pt idx="124">
                  <c:v>0.30438833598664294</c:v>
                </c:pt>
                <c:pt idx="125">
                  <c:v>0.22066932869587436</c:v>
                </c:pt>
                <c:pt idx="126">
                  <c:v>0.2928567922826803</c:v>
                </c:pt>
                <c:pt idx="127">
                  <c:v>0.361123531010139</c:v>
                </c:pt>
                <c:pt idx="128">
                  <c:v>0.45130020277512672</c:v>
                </c:pt>
                <c:pt idx="129">
                  <c:v>0.4713650888200217</c:v>
                </c:pt>
                <c:pt idx="130">
                  <c:v>0.54216876716235218</c:v>
                </c:pt>
                <c:pt idx="131">
                  <c:v>0.49627322322058093</c:v>
                </c:pt>
                <c:pt idx="132">
                  <c:v>0.44184433693787739</c:v>
                </c:pt>
                <c:pt idx="133">
                  <c:v>0.39687131649242319</c:v>
                </c:pt>
                <c:pt idx="134">
                  <c:v>0.40909475281862356</c:v>
                </c:pt>
                <c:pt idx="135">
                  <c:v>0.39652537018130435</c:v>
                </c:pt>
                <c:pt idx="136">
                  <c:v>0.43953802819708493</c:v>
                </c:pt>
                <c:pt idx="137">
                  <c:v>0.43953802819708493</c:v>
                </c:pt>
                <c:pt idx="138">
                  <c:v>0.47228761231633881</c:v>
                </c:pt>
                <c:pt idx="139">
                  <c:v>0.38003526268463789</c:v>
                </c:pt>
                <c:pt idx="140">
                  <c:v>0.30508022860888084</c:v>
                </c:pt>
                <c:pt idx="141">
                  <c:v>0.24465493960011675</c:v>
                </c:pt>
                <c:pt idx="142">
                  <c:v>0.24557746309643377</c:v>
                </c:pt>
                <c:pt idx="143">
                  <c:v>0.43377225634510369</c:v>
                </c:pt>
                <c:pt idx="144">
                  <c:v>0.47159571969410108</c:v>
                </c:pt>
                <c:pt idx="145">
                  <c:v>0.50203899507256244</c:v>
                </c:pt>
                <c:pt idx="146">
                  <c:v>0.48543357213885624</c:v>
                </c:pt>
                <c:pt idx="147">
                  <c:v>0.48347320970918262</c:v>
                </c:pt>
                <c:pt idx="148">
                  <c:v>0.51403180052468356</c:v>
                </c:pt>
                <c:pt idx="149">
                  <c:v>0.20268012051769282</c:v>
                </c:pt>
                <c:pt idx="150">
                  <c:v>-4.1957735313965317E-3</c:v>
                </c:pt>
                <c:pt idx="151">
                  <c:v>2.2788038735875971E-2</c:v>
                </c:pt>
                <c:pt idx="152">
                  <c:v>-1.8956149472468632E-2</c:v>
                </c:pt>
                <c:pt idx="153">
                  <c:v>-0.34045558793894642</c:v>
                </c:pt>
                <c:pt idx="154">
                  <c:v>-8.5147210333213916E-2</c:v>
                </c:pt>
                <c:pt idx="155">
                  <c:v>2.9245703210095324E-2</c:v>
                </c:pt>
                <c:pt idx="156">
                  <c:v>0.25549459068184188</c:v>
                </c:pt>
                <c:pt idx="157">
                  <c:v>0.30208202724585093</c:v>
                </c:pt>
                <c:pt idx="158">
                  <c:v>0.41739746428547714</c:v>
                </c:pt>
                <c:pt idx="159">
                  <c:v>0.59394539839314486</c:v>
                </c:pt>
                <c:pt idx="160">
                  <c:v>0.61504812337139647</c:v>
                </c:pt>
                <c:pt idx="161">
                  <c:v>0.99512780385400434</c:v>
                </c:pt>
                <c:pt idx="162">
                  <c:v>0.66532565392067289</c:v>
                </c:pt>
                <c:pt idx="163">
                  <c:v>0.73197797652957675</c:v>
                </c:pt>
                <c:pt idx="164">
                  <c:v>0.7970158830199261</c:v>
                </c:pt>
                <c:pt idx="165">
                  <c:v>0.72344463418864446</c:v>
                </c:pt>
                <c:pt idx="166">
                  <c:v>0.67847161374319032</c:v>
                </c:pt>
                <c:pt idx="167">
                  <c:v>0.65517789546118577</c:v>
                </c:pt>
                <c:pt idx="168">
                  <c:v>0.76034557404132486</c:v>
                </c:pt>
                <c:pt idx="169">
                  <c:v>0.76818702376001935</c:v>
                </c:pt>
                <c:pt idx="170">
                  <c:v>0.88765381653307218</c:v>
                </c:pt>
                <c:pt idx="171">
                  <c:v>1.0102341261061947</c:v>
                </c:pt>
                <c:pt idx="172">
                  <c:v>1.2056937918883612</c:v>
                </c:pt>
                <c:pt idx="173">
                  <c:v>0.42800648449312217</c:v>
                </c:pt>
                <c:pt idx="174">
                  <c:v>0.27579010760081563</c:v>
                </c:pt>
                <c:pt idx="175">
                  <c:v>0.30508022860888062</c:v>
                </c:pt>
                <c:pt idx="176">
                  <c:v>0.32468385290561708</c:v>
                </c:pt>
                <c:pt idx="177">
                  <c:v>0.11434849574533888</c:v>
                </c:pt>
                <c:pt idx="178">
                  <c:v>6.4070965196061827E-2</c:v>
                </c:pt>
                <c:pt idx="179">
                  <c:v>-9.1374243933354346E-2</c:v>
                </c:pt>
                <c:pt idx="180">
                  <c:v>-0.10890219036337759</c:v>
                </c:pt>
                <c:pt idx="181">
                  <c:v>-0.11074723735601164</c:v>
                </c:pt>
                <c:pt idx="182">
                  <c:v>-7.7536391488599338E-2</c:v>
                </c:pt>
                <c:pt idx="183">
                  <c:v>-0.14937790876428642</c:v>
                </c:pt>
                <c:pt idx="184">
                  <c:v>0.14986565035354349</c:v>
                </c:pt>
                <c:pt idx="185">
                  <c:v>-0.10382831113363405</c:v>
                </c:pt>
                <c:pt idx="186">
                  <c:v>-0.12181751931181577</c:v>
                </c:pt>
                <c:pt idx="187">
                  <c:v>-0.12942833815643112</c:v>
                </c:pt>
                <c:pt idx="188">
                  <c:v>-0.34945019202803784</c:v>
                </c:pt>
                <c:pt idx="189">
                  <c:v>-0.34945019202803784</c:v>
                </c:pt>
                <c:pt idx="190">
                  <c:v>-0.53695309265447011</c:v>
                </c:pt>
                <c:pt idx="191">
                  <c:v>-0.41218178977759445</c:v>
                </c:pt>
                <c:pt idx="192">
                  <c:v>-0.34599072891684907</c:v>
                </c:pt>
                <c:pt idx="193">
                  <c:v>-0.320390701894052</c:v>
                </c:pt>
                <c:pt idx="194">
                  <c:v>-0.34645199066500754</c:v>
                </c:pt>
                <c:pt idx="195">
                  <c:v>-0.30643753401225721</c:v>
                </c:pt>
                <c:pt idx="196">
                  <c:v>-0.50028278367586898</c:v>
                </c:pt>
                <c:pt idx="197">
                  <c:v>-0.35890605786528723</c:v>
                </c:pt>
                <c:pt idx="198">
                  <c:v>-0.37689526604346896</c:v>
                </c:pt>
                <c:pt idx="199">
                  <c:v>-0.40387907831074149</c:v>
                </c:pt>
                <c:pt idx="200">
                  <c:v>-0.50697107902416727</c:v>
                </c:pt>
                <c:pt idx="201">
                  <c:v>-0.64742528133843191</c:v>
                </c:pt>
                <c:pt idx="202">
                  <c:v>-0.87159849094346531</c:v>
                </c:pt>
                <c:pt idx="203">
                  <c:v>-0.95278055861936228</c:v>
                </c:pt>
                <c:pt idx="204">
                  <c:v>-1.0021355656723223</c:v>
                </c:pt>
                <c:pt idx="205">
                  <c:v>-0.98045626350887261</c:v>
                </c:pt>
                <c:pt idx="206">
                  <c:v>-1.0035193509167979</c:v>
                </c:pt>
                <c:pt idx="207">
                  <c:v>-0.82328132282386213</c:v>
                </c:pt>
                <c:pt idx="208">
                  <c:v>-0.92026160537418789</c:v>
                </c:pt>
                <c:pt idx="209">
                  <c:v>-1.0376527202805272</c:v>
                </c:pt>
                <c:pt idx="210">
                  <c:v>-1.0870077273334873</c:v>
                </c:pt>
                <c:pt idx="211">
                  <c:v>-1.0192022503541871</c:v>
                </c:pt>
                <c:pt idx="212">
                  <c:v>-0.78903263802309309</c:v>
                </c:pt>
                <c:pt idx="213">
                  <c:v>-0.62459282480458622</c:v>
                </c:pt>
                <c:pt idx="214">
                  <c:v>-0.41287368239983263</c:v>
                </c:pt>
                <c:pt idx="215">
                  <c:v>-0.27126632571517173</c:v>
                </c:pt>
                <c:pt idx="216">
                  <c:v>-0.31508619179022967</c:v>
                </c:pt>
                <c:pt idx="217">
                  <c:v>-0.33330603084249055</c:v>
                </c:pt>
                <c:pt idx="218">
                  <c:v>-0.36098173573200087</c:v>
                </c:pt>
                <c:pt idx="219">
                  <c:v>-0.21072572126936798</c:v>
                </c:pt>
                <c:pt idx="220">
                  <c:v>-0.32730962811643011</c:v>
                </c:pt>
                <c:pt idx="221">
                  <c:v>-0.29086995001190818</c:v>
                </c:pt>
                <c:pt idx="222">
                  <c:v>-0.10152200239284193</c:v>
                </c:pt>
                <c:pt idx="223">
                  <c:v>0.34544063157274912</c:v>
                </c:pt>
                <c:pt idx="224">
                  <c:v>0.5186444180062677</c:v>
                </c:pt>
                <c:pt idx="225">
                  <c:v>0.66209682168356276</c:v>
                </c:pt>
                <c:pt idx="226">
                  <c:v>0.74443204372985583</c:v>
                </c:pt>
                <c:pt idx="227">
                  <c:v>0.68469864734333008</c:v>
                </c:pt>
                <c:pt idx="228">
                  <c:v>0.61158866026020708</c:v>
                </c:pt>
                <c:pt idx="229">
                  <c:v>0.59221566683754978</c:v>
                </c:pt>
                <c:pt idx="230">
                  <c:v>0.5650012236961981</c:v>
                </c:pt>
                <c:pt idx="231">
                  <c:v>0.5226804583026553</c:v>
                </c:pt>
                <c:pt idx="232">
                  <c:v>0.47251824319041785</c:v>
                </c:pt>
                <c:pt idx="233">
                  <c:v>0.62219768046785262</c:v>
                </c:pt>
                <c:pt idx="234">
                  <c:v>0.91832772278561259</c:v>
                </c:pt>
                <c:pt idx="235">
                  <c:v>0.5154155857691588</c:v>
                </c:pt>
                <c:pt idx="236">
                  <c:v>0.46144796123461379</c:v>
                </c:pt>
                <c:pt idx="237">
                  <c:v>0.38580103453661901</c:v>
                </c:pt>
                <c:pt idx="238">
                  <c:v>0.27509821497857789</c:v>
                </c:pt>
                <c:pt idx="239">
                  <c:v>0.42431639050785414</c:v>
                </c:pt>
                <c:pt idx="240">
                  <c:v>0.53501921006589526</c:v>
                </c:pt>
                <c:pt idx="241">
                  <c:v>0.57561024390384374</c:v>
                </c:pt>
                <c:pt idx="242">
                  <c:v>0.72229147981824826</c:v>
                </c:pt>
                <c:pt idx="243">
                  <c:v>0.67328241907640707</c:v>
                </c:pt>
                <c:pt idx="244">
                  <c:v>0.71099056698836471</c:v>
                </c:pt>
                <c:pt idx="245">
                  <c:v>0.7914807420420239</c:v>
                </c:pt>
                <c:pt idx="246">
                  <c:v>0.69576892929913414</c:v>
                </c:pt>
                <c:pt idx="247">
                  <c:v>0.77902667484174426</c:v>
                </c:pt>
                <c:pt idx="248">
                  <c:v>0.85098350755447105</c:v>
                </c:pt>
                <c:pt idx="249">
                  <c:v>0.88603940041451756</c:v>
                </c:pt>
                <c:pt idx="250">
                  <c:v>1.0398701934253789</c:v>
                </c:pt>
                <c:pt idx="251">
                  <c:v>1.3117839939648175</c:v>
                </c:pt>
                <c:pt idx="252">
                  <c:v>1.3733624373439779</c:v>
                </c:pt>
                <c:pt idx="253">
                  <c:v>1.4340183572268212</c:v>
                </c:pt>
                <c:pt idx="254">
                  <c:v>0.71237435223284029</c:v>
                </c:pt>
                <c:pt idx="255">
                  <c:v>0.74869871490032258</c:v>
                </c:pt>
                <c:pt idx="256">
                  <c:v>0.80554922536085838</c:v>
                </c:pt>
                <c:pt idx="257">
                  <c:v>0.45914165249382127</c:v>
                </c:pt>
                <c:pt idx="258">
                  <c:v>0.47713086067200289</c:v>
                </c:pt>
                <c:pt idx="259">
                  <c:v>0.78456181581964635</c:v>
                </c:pt>
                <c:pt idx="260">
                  <c:v>0.51841378713218911</c:v>
                </c:pt>
                <c:pt idx="261">
                  <c:v>0.70845362737349316</c:v>
                </c:pt>
                <c:pt idx="262">
                  <c:v>0.55393094174039414</c:v>
                </c:pt>
                <c:pt idx="263">
                  <c:v>0.55070210950328446</c:v>
                </c:pt>
                <c:pt idx="264">
                  <c:v>0.62081389522337727</c:v>
                </c:pt>
                <c:pt idx="265">
                  <c:v>0.57883907614095331</c:v>
                </c:pt>
                <c:pt idx="266">
                  <c:v>0.53986245842155967</c:v>
                </c:pt>
                <c:pt idx="267">
                  <c:v>0.65137248603887821</c:v>
                </c:pt>
                <c:pt idx="268">
                  <c:v>0.73682122488524116</c:v>
                </c:pt>
                <c:pt idx="269">
                  <c:v>1.2850308125716239</c:v>
                </c:pt>
                <c:pt idx="270">
                  <c:v>0.64341572088314392</c:v>
                </c:pt>
                <c:pt idx="271">
                  <c:v>0.54793453901433331</c:v>
                </c:pt>
                <c:pt idx="272">
                  <c:v>0.75873115792277013</c:v>
                </c:pt>
                <c:pt idx="273">
                  <c:v>0.73313113089997306</c:v>
                </c:pt>
                <c:pt idx="274">
                  <c:v>0.70730047300309684</c:v>
                </c:pt>
                <c:pt idx="275">
                  <c:v>0.92870611211917908</c:v>
                </c:pt>
                <c:pt idx="276">
                  <c:v>0.7153725535958706</c:v>
                </c:pt>
                <c:pt idx="277">
                  <c:v>0.75504106393750203</c:v>
                </c:pt>
                <c:pt idx="278">
                  <c:v>0.78017982921214057</c:v>
                </c:pt>
                <c:pt idx="279">
                  <c:v>0.79228795010130137</c:v>
                </c:pt>
                <c:pt idx="280">
                  <c:v>0.73324644633701275</c:v>
                </c:pt>
                <c:pt idx="281">
                  <c:v>0.72471310399608035</c:v>
                </c:pt>
                <c:pt idx="282">
                  <c:v>0.61239586831948456</c:v>
                </c:pt>
                <c:pt idx="283">
                  <c:v>0.75146628538927362</c:v>
                </c:pt>
                <c:pt idx="284">
                  <c:v>1.0773477104632572</c:v>
                </c:pt>
                <c:pt idx="285">
                  <c:v>1.1174774825530471</c:v>
                </c:pt>
                <c:pt idx="286">
                  <c:v>1.258162315741391</c:v>
                </c:pt>
                <c:pt idx="287">
                  <c:v>0.69369325143242089</c:v>
                </c:pt>
                <c:pt idx="288">
                  <c:v>0.93839260883050768</c:v>
                </c:pt>
                <c:pt idx="289">
                  <c:v>0.72505905030719919</c:v>
                </c:pt>
                <c:pt idx="290">
                  <c:v>0.74327888935946018</c:v>
                </c:pt>
                <c:pt idx="291">
                  <c:v>0.62761750600871513</c:v>
                </c:pt>
                <c:pt idx="292">
                  <c:v>0.63050039193470575</c:v>
                </c:pt>
                <c:pt idx="293">
                  <c:v>0.32722079252048886</c:v>
                </c:pt>
                <c:pt idx="294">
                  <c:v>0.65310221759447251</c:v>
                </c:pt>
                <c:pt idx="295">
                  <c:v>0.86897271573265267</c:v>
                </c:pt>
                <c:pt idx="296">
                  <c:v>0.92247907851903932</c:v>
                </c:pt>
                <c:pt idx="297">
                  <c:v>1.0442521800328846</c:v>
                </c:pt>
                <c:pt idx="298">
                  <c:v>1.1060612542861243</c:v>
                </c:pt>
                <c:pt idx="299">
                  <c:v>1.2843389199493862</c:v>
                </c:pt>
                <c:pt idx="300">
                  <c:v>1.4197192430339074</c:v>
                </c:pt>
                <c:pt idx="301">
                  <c:v>1.4831427334057019</c:v>
                </c:pt>
                <c:pt idx="302">
                  <c:v>1.4856796730205735</c:v>
                </c:pt>
                <c:pt idx="303">
                  <c:v>1.5268472840437204</c:v>
                </c:pt>
                <c:pt idx="304">
                  <c:v>0.64145535845347024</c:v>
                </c:pt>
                <c:pt idx="305">
                  <c:v>0.37023345053626944</c:v>
                </c:pt>
                <c:pt idx="306">
                  <c:v>0.44380469936755096</c:v>
                </c:pt>
                <c:pt idx="307">
                  <c:v>0.49500475341314498</c:v>
                </c:pt>
                <c:pt idx="308">
                  <c:v>0.43504072615253936</c:v>
                </c:pt>
                <c:pt idx="309">
                  <c:v>0.34163522215044212</c:v>
                </c:pt>
                <c:pt idx="310">
                  <c:v>0.13844942208662073</c:v>
                </c:pt>
                <c:pt idx="311">
                  <c:v>6.5339435003497745E-2</c:v>
                </c:pt>
                <c:pt idx="312">
                  <c:v>5.3754077428921276E-3</c:v>
                </c:pt>
                <c:pt idx="313">
                  <c:v>3.4204267002798674E-2</c:v>
                </c:pt>
                <c:pt idx="314">
                  <c:v>-7.3092903314667538E-3</c:v>
                </c:pt>
                <c:pt idx="315">
                  <c:v>-5.3489279017930559E-3</c:v>
                </c:pt>
                <c:pt idx="316">
                  <c:v>-0.28890958758223384</c:v>
                </c:pt>
                <c:pt idx="317">
                  <c:v>-0.35256370882810739</c:v>
                </c:pt>
                <c:pt idx="318">
                  <c:v>-0.31589339984950632</c:v>
                </c:pt>
                <c:pt idx="319">
                  <c:v>-0.36201957466535684</c:v>
                </c:pt>
                <c:pt idx="320">
                  <c:v>-0.53084137449136937</c:v>
                </c:pt>
                <c:pt idx="321">
                  <c:v>-0.33780333288703518</c:v>
                </c:pt>
                <c:pt idx="322">
                  <c:v>-0.24739603024796827</c:v>
                </c:pt>
                <c:pt idx="323">
                  <c:v>-5.366609602139627E-2</c:v>
                </c:pt>
                <c:pt idx="324">
                  <c:v>-1.399758567976489E-2</c:v>
                </c:pt>
                <c:pt idx="325">
                  <c:v>-4.8361585917573439E-2</c:v>
                </c:pt>
                <c:pt idx="326">
                  <c:v>-7.1655304199577982E-2</c:v>
                </c:pt>
                <c:pt idx="327">
                  <c:v>-8.0534592851629255E-2</c:v>
                </c:pt>
                <c:pt idx="328">
                  <c:v>5.0809689936504955E-2</c:v>
                </c:pt>
                <c:pt idx="329">
                  <c:v>-3.1525532109788125E-2</c:v>
                </c:pt>
                <c:pt idx="330">
                  <c:v>0.23462249657766907</c:v>
                </c:pt>
                <c:pt idx="331">
                  <c:v>4.2506978469651811E-2</c:v>
                </c:pt>
                <c:pt idx="332">
                  <c:v>-4.7669693295335921E-2</c:v>
                </c:pt>
                <c:pt idx="333">
                  <c:v>-0.1459184456530975</c:v>
                </c:pt>
                <c:pt idx="334">
                  <c:v>6.2341233640467307E-2</c:v>
                </c:pt>
                <c:pt idx="335">
                  <c:v>-6.2199438362328975E-2</c:v>
                </c:pt>
                <c:pt idx="336">
                  <c:v>3.1206065639768236E-2</c:v>
                </c:pt>
                <c:pt idx="337">
                  <c:v>1.5984427950537526E-2</c:v>
                </c:pt>
                <c:pt idx="338">
                  <c:v>-9.6155990722595393E-3</c:v>
                </c:pt>
                <c:pt idx="339">
                  <c:v>1.6791636009814832E-2</c:v>
                </c:pt>
                <c:pt idx="340">
                  <c:v>6.2341233640467175E-2</c:v>
                </c:pt>
                <c:pt idx="341">
                  <c:v>0.18619001302102575</c:v>
                </c:pt>
                <c:pt idx="342">
                  <c:v>0.14767465704979055</c:v>
                </c:pt>
                <c:pt idx="343">
                  <c:v>2.4287139417390535E-2</c:v>
                </c:pt>
                <c:pt idx="344">
                  <c:v>-0.21856717098806225</c:v>
                </c:pt>
                <c:pt idx="345">
                  <c:v>-0.35510064844297962</c:v>
                </c:pt>
                <c:pt idx="346">
                  <c:v>-0.40053493063659235</c:v>
                </c:pt>
                <c:pt idx="347">
                  <c:v>-0.31796907771622007</c:v>
                </c:pt>
                <c:pt idx="348">
                  <c:v>-0.38346824595472773</c:v>
                </c:pt>
                <c:pt idx="349">
                  <c:v>-0.40768448773304922</c:v>
                </c:pt>
                <c:pt idx="350">
                  <c:v>-0.43789713223743132</c:v>
                </c:pt>
                <c:pt idx="351">
                  <c:v>-0.2848735472858473</c:v>
                </c:pt>
                <c:pt idx="352">
                  <c:v>-0.3271943126793902</c:v>
                </c:pt>
                <c:pt idx="353">
                  <c:v>-0.27668615125603396</c:v>
                </c:pt>
                <c:pt idx="354">
                  <c:v>-0.1938896674615824</c:v>
                </c:pt>
                <c:pt idx="355">
                  <c:v>-0.297673560797246</c:v>
                </c:pt>
                <c:pt idx="356">
                  <c:v>-4.6747169799019356E-2</c:v>
                </c:pt>
                <c:pt idx="357">
                  <c:v>2.6362817284103623E-2</c:v>
                </c:pt>
                <c:pt idx="358">
                  <c:v>-0.1724409961722119</c:v>
                </c:pt>
                <c:pt idx="359">
                  <c:v>-0.34195468862046241</c:v>
                </c:pt>
                <c:pt idx="360">
                  <c:v>-0.29190778894526465</c:v>
                </c:pt>
                <c:pt idx="361">
                  <c:v>-0.32073664820517123</c:v>
                </c:pt>
                <c:pt idx="362">
                  <c:v>-0.32073664820517123</c:v>
                </c:pt>
                <c:pt idx="363">
                  <c:v>-0.36905381632477458</c:v>
                </c:pt>
                <c:pt idx="364">
                  <c:v>-0.39845925276987926</c:v>
                </c:pt>
                <c:pt idx="365">
                  <c:v>-0.50132062260922572</c:v>
                </c:pt>
                <c:pt idx="366">
                  <c:v>-0.38946464868078834</c:v>
                </c:pt>
                <c:pt idx="367">
                  <c:v>-0.50593324009081075</c:v>
                </c:pt>
                <c:pt idx="368">
                  <c:v>-0.4688016693640511</c:v>
                </c:pt>
                <c:pt idx="369">
                  <c:v>-0.292369050693423</c:v>
                </c:pt>
                <c:pt idx="370">
                  <c:v>-9.3565237237107357E-2</c:v>
                </c:pt>
                <c:pt idx="371">
                  <c:v>-8.1341800910906953E-2</c:v>
                </c:pt>
                <c:pt idx="372">
                  <c:v>4.3429501965968641E-2</c:v>
                </c:pt>
                <c:pt idx="373">
                  <c:v>9.9880252244770439E-3</c:v>
                </c:pt>
                <c:pt idx="374">
                  <c:v>-1.3536323931606673E-2</c:v>
                </c:pt>
                <c:pt idx="375">
                  <c:v>-0.10521209637810949</c:v>
                </c:pt>
                <c:pt idx="376">
                  <c:v>-0.14061393554927479</c:v>
                </c:pt>
                <c:pt idx="377">
                  <c:v>0.19564587885827522</c:v>
                </c:pt>
                <c:pt idx="378">
                  <c:v>0.68043197617286366</c:v>
                </c:pt>
                <c:pt idx="379">
                  <c:v>0.66982295596521801</c:v>
                </c:pt>
                <c:pt idx="380">
                  <c:v>0.56903726399258481</c:v>
                </c:pt>
                <c:pt idx="381">
                  <c:v>0.62946255300134901</c:v>
                </c:pt>
                <c:pt idx="382">
                  <c:v>0.82296185635384167</c:v>
                </c:pt>
                <c:pt idx="383">
                  <c:v>0.88938354808866638</c:v>
                </c:pt>
                <c:pt idx="384">
                  <c:v>0.71652570796626691</c:v>
                </c:pt>
                <c:pt idx="385">
                  <c:v>0.76818702376001935</c:v>
                </c:pt>
                <c:pt idx="386">
                  <c:v>0.86805019223633573</c:v>
                </c:pt>
                <c:pt idx="387">
                  <c:v>0.59671296888209535</c:v>
                </c:pt>
                <c:pt idx="388">
                  <c:v>0.74097258061866755</c:v>
                </c:pt>
                <c:pt idx="389">
                  <c:v>0.78133298358253678</c:v>
                </c:pt>
                <c:pt idx="390">
                  <c:v>0.82630600402799093</c:v>
                </c:pt>
                <c:pt idx="391">
                  <c:v>1.284800181697545</c:v>
                </c:pt>
                <c:pt idx="392">
                  <c:v>1.6577303050836958</c:v>
                </c:pt>
                <c:pt idx="393">
                  <c:v>1.875215219340431</c:v>
                </c:pt>
                <c:pt idx="394">
                  <c:v>2.0062135558174461</c:v>
                </c:pt>
                <c:pt idx="395">
                  <c:v>2.3431652628472337</c:v>
                </c:pt>
                <c:pt idx="396">
                  <c:v>2.4132770485673265</c:v>
                </c:pt>
                <c:pt idx="397">
                  <c:v>2.4132770485673265</c:v>
                </c:pt>
                <c:pt idx="398">
                  <c:v>2.5036843512063935</c:v>
                </c:pt>
                <c:pt idx="399">
                  <c:v>2.5656087408966726</c:v>
                </c:pt>
                <c:pt idx="400">
                  <c:v>2.7818251853459719</c:v>
                </c:pt>
                <c:pt idx="401">
                  <c:v>2.8030432257612632</c:v>
                </c:pt>
                <c:pt idx="402">
                  <c:v>2.8703874409924048</c:v>
                </c:pt>
                <c:pt idx="403">
                  <c:v>3.02929211323301</c:v>
                </c:pt>
                <c:pt idx="404">
                  <c:v>3.1381498857984167</c:v>
                </c:pt>
                <c:pt idx="405">
                  <c:v>0.69715271454360972</c:v>
                </c:pt>
                <c:pt idx="406">
                  <c:v>0.52002820325074395</c:v>
                </c:pt>
                <c:pt idx="407">
                  <c:v>0.52002820325074395</c:v>
                </c:pt>
                <c:pt idx="408">
                  <c:v>0.60536162666006732</c:v>
                </c:pt>
                <c:pt idx="409">
                  <c:v>0.57030573380002092</c:v>
                </c:pt>
                <c:pt idx="410">
                  <c:v>0.53248227045102359</c:v>
                </c:pt>
                <c:pt idx="411">
                  <c:v>0.41197763874461418</c:v>
                </c:pt>
                <c:pt idx="412">
                  <c:v>0.34613252419498758</c:v>
                </c:pt>
                <c:pt idx="413">
                  <c:v>0.30300455074216742</c:v>
                </c:pt>
                <c:pt idx="414">
                  <c:v>0.36020100751382195</c:v>
                </c:pt>
                <c:pt idx="415">
                  <c:v>0.14179356976076998</c:v>
                </c:pt>
                <c:pt idx="416">
                  <c:v>-4.8015639606454746E-2</c:v>
                </c:pt>
                <c:pt idx="417">
                  <c:v>-0.36421056796910983</c:v>
                </c:pt>
                <c:pt idx="418">
                  <c:v>-0.14787880808277118</c:v>
                </c:pt>
                <c:pt idx="419">
                  <c:v>0.14087104626445277</c:v>
                </c:pt>
                <c:pt idx="420">
                  <c:v>0.1551701604573664</c:v>
                </c:pt>
                <c:pt idx="421">
                  <c:v>0.37703706132160714</c:v>
                </c:pt>
                <c:pt idx="422">
                  <c:v>0.52095072674706067</c:v>
                </c:pt>
                <c:pt idx="423">
                  <c:v>0.55681382766638432</c:v>
                </c:pt>
                <c:pt idx="424">
                  <c:v>0.36896498072883332</c:v>
                </c:pt>
                <c:pt idx="425">
                  <c:v>0.48243537077582554</c:v>
                </c:pt>
                <c:pt idx="426">
                  <c:v>0.46213985385685136</c:v>
                </c:pt>
                <c:pt idx="427">
                  <c:v>0.45060831015288877</c:v>
                </c:pt>
                <c:pt idx="428">
                  <c:v>0.82261591004272283</c:v>
                </c:pt>
                <c:pt idx="429">
                  <c:v>0.63303733154957753</c:v>
                </c:pt>
                <c:pt idx="430">
                  <c:v>0.31476672532020927</c:v>
                </c:pt>
                <c:pt idx="431">
                  <c:v>0.2109828319845457</c:v>
                </c:pt>
                <c:pt idx="432">
                  <c:v>0.20152696614729637</c:v>
                </c:pt>
                <c:pt idx="433">
                  <c:v>0.37911273918832072</c:v>
                </c:pt>
                <c:pt idx="434">
                  <c:v>0.49627322322058087</c:v>
                </c:pt>
                <c:pt idx="435">
                  <c:v>0.68573648627668682</c:v>
                </c:pt>
                <c:pt idx="436">
                  <c:v>0.5650012236961981</c:v>
                </c:pt>
                <c:pt idx="437">
                  <c:v>0.41416863204836712</c:v>
                </c:pt>
                <c:pt idx="438">
                  <c:v>0.55093274037736384</c:v>
                </c:pt>
                <c:pt idx="439">
                  <c:v>0.93401062222300191</c:v>
                </c:pt>
                <c:pt idx="440">
                  <c:v>0.99443591123176611</c:v>
                </c:pt>
                <c:pt idx="441">
                  <c:v>1.0071206093061251</c:v>
                </c:pt>
                <c:pt idx="442">
                  <c:v>1.2086919932513915</c:v>
                </c:pt>
                <c:pt idx="443">
                  <c:v>0.64041751952011361</c:v>
                </c:pt>
                <c:pt idx="444">
                  <c:v>0.64756707661657031</c:v>
                </c:pt>
                <c:pt idx="445">
                  <c:v>0.61435623074915813</c:v>
                </c:pt>
                <c:pt idx="446">
                  <c:v>0.61873821735666379</c:v>
                </c:pt>
                <c:pt idx="447">
                  <c:v>0.50376872662815653</c:v>
                </c:pt>
                <c:pt idx="448">
                  <c:v>0.55946608271829601</c:v>
                </c:pt>
                <c:pt idx="449">
                  <c:v>0.59267692858570842</c:v>
                </c:pt>
                <c:pt idx="450">
                  <c:v>0.53571110268813305</c:v>
                </c:pt>
                <c:pt idx="451">
                  <c:v>0.44207496781195654</c:v>
                </c:pt>
                <c:pt idx="452">
                  <c:v>0.65102653972775926</c:v>
                </c:pt>
                <c:pt idx="453">
                  <c:v>0.43515604158957905</c:v>
                </c:pt>
                <c:pt idx="454">
                  <c:v>0.2877829130529368</c:v>
                </c:pt>
                <c:pt idx="455">
                  <c:v>0.47828401504239926</c:v>
                </c:pt>
                <c:pt idx="456">
                  <c:v>0.40748033670006872</c:v>
                </c:pt>
                <c:pt idx="457">
                  <c:v>0.36250731625461452</c:v>
                </c:pt>
                <c:pt idx="458">
                  <c:v>0.35766406789895022</c:v>
                </c:pt>
                <c:pt idx="459">
                  <c:v>0.33679197379477793</c:v>
                </c:pt>
                <c:pt idx="460">
                  <c:v>0.3961794238701854</c:v>
                </c:pt>
                <c:pt idx="461">
                  <c:v>0.22989456365904445</c:v>
                </c:pt>
                <c:pt idx="462">
                  <c:v>0.19806750303610765</c:v>
                </c:pt>
                <c:pt idx="463">
                  <c:v>0.47044256532370471</c:v>
                </c:pt>
                <c:pt idx="464">
                  <c:v>0.35651091352855402</c:v>
                </c:pt>
                <c:pt idx="465">
                  <c:v>0.37634516869936979</c:v>
                </c:pt>
                <c:pt idx="466">
                  <c:v>0.20521706013256452</c:v>
                </c:pt>
                <c:pt idx="467">
                  <c:v>0.58552737148925171</c:v>
                </c:pt>
                <c:pt idx="468">
                  <c:v>0.54747327726617512</c:v>
                </c:pt>
                <c:pt idx="469">
                  <c:v>0.50250025682072086</c:v>
                </c:pt>
                <c:pt idx="470">
                  <c:v>0.46098669948645543</c:v>
                </c:pt>
                <c:pt idx="471">
                  <c:v>0.52129667305817995</c:v>
                </c:pt>
                <c:pt idx="472">
                  <c:v>0.72367526506272395</c:v>
                </c:pt>
                <c:pt idx="473">
                  <c:v>0.71099056698836505</c:v>
                </c:pt>
                <c:pt idx="474">
                  <c:v>0.59359945208202558</c:v>
                </c:pt>
                <c:pt idx="475">
                  <c:v>0.59567512994873884</c:v>
                </c:pt>
                <c:pt idx="476">
                  <c:v>0.64918149273512538</c:v>
                </c:pt>
                <c:pt idx="477">
                  <c:v>1.0022773609504607</c:v>
                </c:pt>
                <c:pt idx="478">
                  <c:v>0.60582288840822573</c:v>
                </c:pt>
                <c:pt idx="479">
                  <c:v>0.47297950493857632</c:v>
                </c:pt>
                <c:pt idx="480">
                  <c:v>0.41001727631494045</c:v>
                </c:pt>
                <c:pt idx="481">
                  <c:v>0.55992734446645454</c:v>
                </c:pt>
                <c:pt idx="482">
                  <c:v>0.52256514286561562</c:v>
                </c:pt>
                <c:pt idx="483">
                  <c:v>0.41981908846330868</c:v>
                </c:pt>
                <c:pt idx="484">
                  <c:v>0.46352363910132699</c:v>
                </c:pt>
                <c:pt idx="485">
                  <c:v>0.47136508882002159</c:v>
                </c:pt>
                <c:pt idx="486">
                  <c:v>0.30139013462361264</c:v>
                </c:pt>
                <c:pt idx="487">
                  <c:v>0.59913459305992733</c:v>
                </c:pt>
                <c:pt idx="488">
                  <c:v>0.34428747720235359</c:v>
                </c:pt>
                <c:pt idx="489">
                  <c:v>0.36319920887685236</c:v>
                </c:pt>
                <c:pt idx="490">
                  <c:v>0.57814718351871563</c:v>
                </c:pt>
                <c:pt idx="491">
                  <c:v>0.54793453901433353</c:v>
                </c:pt>
                <c:pt idx="492">
                  <c:v>0.53617236443629168</c:v>
                </c:pt>
                <c:pt idx="493">
                  <c:v>0.50111647157624528</c:v>
                </c:pt>
                <c:pt idx="494">
                  <c:v>0.51864441800626848</c:v>
                </c:pt>
                <c:pt idx="495">
                  <c:v>0.56188770689612832</c:v>
                </c:pt>
                <c:pt idx="496">
                  <c:v>0.32975773213536075</c:v>
                </c:pt>
                <c:pt idx="497">
                  <c:v>0.24396304697787888</c:v>
                </c:pt>
                <c:pt idx="498">
                  <c:v>0.15009628122762314</c:v>
                </c:pt>
                <c:pt idx="499">
                  <c:v>0.14802060336090986</c:v>
                </c:pt>
                <c:pt idx="500">
                  <c:v>-0.11512922396351712</c:v>
                </c:pt>
                <c:pt idx="501">
                  <c:v>-0.46292058207502973</c:v>
                </c:pt>
                <c:pt idx="502">
                  <c:v>-0.77219658421530724</c:v>
                </c:pt>
                <c:pt idx="503">
                  <c:v>-1.0053643979094316</c:v>
                </c:pt>
                <c:pt idx="504">
                  <c:v>-0.8902795917438846</c:v>
                </c:pt>
                <c:pt idx="505">
                  <c:v>-0.79226147026020233</c:v>
                </c:pt>
                <c:pt idx="506">
                  <c:v>-0.69078388566533122</c:v>
                </c:pt>
                <c:pt idx="507">
                  <c:v>-0.78176776548959637</c:v>
                </c:pt>
                <c:pt idx="508">
                  <c:v>-0.60890992536719668</c:v>
                </c:pt>
                <c:pt idx="509">
                  <c:v>-0.78119118830439827</c:v>
                </c:pt>
                <c:pt idx="510">
                  <c:v>-0.36190425922831743</c:v>
                </c:pt>
                <c:pt idx="511">
                  <c:v>-0.29271499700454173</c:v>
                </c:pt>
                <c:pt idx="512">
                  <c:v>-0.17370946597964743</c:v>
                </c:pt>
                <c:pt idx="513">
                  <c:v>-0.39027185674006537</c:v>
                </c:pt>
                <c:pt idx="514">
                  <c:v>-0.44816020613395763</c:v>
                </c:pt>
                <c:pt idx="515">
                  <c:v>-5.6318351073307883E-2</c:v>
                </c:pt>
                <c:pt idx="516">
                  <c:v>-5.7240874569624844E-2</c:v>
                </c:pt>
                <c:pt idx="517">
                  <c:v>4.568199683614823E-3</c:v>
                </c:pt>
                <c:pt idx="518">
                  <c:v>1.2179018528230178E-2</c:v>
                </c:pt>
                <c:pt idx="519">
                  <c:v>6.7591929873676944E-3</c:v>
                </c:pt>
                <c:pt idx="520">
                  <c:v>-0.25166270141843461</c:v>
                </c:pt>
                <c:pt idx="521">
                  <c:v>-0.11051660648193219</c:v>
                </c:pt>
                <c:pt idx="522">
                  <c:v>-0.32154385626444815</c:v>
                </c:pt>
                <c:pt idx="523">
                  <c:v>-0.19930949300244435</c:v>
                </c:pt>
                <c:pt idx="524">
                  <c:v>0.27602073847489483</c:v>
                </c:pt>
                <c:pt idx="525">
                  <c:v>0.1519413282202571</c:v>
                </c:pt>
                <c:pt idx="526">
                  <c:v>-0.19538876814309697</c:v>
                </c:pt>
                <c:pt idx="527">
                  <c:v>-0.34576009804276947</c:v>
                </c:pt>
                <c:pt idx="528">
                  <c:v>-0.4126430515257527</c:v>
                </c:pt>
                <c:pt idx="529">
                  <c:v>-0.41172052802943571</c:v>
                </c:pt>
                <c:pt idx="530">
                  <c:v>-0.42578901134827019</c:v>
                </c:pt>
                <c:pt idx="531">
                  <c:v>-0.21349329175831833</c:v>
                </c:pt>
                <c:pt idx="532">
                  <c:v>-4.9168793976851012E-2</c:v>
                </c:pt>
                <c:pt idx="533">
                  <c:v>0.27924957071200446</c:v>
                </c:pt>
                <c:pt idx="534">
                  <c:v>0.24834503358538462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2E-4D56-B76C-7B110788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3403071"/>
        <c:axId val="243416383"/>
      </c:barChart>
      <c:catAx>
        <c:axId val="243403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Años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3416383"/>
        <c:crosses val="autoZero"/>
        <c:auto val="1"/>
        <c:lblAlgn val="ctr"/>
        <c:lblOffset val="100"/>
        <c:noMultiLvlLbl val="0"/>
      </c:catAx>
      <c:valAx>
        <c:axId val="2434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IESPi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3403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Estacion seca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'estacion seca 10TV'!$B$1</c:f>
              <c:strCache>
                <c:ptCount val="1"/>
                <c:pt idx="0">
                  <c:v>IESPi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'estacion seca 10TV'!$A$2:$A$361</c:f>
              <c:numCache>
                <c:formatCode>General</c:formatCode>
                <c:ptCount val="360"/>
                <c:pt idx="0">
                  <c:v>1975</c:v>
                </c:pt>
                <c:pt idx="1">
                  <c:v>1975</c:v>
                </c:pt>
                <c:pt idx="2">
                  <c:v>1975</c:v>
                </c:pt>
                <c:pt idx="3">
                  <c:v>1975</c:v>
                </c:pt>
                <c:pt idx="4">
                  <c:v>1975</c:v>
                </c:pt>
                <c:pt idx="5">
                  <c:v>1975</c:v>
                </c:pt>
                <c:pt idx="6">
                  <c:v>1975</c:v>
                </c:pt>
                <c:pt idx="7">
                  <c:v>1975</c:v>
                </c:pt>
                <c:pt idx="8">
                  <c:v>1976</c:v>
                </c:pt>
                <c:pt idx="9">
                  <c:v>1976</c:v>
                </c:pt>
                <c:pt idx="10">
                  <c:v>1976</c:v>
                </c:pt>
                <c:pt idx="11">
                  <c:v>1976</c:v>
                </c:pt>
                <c:pt idx="12">
                  <c:v>1976</c:v>
                </c:pt>
                <c:pt idx="13">
                  <c:v>1976</c:v>
                </c:pt>
                <c:pt idx="14">
                  <c:v>1976</c:v>
                </c:pt>
                <c:pt idx="15">
                  <c:v>1976</c:v>
                </c:pt>
                <c:pt idx="16">
                  <c:v>1977</c:v>
                </c:pt>
                <c:pt idx="17">
                  <c:v>1977</c:v>
                </c:pt>
                <c:pt idx="18">
                  <c:v>1977</c:v>
                </c:pt>
                <c:pt idx="19">
                  <c:v>1977</c:v>
                </c:pt>
                <c:pt idx="20">
                  <c:v>1977</c:v>
                </c:pt>
                <c:pt idx="21">
                  <c:v>1977</c:v>
                </c:pt>
                <c:pt idx="22">
                  <c:v>1977</c:v>
                </c:pt>
                <c:pt idx="23">
                  <c:v>1977</c:v>
                </c:pt>
                <c:pt idx="24">
                  <c:v>1978</c:v>
                </c:pt>
                <c:pt idx="25">
                  <c:v>1978</c:v>
                </c:pt>
                <c:pt idx="26">
                  <c:v>1978</c:v>
                </c:pt>
                <c:pt idx="27">
                  <c:v>1978</c:v>
                </c:pt>
                <c:pt idx="28">
                  <c:v>1978</c:v>
                </c:pt>
                <c:pt idx="29">
                  <c:v>1978</c:v>
                </c:pt>
                <c:pt idx="30">
                  <c:v>1978</c:v>
                </c:pt>
                <c:pt idx="31">
                  <c:v>1978</c:v>
                </c:pt>
                <c:pt idx="32">
                  <c:v>1979</c:v>
                </c:pt>
                <c:pt idx="33">
                  <c:v>1979</c:v>
                </c:pt>
                <c:pt idx="34">
                  <c:v>1979</c:v>
                </c:pt>
                <c:pt idx="35">
                  <c:v>1979</c:v>
                </c:pt>
                <c:pt idx="36">
                  <c:v>1979</c:v>
                </c:pt>
                <c:pt idx="37">
                  <c:v>1979</c:v>
                </c:pt>
                <c:pt idx="38">
                  <c:v>1979</c:v>
                </c:pt>
                <c:pt idx="39">
                  <c:v>1979</c:v>
                </c:pt>
                <c:pt idx="40">
                  <c:v>1980</c:v>
                </c:pt>
                <c:pt idx="41">
                  <c:v>1980</c:v>
                </c:pt>
                <c:pt idx="42">
                  <c:v>1980</c:v>
                </c:pt>
                <c:pt idx="43">
                  <c:v>1980</c:v>
                </c:pt>
                <c:pt idx="44">
                  <c:v>1980</c:v>
                </c:pt>
                <c:pt idx="45">
                  <c:v>1980</c:v>
                </c:pt>
                <c:pt idx="46">
                  <c:v>1980</c:v>
                </c:pt>
                <c:pt idx="47">
                  <c:v>1980</c:v>
                </c:pt>
                <c:pt idx="48">
                  <c:v>1981</c:v>
                </c:pt>
                <c:pt idx="49">
                  <c:v>1981</c:v>
                </c:pt>
                <c:pt idx="50">
                  <c:v>1981</c:v>
                </c:pt>
                <c:pt idx="51">
                  <c:v>1981</c:v>
                </c:pt>
                <c:pt idx="52">
                  <c:v>1981</c:v>
                </c:pt>
                <c:pt idx="53">
                  <c:v>1981</c:v>
                </c:pt>
                <c:pt idx="54">
                  <c:v>1981</c:v>
                </c:pt>
                <c:pt idx="55">
                  <c:v>1981</c:v>
                </c:pt>
                <c:pt idx="56">
                  <c:v>1982</c:v>
                </c:pt>
                <c:pt idx="57">
                  <c:v>1982</c:v>
                </c:pt>
                <c:pt idx="58">
                  <c:v>1982</c:v>
                </c:pt>
                <c:pt idx="59">
                  <c:v>1982</c:v>
                </c:pt>
                <c:pt idx="60">
                  <c:v>1982</c:v>
                </c:pt>
                <c:pt idx="61">
                  <c:v>1982</c:v>
                </c:pt>
                <c:pt idx="62">
                  <c:v>1982</c:v>
                </c:pt>
                <c:pt idx="63">
                  <c:v>1982</c:v>
                </c:pt>
                <c:pt idx="64">
                  <c:v>1983</c:v>
                </c:pt>
                <c:pt idx="65">
                  <c:v>1983</c:v>
                </c:pt>
                <c:pt idx="66">
                  <c:v>1983</c:v>
                </c:pt>
                <c:pt idx="67">
                  <c:v>1983</c:v>
                </c:pt>
                <c:pt idx="68">
                  <c:v>1983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1984</c:v>
                </c:pt>
                <c:pt idx="73">
                  <c:v>1984</c:v>
                </c:pt>
                <c:pt idx="74">
                  <c:v>1984</c:v>
                </c:pt>
                <c:pt idx="75">
                  <c:v>1984</c:v>
                </c:pt>
                <c:pt idx="76">
                  <c:v>1984</c:v>
                </c:pt>
                <c:pt idx="77">
                  <c:v>1984</c:v>
                </c:pt>
                <c:pt idx="78">
                  <c:v>1984</c:v>
                </c:pt>
                <c:pt idx="79">
                  <c:v>1984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1985</c:v>
                </c:pt>
                <c:pt idx="84">
                  <c:v>1985</c:v>
                </c:pt>
                <c:pt idx="85">
                  <c:v>1985</c:v>
                </c:pt>
                <c:pt idx="86">
                  <c:v>1985</c:v>
                </c:pt>
                <c:pt idx="87">
                  <c:v>1985</c:v>
                </c:pt>
                <c:pt idx="88">
                  <c:v>1986</c:v>
                </c:pt>
                <c:pt idx="89">
                  <c:v>1986</c:v>
                </c:pt>
                <c:pt idx="90">
                  <c:v>1986</c:v>
                </c:pt>
                <c:pt idx="91">
                  <c:v>1986</c:v>
                </c:pt>
                <c:pt idx="92">
                  <c:v>1986</c:v>
                </c:pt>
                <c:pt idx="93">
                  <c:v>1986</c:v>
                </c:pt>
                <c:pt idx="94">
                  <c:v>1986</c:v>
                </c:pt>
                <c:pt idx="95">
                  <c:v>1986</c:v>
                </c:pt>
                <c:pt idx="96">
                  <c:v>1987</c:v>
                </c:pt>
                <c:pt idx="97">
                  <c:v>1987</c:v>
                </c:pt>
                <c:pt idx="98">
                  <c:v>1987</c:v>
                </c:pt>
                <c:pt idx="99">
                  <c:v>1987</c:v>
                </c:pt>
                <c:pt idx="100">
                  <c:v>1987</c:v>
                </c:pt>
                <c:pt idx="101">
                  <c:v>1987</c:v>
                </c:pt>
                <c:pt idx="102">
                  <c:v>1987</c:v>
                </c:pt>
                <c:pt idx="103">
                  <c:v>1987</c:v>
                </c:pt>
                <c:pt idx="104">
                  <c:v>1988</c:v>
                </c:pt>
                <c:pt idx="105">
                  <c:v>1988</c:v>
                </c:pt>
                <c:pt idx="106">
                  <c:v>1988</c:v>
                </c:pt>
                <c:pt idx="107">
                  <c:v>1988</c:v>
                </c:pt>
                <c:pt idx="108">
                  <c:v>1988</c:v>
                </c:pt>
                <c:pt idx="109">
                  <c:v>1988</c:v>
                </c:pt>
                <c:pt idx="110">
                  <c:v>1988</c:v>
                </c:pt>
                <c:pt idx="111">
                  <c:v>1988</c:v>
                </c:pt>
                <c:pt idx="112">
                  <c:v>1989</c:v>
                </c:pt>
                <c:pt idx="113">
                  <c:v>1989</c:v>
                </c:pt>
                <c:pt idx="114">
                  <c:v>1989</c:v>
                </c:pt>
                <c:pt idx="115">
                  <c:v>1989</c:v>
                </c:pt>
                <c:pt idx="116">
                  <c:v>1989</c:v>
                </c:pt>
                <c:pt idx="117">
                  <c:v>1989</c:v>
                </c:pt>
                <c:pt idx="118">
                  <c:v>1989</c:v>
                </c:pt>
                <c:pt idx="119">
                  <c:v>1989</c:v>
                </c:pt>
                <c:pt idx="120">
                  <c:v>1990</c:v>
                </c:pt>
                <c:pt idx="121">
                  <c:v>1990</c:v>
                </c:pt>
                <c:pt idx="122">
                  <c:v>1990</c:v>
                </c:pt>
                <c:pt idx="123">
                  <c:v>1990</c:v>
                </c:pt>
                <c:pt idx="124">
                  <c:v>1990</c:v>
                </c:pt>
                <c:pt idx="125">
                  <c:v>1990</c:v>
                </c:pt>
                <c:pt idx="126">
                  <c:v>1990</c:v>
                </c:pt>
                <c:pt idx="127">
                  <c:v>1990</c:v>
                </c:pt>
                <c:pt idx="128">
                  <c:v>1991</c:v>
                </c:pt>
                <c:pt idx="129">
                  <c:v>1991</c:v>
                </c:pt>
                <c:pt idx="130">
                  <c:v>1991</c:v>
                </c:pt>
                <c:pt idx="131">
                  <c:v>1991</c:v>
                </c:pt>
                <c:pt idx="132">
                  <c:v>1991</c:v>
                </c:pt>
                <c:pt idx="133">
                  <c:v>1991</c:v>
                </c:pt>
                <c:pt idx="134">
                  <c:v>1991</c:v>
                </c:pt>
                <c:pt idx="135">
                  <c:v>1991</c:v>
                </c:pt>
                <c:pt idx="136">
                  <c:v>1992</c:v>
                </c:pt>
                <c:pt idx="137">
                  <c:v>1992</c:v>
                </c:pt>
                <c:pt idx="138">
                  <c:v>1992</c:v>
                </c:pt>
                <c:pt idx="139">
                  <c:v>1992</c:v>
                </c:pt>
                <c:pt idx="140">
                  <c:v>1992</c:v>
                </c:pt>
                <c:pt idx="141">
                  <c:v>1992</c:v>
                </c:pt>
                <c:pt idx="142">
                  <c:v>1992</c:v>
                </c:pt>
                <c:pt idx="143">
                  <c:v>1992</c:v>
                </c:pt>
                <c:pt idx="144">
                  <c:v>1993</c:v>
                </c:pt>
                <c:pt idx="145">
                  <c:v>1993</c:v>
                </c:pt>
                <c:pt idx="146">
                  <c:v>1993</c:v>
                </c:pt>
                <c:pt idx="147">
                  <c:v>1993</c:v>
                </c:pt>
                <c:pt idx="148">
                  <c:v>1993</c:v>
                </c:pt>
                <c:pt idx="149">
                  <c:v>1993</c:v>
                </c:pt>
                <c:pt idx="150">
                  <c:v>1993</c:v>
                </c:pt>
                <c:pt idx="151">
                  <c:v>1993</c:v>
                </c:pt>
                <c:pt idx="152">
                  <c:v>1994</c:v>
                </c:pt>
                <c:pt idx="153">
                  <c:v>1994</c:v>
                </c:pt>
                <c:pt idx="154">
                  <c:v>1994</c:v>
                </c:pt>
                <c:pt idx="155">
                  <c:v>1994</c:v>
                </c:pt>
                <c:pt idx="156">
                  <c:v>1994</c:v>
                </c:pt>
                <c:pt idx="157">
                  <c:v>1994</c:v>
                </c:pt>
                <c:pt idx="158">
                  <c:v>1994</c:v>
                </c:pt>
                <c:pt idx="159">
                  <c:v>1994</c:v>
                </c:pt>
                <c:pt idx="160">
                  <c:v>1995</c:v>
                </c:pt>
                <c:pt idx="161">
                  <c:v>1995</c:v>
                </c:pt>
                <c:pt idx="162">
                  <c:v>1995</c:v>
                </c:pt>
                <c:pt idx="163">
                  <c:v>1995</c:v>
                </c:pt>
                <c:pt idx="164">
                  <c:v>1995</c:v>
                </c:pt>
                <c:pt idx="165">
                  <c:v>1995</c:v>
                </c:pt>
                <c:pt idx="166">
                  <c:v>1995</c:v>
                </c:pt>
                <c:pt idx="167">
                  <c:v>1995</c:v>
                </c:pt>
                <c:pt idx="168">
                  <c:v>1996</c:v>
                </c:pt>
                <c:pt idx="169">
                  <c:v>1996</c:v>
                </c:pt>
                <c:pt idx="170">
                  <c:v>1996</c:v>
                </c:pt>
                <c:pt idx="171">
                  <c:v>1996</c:v>
                </c:pt>
                <c:pt idx="172">
                  <c:v>1996</c:v>
                </c:pt>
                <c:pt idx="173">
                  <c:v>1996</c:v>
                </c:pt>
                <c:pt idx="174">
                  <c:v>1996</c:v>
                </c:pt>
                <c:pt idx="175">
                  <c:v>1996</c:v>
                </c:pt>
                <c:pt idx="176">
                  <c:v>1997</c:v>
                </c:pt>
                <c:pt idx="177">
                  <c:v>1997</c:v>
                </c:pt>
                <c:pt idx="178">
                  <c:v>1997</c:v>
                </c:pt>
                <c:pt idx="179">
                  <c:v>1997</c:v>
                </c:pt>
                <c:pt idx="180">
                  <c:v>1997</c:v>
                </c:pt>
                <c:pt idx="181">
                  <c:v>1997</c:v>
                </c:pt>
                <c:pt idx="182">
                  <c:v>1997</c:v>
                </c:pt>
                <c:pt idx="183">
                  <c:v>1997</c:v>
                </c:pt>
                <c:pt idx="184">
                  <c:v>1998</c:v>
                </c:pt>
                <c:pt idx="185">
                  <c:v>1998</c:v>
                </c:pt>
                <c:pt idx="186">
                  <c:v>1998</c:v>
                </c:pt>
                <c:pt idx="187">
                  <c:v>1998</c:v>
                </c:pt>
                <c:pt idx="188">
                  <c:v>1998</c:v>
                </c:pt>
                <c:pt idx="189">
                  <c:v>1998</c:v>
                </c:pt>
                <c:pt idx="190">
                  <c:v>1998</c:v>
                </c:pt>
                <c:pt idx="191">
                  <c:v>1998</c:v>
                </c:pt>
                <c:pt idx="192">
                  <c:v>1999</c:v>
                </c:pt>
                <c:pt idx="193">
                  <c:v>1999</c:v>
                </c:pt>
                <c:pt idx="194">
                  <c:v>1999</c:v>
                </c:pt>
                <c:pt idx="195">
                  <c:v>1999</c:v>
                </c:pt>
                <c:pt idx="196">
                  <c:v>1999</c:v>
                </c:pt>
                <c:pt idx="197">
                  <c:v>1999</c:v>
                </c:pt>
                <c:pt idx="198">
                  <c:v>1999</c:v>
                </c:pt>
                <c:pt idx="199">
                  <c:v>1999</c:v>
                </c:pt>
                <c:pt idx="200">
                  <c:v>2000</c:v>
                </c:pt>
                <c:pt idx="201">
                  <c:v>2000</c:v>
                </c:pt>
                <c:pt idx="202">
                  <c:v>2000</c:v>
                </c:pt>
                <c:pt idx="203">
                  <c:v>2000</c:v>
                </c:pt>
                <c:pt idx="204">
                  <c:v>2000</c:v>
                </c:pt>
                <c:pt idx="205">
                  <c:v>2000</c:v>
                </c:pt>
                <c:pt idx="206">
                  <c:v>2000</c:v>
                </c:pt>
                <c:pt idx="207">
                  <c:v>2000</c:v>
                </c:pt>
                <c:pt idx="208">
                  <c:v>2001</c:v>
                </c:pt>
                <c:pt idx="209">
                  <c:v>2001</c:v>
                </c:pt>
                <c:pt idx="210">
                  <c:v>2001</c:v>
                </c:pt>
                <c:pt idx="211">
                  <c:v>2001</c:v>
                </c:pt>
                <c:pt idx="212">
                  <c:v>2001</c:v>
                </c:pt>
                <c:pt idx="213">
                  <c:v>2001</c:v>
                </c:pt>
                <c:pt idx="214">
                  <c:v>2001</c:v>
                </c:pt>
                <c:pt idx="215">
                  <c:v>2001</c:v>
                </c:pt>
                <c:pt idx="216">
                  <c:v>2002</c:v>
                </c:pt>
                <c:pt idx="217">
                  <c:v>2002</c:v>
                </c:pt>
                <c:pt idx="218">
                  <c:v>2002</c:v>
                </c:pt>
                <c:pt idx="219">
                  <c:v>2002</c:v>
                </c:pt>
                <c:pt idx="220">
                  <c:v>2002</c:v>
                </c:pt>
                <c:pt idx="221">
                  <c:v>2002</c:v>
                </c:pt>
                <c:pt idx="222">
                  <c:v>2002</c:v>
                </c:pt>
                <c:pt idx="223">
                  <c:v>2002</c:v>
                </c:pt>
                <c:pt idx="224">
                  <c:v>2003</c:v>
                </c:pt>
                <c:pt idx="225">
                  <c:v>2003</c:v>
                </c:pt>
                <c:pt idx="226">
                  <c:v>2003</c:v>
                </c:pt>
                <c:pt idx="227">
                  <c:v>2003</c:v>
                </c:pt>
                <c:pt idx="228">
                  <c:v>2003</c:v>
                </c:pt>
                <c:pt idx="229">
                  <c:v>2003</c:v>
                </c:pt>
                <c:pt idx="230">
                  <c:v>2003</c:v>
                </c:pt>
                <c:pt idx="231">
                  <c:v>2003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2005</c:v>
                </c:pt>
                <c:pt idx="241">
                  <c:v>2005</c:v>
                </c:pt>
                <c:pt idx="242">
                  <c:v>2005</c:v>
                </c:pt>
                <c:pt idx="243">
                  <c:v>2005</c:v>
                </c:pt>
                <c:pt idx="244">
                  <c:v>2005</c:v>
                </c:pt>
                <c:pt idx="245">
                  <c:v>2005</c:v>
                </c:pt>
                <c:pt idx="246">
                  <c:v>2005</c:v>
                </c:pt>
                <c:pt idx="247">
                  <c:v>2005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2007</c:v>
                </c:pt>
                <c:pt idx="257">
                  <c:v>2007</c:v>
                </c:pt>
                <c:pt idx="258">
                  <c:v>2007</c:v>
                </c:pt>
                <c:pt idx="259">
                  <c:v>2007</c:v>
                </c:pt>
                <c:pt idx="260">
                  <c:v>2007</c:v>
                </c:pt>
                <c:pt idx="261">
                  <c:v>2007</c:v>
                </c:pt>
                <c:pt idx="262">
                  <c:v>2007</c:v>
                </c:pt>
                <c:pt idx="263">
                  <c:v>2007</c:v>
                </c:pt>
                <c:pt idx="264">
                  <c:v>2008</c:v>
                </c:pt>
                <c:pt idx="265">
                  <c:v>2008</c:v>
                </c:pt>
                <c:pt idx="266">
                  <c:v>2008</c:v>
                </c:pt>
                <c:pt idx="267">
                  <c:v>2008</c:v>
                </c:pt>
                <c:pt idx="268">
                  <c:v>2008</c:v>
                </c:pt>
                <c:pt idx="269">
                  <c:v>2008</c:v>
                </c:pt>
                <c:pt idx="270">
                  <c:v>2008</c:v>
                </c:pt>
                <c:pt idx="271">
                  <c:v>2008</c:v>
                </c:pt>
                <c:pt idx="272">
                  <c:v>2009</c:v>
                </c:pt>
                <c:pt idx="273">
                  <c:v>2009</c:v>
                </c:pt>
                <c:pt idx="274">
                  <c:v>2009</c:v>
                </c:pt>
                <c:pt idx="275">
                  <c:v>2009</c:v>
                </c:pt>
                <c:pt idx="276">
                  <c:v>2009</c:v>
                </c:pt>
                <c:pt idx="277">
                  <c:v>2009</c:v>
                </c:pt>
                <c:pt idx="278">
                  <c:v>2009</c:v>
                </c:pt>
                <c:pt idx="279">
                  <c:v>2009</c:v>
                </c:pt>
                <c:pt idx="280">
                  <c:v>2010</c:v>
                </c:pt>
                <c:pt idx="281">
                  <c:v>2010</c:v>
                </c:pt>
                <c:pt idx="282">
                  <c:v>2010</c:v>
                </c:pt>
                <c:pt idx="283">
                  <c:v>2010</c:v>
                </c:pt>
                <c:pt idx="284">
                  <c:v>2010</c:v>
                </c:pt>
                <c:pt idx="285">
                  <c:v>2010</c:v>
                </c:pt>
                <c:pt idx="286">
                  <c:v>2010</c:v>
                </c:pt>
                <c:pt idx="287">
                  <c:v>2010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2012</c:v>
                </c:pt>
                <c:pt idx="297">
                  <c:v>2012</c:v>
                </c:pt>
                <c:pt idx="298">
                  <c:v>2012</c:v>
                </c:pt>
                <c:pt idx="299">
                  <c:v>2012</c:v>
                </c:pt>
                <c:pt idx="300">
                  <c:v>2012</c:v>
                </c:pt>
                <c:pt idx="301">
                  <c:v>2012</c:v>
                </c:pt>
                <c:pt idx="302">
                  <c:v>2012</c:v>
                </c:pt>
                <c:pt idx="303">
                  <c:v>2012</c:v>
                </c:pt>
                <c:pt idx="304">
                  <c:v>2013</c:v>
                </c:pt>
                <c:pt idx="305">
                  <c:v>2013</c:v>
                </c:pt>
                <c:pt idx="306">
                  <c:v>2013</c:v>
                </c:pt>
                <c:pt idx="307">
                  <c:v>2013</c:v>
                </c:pt>
                <c:pt idx="308">
                  <c:v>2013</c:v>
                </c:pt>
                <c:pt idx="309">
                  <c:v>2013</c:v>
                </c:pt>
                <c:pt idx="310">
                  <c:v>2013</c:v>
                </c:pt>
                <c:pt idx="311">
                  <c:v>2013</c:v>
                </c:pt>
                <c:pt idx="312">
                  <c:v>2014</c:v>
                </c:pt>
                <c:pt idx="313">
                  <c:v>2014</c:v>
                </c:pt>
                <c:pt idx="314">
                  <c:v>2014</c:v>
                </c:pt>
                <c:pt idx="315">
                  <c:v>2014</c:v>
                </c:pt>
                <c:pt idx="316">
                  <c:v>2014</c:v>
                </c:pt>
                <c:pt idx="317">
                  <c:v>2014</c:v>
                </c:pt>
                <c:pt idx="318">
                  <c:v>2014</c:v>
                </c:pt>
                <c:pt idx="319">
                  <c:v>2014</c:v>
                </c:pt>
                <c:pt idx="320">
                  <c:v>2015</c:v>
                </c:pt>
                <c:pt idx="321">
                  <c:v>2015</c:v>
                </c:pt>
                <c:pt idx="322">
                  <c:v>2015</c:v>
                </c:pt>
                <c:pt idx="323">
                  <c:v>2015</c:v>
                </c:pt>
                <c:pt idx="324">
                  <c:v>2015</c:v>
                </c:pt>
                <c:pt idx="325">
                  <c:v>2015</c:v>
                </c:pt>
                <c:pt idx="326">
                  <c:v>2015</c:v>
                </c:pt>
                <c:pt idx="327">
                  <c:v>2015</c:v>
                </c:pt>
                <c:pt idx="328">
                  <c:v>2016</c:v>
                </c:pt>
                <c:pt idx="329">
                  <c:v>2016</c:v>
                </c:pt>
                <c:pt idx="330">
                  <c:v>2016</c:v>
                </c:pt>
                <c:pt idx="331">
                  <c:v>2016</c:v>
                </c:pt>
                <c:pt idx="332">
                  <c:v>2016</c:v>
                </c:pt>
                <c:pt idx="333">
                  <c:v>2016</c:v>
                </c:pt>
                <c:pt idx="334">
                  <c:v>2016</c:v>
                </c:pt>
                <c:pt idx="335">
                  <c:v>2016</c:v>
                </c:pt>
                <c:pt idx="336">
                  <c:v>2017</c:v>
                </c:pt>
                <c:pt idx="337">
                  <c:v>2017</c:v>
                </c:pt>
                <c:pt idx="338">
                  <c:v>2017</c:v>
                </c:pt>
                <c:pt idx="339">
                  <c:v>2017</c:v>
                </c:pt>
                <c:pt idx="340">
                  <c:v>2017</c:v>
                </c:pt>
                <c:pt idx="341">
                  <c:v>2017</c:v>
                </c:pt>
                <c:pt idx="342">
                  <c:v>2017</c:v>
                </c:pt>
                <c:pt idx="343">
                  <c:v>2017</c:v>
                </c:pt>
                <c:pt idx="344">
                  <c:v>2018</c:v>
                </c:pt>
                <c:pt idx="345">
                  <c:v>2018</c:v>
                </c:pt>
                <c:pt idx="346">
                  <c:v>2018</c:v>
                </c:pt>
                <c:pt idx="347">
                  <c:v>2018</c:v>
                </c:pt>
                <c:pt idx="348">
                  <c:v>2018</c:v>
                </c:pt>
                <c:pt idx="349">
                  <c:v>2018</c:v>
                </c:pt>
                <c:pt idx="350">
                  <c:v>2018</c:v>
                </c:pt>
                <c:pt idx="351">
                  <c:v>2018</c:v>
                </c:pt>
                <c:pt idx="352">
                  <c:v>2019</c:v>
                </c:pt>
                <c:pt idx="353">
                  <c:v>2019</c:v>
                </c:pt>
                <c:pt idx="354">
                  <c:v>2019</c:v>
                </c:pt>
                <c:pt idx="355">
                  <c:v>2019</c:v>
                </c:pt>
                <c:pt idx="356">
                  <c:v>2019</c:v>
                </c:pt>
                <c:pt idx="357">
                  <c:v>2019</c:v>
                </c:pt>
                <c:pt idx="358">
                  <c:v>2019</c:v>
                </c:pt>
                <c:pt idx="359">
                  <c:v>2019</c:v>
                </c:pt>
              </c:numCache>
            </c:numRef>
          </c:cat>
          <c:val>
            <c:numRef>
              <c:f>'estacion seca 10TV'!$B$2:$B$361</c:f>
              <c:numCache>
                <c:formatCode>General</c:formatCode>
                <c:ptCount val="360"/>
                <c:pt idx="0">
                  <c:v>0.66394186867619731</c:v>
                </c:pt>
                <c:pt idx="1">
                  <c:v>0.64433824437946086</c:v>
                </c:pt>
                <c:pt idx="2">
                  <c:v>0.82077086305008895</c:v>
                </c:pt>
                <c:pt idx="3">
                  <c:v>0.9243241255116732</c:v>
                </c:pt>
                <c:pt idx="4">
                  <c:v>0.56061923708869221</c:v>
                </c:pt>
                <c:pt idx="5">
                  <c:v>0.48750925000556927</c:v>
                </c:pt>
                <c:pt idx="6">
                  <c:v>0.7377437483815581</c:v>
                </c:pt>
                <c:pt idx="7">
                  <c:v>0.69669145279545119</c:v>
                </c:pt>
                <c:pt idx="8">
                  <c:v>0.69334730512130205</c:v>
                </c:pt>
                <c:pt idx="9">
                  <c:v>0.39571816212202676</c:v>
                </c:pt>
                <c:pt idx="10">
                  <c:v>0.15194132822025705</c:v>
                </c:pt>
                <c:pt idx="11">
                  <c:v>-2.5644444820767293E-2</c:v>
                </c:pt>
                <c:pt idx="12">
                  <c:v>-5.6087720199228579E-2</c:v>
                </c:pt>
                <c:pt idx="13">
                  <c:v>-0.24612756044053249</c:v>
                </c:pt>
                <c:pt idx="14">
                  <c:v>-0.43224667582248916</c:v>
                </c:pt>
                <c:pt idx="15">
                  <c:v>-0.62251714693787219</c:v>
                </c:pt>
                <c:pt idx="16">
                  <c:v>-0.73644879873302282</c:v>
                </c:pt>
                <c:pt idx="17">
                  <c:v>-0.73552627523670588</c:v>
                </c:pt>
                <c:pt idx="18">
                  <c:v>-0.78049929568216014</c:v>
                </c:pt>
                <c:pt idx="19">
                  <c:v>-0.82039843689787062</c:v>
                </c:pt>
                <c:pt idx="20">
                  <c:v>-0.95082019618968783</c:v>
                </c:pt>
                <c:pt idx="21">
                  <c:v>-1.0761680762517616</c:v>
                </c:pt>
                <c:pt idx="22">
                  <c:v>-1.0189716194801068</c:v>
                </c:pt>
                <c:pt idx="23">
                  <c:v>-0.95854633047134252</c:v>
                </c:pt>
                <c:pt idx="24">
                  <c:v>-1.1206798349490568</c:v>
                </c:pt>
                <c:pt idx="25">
                  <c:v>-1.3005719167308738</c:v>
                </c:pt>
                <c:pt idx="26">
                  <c:v>-1.2629790842559558</c:v>
                </c:pt>
                <c:pt idx="27">
                  <c:v>-1.2920385743899414</c:v>
                </c:pt>
                <c:pt idx="28">
                  <c:v>-1.1119158617340454</c:v>
                </c:pt>
                <c:pt idx="29">
                  <c:v>-1.0964635931707354</c:v>
                </c:pt>
                <c:pt idx="30">
                  <c:v>-1.1176816335860267</c:v>
                </c:pt>
                <c:pt idx="31">
                  <c:v>-1.0814725863555839</c:v>
                </c:pt>
                <c:pt idx="32">
                  <c:v>-0.94505442433770626</c:v>
                </c:pt>
                <c:pt idx="33">
                  <c:v>-0.95347245124159885</c:v>
                </c:pt>
                <c:pt idx="34">
                  <c:v>-1.2696673796042539</c:v>
                </c:pt>
                <c:pt idx="35">
                  <c:v>-1.3259413128795916</c:v>
                </c:pt>
                <c:pt idx="36">
                  <c:v>-1.3981287764663974</c:v>
                </c:pt>
                <c:pt idx="37">
                  <c:v>-1.417732400763134</c:v>
                </c:pt>
                <c:pt idx="38">
                  <c:v>-1.2412997820925058</c:v>
                </c:pt>
                <c:pt idx="39">
                  <c:v>-1.1377465196309215</c:v>
                </c:pt>
                <c:pt idx="40">
                  <c:v>-1.3132566148052327</c:v>
                </c:pt>
                <c:pt idx="41">
                  <c:v>-1.3863666018883558</c:v>
                </c:pt>
                <c:pt idx="42">
                  <c:v>-1.1361321035123668</c:v>
                </c:pt>
                <c:pt idx="43">
                  <c:v>-1.1755699829799191</c:v>
                </c:pt>
                <c:pt idx="44">
                  <c:v>-1.1789141306540682</c:v>
                </c:pt>
                <c:pt idx="45">
                  <c:v>-1.4765432736533439</c:v>
                </c:pt>
                <c:pt idx="46">
                  <c:v>-1.7203201075551138</c:v>
                </c:pt>
                <c:pt idx="47">
                  <c:v>-1.897905880596138</c:v>
                </c:pt>
                <c:pt idx="48">
                  <c:v>-1.9961546329538993</c:v>
                </c:pt>
                <c:pt idx="49">
                  <c:v>-2.1753548221134786</c:v>
                </c:pt>
                <c:pt idx="50">
                  <c:v>-2.0667276804221504</c:v>
                </c:pt>
                <c:pt idx="51">
                  <c:v>-2.1571349830612174</c:v>
                </c:pt>
                <c:pt idx="52">
                  <c:v>-2.0923277074449476</c:v>
                </c:pt>
                <c:pt idx="53">
                  <c:v>-2.154828674320425</c:v>
                </c:pt>
                <c:pt idx="54">
                  <c:v>-2.186194473195203</c:v>
                </c:pt>
                <c:pt idx="55">
                  <c:v>-2.0376681902881644</c:v>
                </c:pt>
                <c:pt idx="56">
                  <c:v>-2.1069727679489794</c:v>
                </c:pt>
                <c:pt idx="57">
                  <c:v>-2.3492505011692342</c:v>
                </c:pt>
                <c:pt idx="58">
                  <c:v>-2.5955642746858754</c:v>
                </c:pt>
                <c:pt idx="59">
                  <c:v>-2.7918311485273191</c:v>
                </c:pt>
                <c:pt idx="60">
                  <c:v>-2.6797445437248024</c:v>
                </c:pt>
                <c:pt idx="61">
                  <c:v>-2.3976829847258769</c:v>
                </c:pt>
                <c:pt idx="62">
                  <c:v>-2.5907210263302112</c:v>
                </c:pt>
                <c:pt idx="63">
                  <c:v>-2.6347715232793485</c:v>
                </c:pt>
                <c:pt idx="64">
                  <c:v>-2.7355572152519816</c:v>
                </c:pt>
                <c:pt idx="65">
                  <c:v>-2.7692293228675524</c:v>
                </c:pt>
                <c:pt idx="66">
                  <c:v>-2.7941374572681115</c:v>
                </c:pt>
                <c:pt idx="67">
                  <c:v>-2.7913698867791603</c:v>
                </c:pt>
                <c:pt idx="68">
                  <c:v>-2.8246960480836125</c:v>
                </c:pt>
                <c:pt idx="69">
                  <c:v>-2.7904473632828437</c:v>
                </c:pt>
                <c:pt idx="70">
                  <c:v>-2.6832040068359913</c:v>
                </c:pt>
                <c:pt idx="71">
                  <c:v>-2.6509156844648962</c:v>
                </c:pt>
                <c:pt idx="72">
                  <c:v>-2.8338059676097429</c:v>
                </c:pt>
                <c:pt idx="73">
                  <c:v>-2.7553914704227971</c:v>
                </c:pt>
                <c:pt idx="74">
                  <c:v>-2.6606021811762242</c:v>
                </c:pt>
                <c:pt idx="75">
                  <c:v>-2.521531764106435</c:v>
                </c:pt>
                <c:pt idx="76">
                  <c:v>-2.5528975629812134</c:v>
                </c:pt>
                <c:pt idx="77">
                  <c:v>-2.4915497504761324</c:v>
                </c:pt>
                <c:pt idx="78">
                  <c:v>-2.4721767570534747</c:v>
                </c:pt>
                <c:pt idx="79">
                  <c:v>-2.3354126487244784</c:v>
                </c:pt>
                <c:pt idx="80">
                  <c:v>-2.3692000717770889</c:v>
                </c:pt>
                <c:pt idx="81">
                  <c:v>-2.4318163540896061</c:v>
                </c:pt>
                <c:pt idx="82">
                  <c:v>-2.4246667969931495</c:v>
                </c:pt>
                <c:pt idx="83">
                  <c:v>-2.2604576146487219</c:v>
                </c:pt>
                <c:pt idx="84">
                  <c:v>-2.0960178014302149</c:v>
                </c:pt>
                <c:pt idx="85">
                  <c:v>-2.1652070636539906</c:v>
                </c:pt>
                <c:pt idx="86">
                  <c:v>-2.1730485133726853</c:v>
                </c:pt>
                <c:pt idx="87">
                  <c:v>-2.1739710368690028</c:v>
                </c:pt>
                <c:pt idx="88">
                  <c:v>-2.0069942840356236</c:v>
                </c:pt>
                <c:pt idx="89">
                  <c:v>-2.0634988481850405</c:v>
                </c:pt>
                <c:pt idx="90">
                  <c:v>-2.0129906867616842</c:v>
                </c:pt>
                <c:pt idx="91">
                  <c:v>-2.0471240561254134</c:v>
                </c:pt>
                <c:pt idx="92">
                  <c:v>-1.904940122255554</c:v>
                </c:pt>
                <c:pt idx="93">
                  <c:v>-1.6126154893601017</c:v>
                </c:pt>
                <c:pt idx="94">
                  <c:v>-1.3291701451167004</c:v>
                </c:pt>
                <c:pt idx="95">
                  <c:v>-0.62320903956010854</c:v>
                </c:pt>
                <c:pt idx="96">
                  <c:v>-0.45231156186738247</c:v>
                </c:pt>
                <c:pt idx="97">
                  <c:v>-0.51596568311325619</c:v>
                </c:pt>
                <c:pt idx="98">
                  <c:v>-0.31923754752365391</c:v>
                </c:pt>
                <c:pt idx="99">
                  <c:v>-0.13196527777130099</c:v>
                </c:pt>
                <c:pt idx="100">
                  <c:v>-2.3338136079973065E-2</c:v>
                </c:pt>
                <c:pt idx="101">
                  <c:v>-5.3320149710275877E-2</c:v>
                </c:pt>
                <c:pt idx="102">
                  <c:v>-8.0073331103469203E-2</c:v>
                </c:pt>
                <c:pt idx="103">
                  <c:v>-3.1179585798667725E-2</c:v>
                </c:pt>
                <c:pt idx="104">
                  <c:v>-0.12931302271938963</c:v>
                </c:pt>
                <c:pt idx="105">
                  <c:v>-0.17532388209820046</c:v>
                </c:pt>
                <c:pt idx="106">
                  <c:v>-0.21314734544719779</c:v>
                </c:pt>
                <c:pt idx="107">
                  <c:v>9.4114480392807481E-3</c:v>
                </c:pt>
                <c:pt idx="108">
                  <c:v>5.8305193344082226E-2</c:v>
                </c:pt>
                <c:pt idx="109">
                  <c:v>0.49788763933913732</c:v>
                </c:pt>
                <c:pt idx="110">
                  <c:v>0.42154882001890481</c:v>
                </c:pt>
                <c:pt idx="111">
                  <c:v>0.5979814386895328</c:v>
                </c:pt>
                <c:pt idx="112">
                  <c:v>0.5912931433412344</c:v>
                </c:pt>
                <c:pt idx="113">
                  <c:v>0.67432025800976525</c:v>
                </c:pt>
                <c:pt idx="114">
                  <c:v>0.66163555993540635</c:v>
                </c:pt>
                <c:pt idx="115">
                  <c:v>0.70199596289927557</c:v>
                </c:pt>
                <c:pt idx="116">
                  <c:v>1.0213044080620006</c:v>
                </c:pt>
                <c:pt idx="117">
                  <c:v>1.2109983019921857</c:v>
                </c:pt>
                <c:pt idx="118">
                  <c:v>0.68170044598029989</c:v>
                </c:pt>
                <c:pt idx="119">
                  <c:v>0.54516696852538238</c:v>
                </c:pt>
                <c:pt idx="120">
                  <c:v>0.53640299531037072</c:v>
                </c:pt>
                <c:pt idx="121">
                  <c:v>0.32883520863904364</c:v>
                </c:pt>
                <c:pt idx="122">
                  <c:v>0.16416476454645745</c:v>
                </c:pt>
                <c:pt idx="123">
                  <c:v>0.13418275091615464</c:v>
                </c:pt>
                <c:pt idx="124">
                  <c:v>0.1752350465022616</c:v>
                </c:pt>
                <c:pt idx="125">
                  <c:v>0.17338999950962755</c:v>
                </c:pt>
                <c:pt idx="126">
                  <c:v>0.19599182516939431</c:v>
                </c:pt>
                <c:pt idx="127">
                  <c:v>0.23035582540720292</c:v>
                </c:pt>
                <c:pt idx="128">
                  <c:v>0.44611100810834353</c:v>
                </c:pt>
                <c:pt idx="129">
                  <c:v>0.30438833598664294</c:v>
                </c:pt>
                <c:pt idx="130">
                  <c:v>0.22066932869587436</c:v>
                </c:pt>
                <c:pt idx="131">
                  <c:v>0.2928567922826803</c:v>
                </c:pt>
                <c:pt idx="132">
                  <c:v>0.361123531010139</c:v>
                </c:pt>
                <c:pt idx="133">
                  <c:v>0.45130020277512672</c:v>
                </c:pt>
                <c:pt idx="134">
                  <c:v>0.4713650888200217</c:v>
                </c:pt>
                <c:pt idx="135">
                  <c:v>0.54216876716235218</c:v>
                </c:pt>
                <c:pt idx="136">
                  <c:v>0.49627322322058093</c:v>
                </c:pt>
                <c:pt idx="137">
                  <c:v>0.44184433693787739</c:v>
                </c:pt>
                <c:pt idx="138">
                  <c:v>0.39687131649242319</c:v>
                </c:pt>
                <c:pt idx="139">
                  <c:v>0.40909475281862356</c:v>
                </c:pt>
                <c:pt idx="140">
                  <c:v>0.39652537018130435</c:v>
                </c:pt>
                <c:pt idx="141">
                  <c:v>0.43953802819708493</c:v>
                </c:pt>
                <c:pt idx="142">
                  <c:v>0.43953802819708493</c:v>
                </c:pt>
                <c:pt idx="143">
                  <c:v>0.47228761231633881</c:v>
                </c:pt>
                <c:pt idx="144">
                  <c:v>0.38003526268463789</c:v>
                </c:pt>
                <c:pt idx="145">
                  <c:v>0.30508022860888084</c:v>
                </c:pt>
                <c:pt idx="146">
                  <c:v>0.24465493960011675</c:v>
                </c:pt>
                <c:pt idx="147">
                  <c:v>0.24557746309643377</c:v>
                </c:pt>
                <c:pt idx="148">
                  <c:v>0.43377225634510369</c:v>
                </c:pt>
                <c:pt idx="149">
                  <c:v>0.47159571969410108</c:v>
                </c:pt>
                <c:pt idx="150">
                  <c:v>0.50203899507256244</c:v>
                </c:pt>
                <c:pt idx="151">
                  <c:v>0.48543357213885624</c:v>
                </c:pt>
                <c:pt idx="152">
                  <c:v>0.48347320970918262</c:v>
                </c:pt>
                <c:pt idx="153">
                  <c:v>0.51403180052468356</c:v>
                </c:pt>
                <c:pt idx="154">
                  <c:v>0.20268012051769282</c:v>
                </c:pt>
                <c:pt idx="155">
                  <c:v>-4.1957735313965317E-3</c:v>
                </c:pt>
                <c:pt idx="156">
                  <c:v>2.2788038735875971E-2</c:v>
                </c:pt>
                <c:pt idx="157">
                  <c:v>-1.8956149472468632E-2</c:v>
                </c:pt>
                <c:pt idx="158">
                  <c:v>-0.34045558793894642</c:v>
                </c:pt>
                <c:pt idx="159">
                  <c:v>-8.5147210333213916E-2</c:v>
                </c:pt>
                <c:pt idx="160">
                  <c:v>2.9245703210095324E-2</c:v>
                </c:pt>
                <c:pt idx="161">
                  <c:v>0.25549459068184188</c:v>
                </c:pt>
                <c:pt idx="162">
                  <c:v>0.30208202724585093</c:v>
                </c:pt>
                <c:pt idx="163">
                  <c:v>0.41739746428547714</c:v>
                </c:pt>
                <c:pt idx="164">
                  <c:v>0.59394539839314486</c:v>
                </c:pt>
                <c:pt idx="165">
                  <c:v>0.61504812337139647</c:v>
                </c:pt>
                <c:pt idx="166">
                  <c:v>0.99512780385400434</c:v>
                </c:pt>
                <c:pt idx="167">
                  <c:v>0.66532565392067289</c:v>
                </c:pt>
                <c:pt idx="168">
                  <c:v>0.73197797652957675</c:v>
                </c:pt>
                <c:pt idx="169">
                  <c:v>0.7970158830199261</c:v>
                </c:pt>
                <c:pt idx="170">
                  <c:v>0.72344463418864446</c:v>
                </c:pt>
                <c:pt idx="171">
                  <c:v>0.67847161374319032</c:v>
                </c:pt>
                <c:pt idx="172">
                  <c:v>0.65517789546118577</c:v>
                </c:pt>
                <c:pt idx="173">
                  <c:v>0.76034557404132486</c:v>
                </c:pt>
                <c:pt idx="174">
                  <c:v>0.76818702376001935</c:v>
                </c:pt>
                <c:pt idx="175">
                  <c:v>0.88765381653307218</c:v>
                </c:pt>
                <c:pt idx="176">
                  <c:v>1.0102341261061947</c:v>
                </c:pt>
                <c:pt idx="177">
                  <c:v>1.2056937918883612</c:v>
                </c:pt>
                <c:pt idx="178">
                  <c:v>0.42800648449312217</c:v>
                </c:pt>
                <c:pt idx="179">
                  <c:v>0.27579010760081563</c:v>
                </c:pt>
                <c:pt idx="180">
                  <c:v>0.30508022860888062</c:v>
                </c:pt>
                <c:pt idx="181">
                  <c:v>0.32468385290561708</c:v>
                </c:pt>
                <c:pt idx="182">
                  <c:v>0.11434849574533888</c:v>
                </c:pt>
                <c:pt idx="183">
                  <c:v>6.4070965196061827E-2</c:v>
                </c:pt>
                <c:pt idx="184">
                  <c:v>-9.1374243933354346E-2</c:v>
                </c:pt>
                <c:pt idx="185">
                  <c:v>-0.10890219036337759</c:v>
                </c:pt>
                <c:pt idx="186">
                  <c:v>-0.11074723735601164</c:v>
                </c:pt>
                <c:pt idx="187">
                  <c:v>-7.7536391488599338E-2</c:v>
                </c:pt>
                <c:pt idx="188">
                  <c:v>-0.14937790876428642</c:v>
                </c:pt>
                <c:pt idx="189">
                  <c:v>0.14986565035354349</c:v>
                </c:pt>
                <c:pt idx="190">
                  <c:v>-0.10382831113363405</c:v>
                </c:pt>
                <c:pt idx="191">
                  <c:v>-0.12181751931181577</c:v>
                </c:pt>
                <c:pt idx="192">
                  <c:v>-0.12942833815643112</c:v>
                </c:pt>
                <c:pt idx="193">
                  <c:v>-0.34945019202803784</c:v>
                </c:pt>
                <c:pt idx="194">
                  <c:v>-0.34945019202803784</c:v>
                </c:pt>
                <c:pt idx="195">
                  <c:v>-0.53695309265447011</c:v>
                </c:pt>
                <c:pt idx="196">
                  <c:v>-0.41218178977759445</c:v>
                </c:pt>
                <c:pt idx="197">
                  <c:v>-0.34599072891684907</c:v>
                </c:pt>
                <c:pt idx="198">
                  <c:v>-0.320390701894052</c:v>
                </c:pt>
                <c:pt idx="199">
                  <c:v>-0.34645199066500754</c:v>
                </c:pt>
                <c:pt idx="200">
                  <c:v>-0.30643753401225721</c:v>
                </c:pt>
                <c:pt idx="201">
                  <c:v>-0.50028278367586898</c:v>
                </c:pt>
                <c:pt idx="202">
                  <c:v>-0.35890605786528723</c:v>
                </c:pt>
                <c:pt idx="203">
                  <c:v>-0.37689526604346896</c:v>
                </c:pt>
                <c:pt idx="204">
                  <c:v>-0.40387907831074149</c:v>
                </c:pt>
                <c:pt idx="205">
                  <c:v>-0.50697107902416727</c:v>
                </c:pt>
                <c:pt idx="206">
                  <c:v>-0.64742528133843191</c:v>
                </c:pt>
                <c:pt idx="207">
                  <c:v>-0.87159849094346531</c:v>
                </c:pt>
                <c:pt idx="208">
                  <c:v>-0.95278055861936228</c:v>
                </c:pt>
                <c:pt idx="209">
                  <c:v>-1.0021355656723223</c:v>
                </c:pt>
                <c:pt idx="210">
                  <c:v>-0.98045626350887261</c:v>
                </c:pt>
                <c:pt idx="211">
                  <c:v>-1.0035193509167979</c:v>
                </c:pt>
                <c:pt idx="212">
                  <c:v>-0.82328132282386213</c:v>
                </c:pt>
                <c:pt idx="213">
                  <c:v>-0.92026160537418789</c:v>
                </c:pt>
                <c:pt idx="214">
                  <c:v>-1.0376527202805272</c:v>
                </c:pt>
                <c:pt idx="215">
                  <c:v>-1.0870077273334873</c:v>
                </c:pt>
                <c:pt idx="216">
                  <c:v>-1.0192022503541871</c:v>
                </c:pt>
                <c:pt idx="217">
                  <c:v>-0.78903263802309309</c:v>
                </c:pt>
                <c:pt idx="218">
                  <c:v>-0.62459282480458622</c:v>
                </c:pt>
                <c:pt idx="219">
                  <c:v>-0.41287368239983263</c:v>
                </c:pt>
                <c:pt idx="220">
                  <c:v>-0.27126632571517173</c:v>
                </c:pt>
                <c:pt idx="221">
                  <c:v>-0.31508619179022967</c:v>
                </c:pt>
                <c:pt idx="222">
                  <c:v>-0.33330603084249055</c:v>
                </c:pt>
                <c:pt idx="223">
                  <c:v>-0.36098173573200087</c:v>
                </c:pt>
                <c:pt idx="224">
                  <c:v>-0.21072572126936798</c:v>
                </c:pt>
                <c:pt idx="225">
                  <c:v>-0.32730962811643011</c:v>
                </c:pt>
                <c:pt idx="226">
                  <c:v>-0.29086995001190818</c:v>
                </c:pt>
                <c:pt idx="227">
                  <c:v>-0.10152200239284193</c:v>
                </c:pt>
                <c:pt idx="228">
                  <c:v>0.34544063157274912</c:v>
                </c:pt>
                <c:pt idx="229">
                  <c:v>0.5186444180062677</c:v>
                </c:pt>
                <c:pt idx="230">
                  <c:v>0.66209682168356276</c:v>
                </c:pt>
                <c:pt idx="231">
                  <c:v>0.74443204372985583</c:v>
                </c:pt>
                <c:pt idx="232">
                  <c:v>0.68469864734333008</c:v>
                </c:pt>
                <c:pt idx="233">
                  <c:v>0.61158866026020708</c:v>
                </c:pt>
                <c:pt idx="234">
                  <c:v>0.59221566683754978</c:v>
                </c:pt>
                <c:pt idx="235">
                  <c:v>0.5650012236961981</c:v>
                </c:pt>
                <c:pt idx="236">
                  <c:v>0.5226804583026553</c:v>
                </c:pt>
                <c:pt idx="237">
                  <c:v>0.47251824319041785</c:v>
                </c:pt>
                <c:pt idx="238">
                  <c:v>0.62219768046785262</c:v>
                </c:pt>
                <c:pt idx="239">
                  <c:v>0.91832772278561259</c:v>
                </c:pt>
                <c:pt idx="240">
                  <c:v>0.5154155857691588</c:v>
                </c:pt>
                <c:pt idx="241">
                  <c:v>0.46144796123461379</c:v>
                </c:pt>
                <c:pt idx="242">
                  <c:v>0.38580103453661901</c:v>
                </c:pt>
                <c:pt idx="243">
                  <c:v>0.27509821497857789</c:v>
                </c:pt>
                <c:pt idx="244">
                  <c:v>0.42431639050785414</c:v>
                </c:pt>
                <c:pt idx="245">
                  <c:v>0.53501921006589526</c:v>
                </c:pt>
                <c:pt idx="246">
                  <c:v>0.57561024390384374</c:v>
                </c:pt>
                <c:pt idx="247">
                  <c:v>0.72229147981824826</c:v>
                </c:pt>
                <c:pt idx="248">
                  <c:v>0.67328241907640707</c:v>
                </c:pt>
                <c:pt idx="249">
                  <c:v>0.71099056698836471</c:v>
                </c:pt>
                <c:pt idx="250">
                  <c:v>0.7914807420420239</c:v>
                </c:pt>
                <c:pt idx="251">
                  <c:v>0.69576892929913414</c:v>
                </c:pt>
                <c:pt idx="252">
                  <c:v>0.77902667484174426</c:v>
                </c:pt>
                <c:pt idx="253">
                  <c:v>0.85098350755447105</c:v>
                </c:pt>
                <c:pt idx="254">
                  <c:v>0.88603940041451756</c:v>
                </c:pt>
                <c:pt idx="255">
                  <c:v>1.0398701934253789</c:v>
                </c:pt>
                <c:pt idx="256">
                  <c:v>1.3117839939648175</c:v>
                </c:pt>
                <c:pt idx="257">
                  <c:v>1.3733624373439779</c:v>
                </c:pt>
                <c:pt idx="258">
                  <c:v>1.4340183572268212</c:v>
                </c:pt>
                <c:pt idx="259">
                  <c:v>0.71237435223284029</c:v>
                </c:pt>
                <c:pt idx="260">
                  <c:v>0.74869871490032258</c:v>
                </c:pt>
                <c:pt idx="261">
                  <c:v>0.80554922536085838</c:v>
                </c:pt>
                <c:pt idx="262">
                  <c:v>0.45914165249382127</c:v>
                </c:pt>
                <c:pt idx="263">
                  <c:v>0.47713086067200289</c:v>
                </c:pt>
                <c:pt idx="264">
                  <c:v>0.78456181581964635</c:v>
                </c:pt>
                <c:pt idx="265">
                  <c:v>0.51841378713218911</c:v>
                </c:pt>
                <c:pt idx="266">
                  <c:v>0.70845362737349316</c:v>
                </c:pt>
                <c:pt idx="267">
                  <c:v>0.55393094174039414</c:v>
                </c:pt>
                <c:pt idx="268">
                  <c:v>0.55070210950328446</c:v>
                </c:pt>
                <c:pt idx="269">
                  <c:v>0.62081389522337727</c:v>
                </c:pt>
                <c:pt idx="270">
                  <c:v>0.57883907614095331</c:v>
                </c:pt>
                <c:pt idx="271">
                  <c:v>0.53986245842155967</c:v>
                </c:pt>
                <c:pt idx="272">
                  <c:v>0.65137248603887821</c:v>
                </c:pt>
                <c:pt idx="273">
                  <c:v>0.73682122488524116</c:v>
                </c:pt>
                <c:pt idx="274">
                  <c:v>1.2850308125716239</c:v>
                </c:pt>
                <c:pt idx="275">
                  <c:v>0.64341572088314392</c:v>
                </c:pt>
                <c:pt idx="276">
                  <c:v>0.54793453901433331</c:v>
                </c:pt>
                <c:pt idx="277">
                  <c:v>0.75873115792277013</c:v>
                </c:pt>
                <c:pt idx="278">
                  <c:v>0.73313113089997306</c:v>
                </c:pt>
                <c:pt idx="279">
                  <c:v>0.70730047300309684</c:v>
                </c:pt>
                <c:pt idx="280">
                  <c:v>0.92870611211917908</c:v>
                </c:pt>
                <c:pt idx="281">
                  <c:v>0.7153725535958706</c:v>
                </c:pt>
                <c:pt idx="282">
                  <c:v>0.75504106393750203</c:v>
                </c:pt>
                <c:pt idx="283">
                  <c:v>0.78017982921214057</c:v>
                </c:pt>
                <c:pt idx="284">
                  <c:v>0.79228795010130137</c:v>
                </c:pt>
                <c:pt idx="285">
                  <c:v>0.73324644633701275</c:v>
                </c:pt>
                <c:pt idx="286">
                  <c:v>0.72471310399608035</c:v>
                </c:pt>
                <c:pt idx="287">
                  <c:v>0.61239586831948456</c:v>
                </c:pt>
                <c:pt idx="288">
                  <c:v>0.75146628538927362</c:v>
                </c:pt>
                <c:pt idx="289">
                  <c:v>1.0773477104632572</c:v>
                </c:pt>
                <c:pt idx="290">
                  <c:v>1.1174774825530471</c:v>
                </c:pt>
                <c:pt idx="291">
                  <c:v>1.258162315741391</c:v>
                </c:pt>
                <c:pt idx="292">
                  <c:v>0.69369325143242089</c:v>
                </c:pt>
                <c:pt idx="293">
                  <c:v>0.93839260883050768</c:v>
                </c:pt>
                <c:pt idx="294">
                  <c:v>0.72505905030719919</c:v>
                </c:pt>
                <c:pt idx="295">
                  <c:v>0.74327888935946018</c:v>
                </c:pt>
                <c:pt idx="296">
                  <c:v>0.62761750600871513</c:v>
                </c:pt>
                <c:pt idx="297">
                  <c:v>0.63050039193470575</c:v>
                </c:pt>
                <c:pt idx="298">
                  <c:v>0.32722079252048886</c:v>
                </c:pt>
                <c:pt idx="299">
                  <c:v>0.65310221759447251</c:v>
                </c:pt>
                <c:pt idx="300">
                  <c:v>0.86897271573265267</c:v>
                </c:pt>
                <c:pt idx="301">
                  <c:v>0.92247907851903932</c:v>
                </c:pt>
                <c:pt idx="302">
                  <c:v>1.0442521800328846</c:v>
                </c:pt>
                <c:pt idx="303">
                  <c:v>1.1060612542861243</c:v>
                </c:pt>
                <c:pt idx="304">
                  <c:v>1.2843389199493862</c:v>
                </c:pt>
                <c:pt idx="305">
                  <c:v>1.4197192430339074</c:v>
                </c:pt>
                <c:pt idx="306">
                  <c:v>1.4831427334057019</c:v>
                </c:pt>
                <c:pt idx="307">
                  <c:v>1.4856796730205735</c:v>
                </c:pt>
                <c:pt idx="308">
                  <c:v>1.5268472840437204</c:v>
                </c:pt>
                <c:pt idx="309">
                  <c:v>0.64145535845347024</c:v>
                </c:pt>
                <c:pt idx="310">
                  <c:v>0.37023345053626944</c:v>
                </c:pt>
                <c:pt idx="311">
                  <c:v>0.44380469936755096</c:v>
                </c:pt>
                <c:pt idx="312">
                  <c:v>0.49500475341314498</c:v>
                </c:pt>
                <c:pt idx="313">
                  <c:v>0.43504072615253936</c:v>
                </c:pt>
                <c:pt idx="314">
                  <c:v>0.34163522215044212</c:v>
                </c:pt>
                <c:pt idx="315">
                  <c:v>0.13844942208662073</c:v>
                </c:pt>
                <c:pt idx="316">
                  <c:v>6.5339435003497745E-2</c:v>
                </c:pt>
                <c:pt idx="317">
                  <c:v>5.3754077428921276E-3</c:v>
                </c:pt>
                <c:pt idx="318">
                  <c:v>3.4204267002798674E-2</c:v>
                </c:pt>
                <c:pt idx="319">
                  <c:v>-7.3092903314667538E-3</c:v>
                </c:pt>
                <c:pt idx="320">
                  <c:v>-5.3489279017930559E-3</c:v>
                </c:pt>
                <c:pt idx="321">
                  <c:v>-0.28890958758223384</c:v>
                </c:pt>
                <c:pt idx="322">
                  <c:v>-0.35256370882810739</c:v>
                </c:pt>
                <c:pt idx="323">
                  <c:v>-0.31589339984950632</c:v>
                </c:pt>
                <c:pt idx="324">
                  <c:v>-0.36201957466535684</c:v>
                </c:pt>
                <c:pt idx="325">
                  <c:v>-0.53084137449136937</c:v>
                </c:pt>
                <c:pt idx="326">
                  <c:v>-0.33780333288703518</c:v>
                </c:pt>
                <c:pt idx="327">
                  <c:v>-0.24739603024796827</c:v>
                </c:pt>
                <c:pt idx="328">
                  <c:v>-5.366609602139627E-2</c:v>
                </c:pt>
                <c:pt idx="329">
                  <c:v>-1.399758567976489E-2</c:v>
                </c:pt>
                <c:pt idx="330">
                  <c:v>-4.8361585917573439E-2</c:v>
                </c:pt>
                <c:pt idx="331">
                  <c:v>-7.1655304199577982E-2</c:v>
                </c:pt>
                <c:pt idx="332">
                  <c:v>-8.0534592851629255E-2</c:v>
                </c:pt>
                <c:pt idx="333">
                  <c:v>5.0809689936504955E-2</c:v>
                </c:pt>
                <c:pt idx="334">
                  <c:v>-3.1525532109788125E-2</c:v>
                </c:pt>
                <c:pt idx="335">
                  <c:v>0.23462249657766907</c:v>
                </c:pt>
                <c:pt idx="336">
                  <c:v>4.2506978469651811E-2</c:v>
                </c:pt>
                <c:pt idx="337">
                  <c:v>-4.7669693295335921E-2</c:v>
                </c:pt>
                <c:pt idx="338">
                  <c:v>-0.1459184456530975</c:v>
                </c:pt>
                <c:pt idx="339">
                  <c:v>6.2341233640467307E-2</c:v>
                </c:pt>
                <c:pt idx="340">
                  <c:v>-6.2199438362328975E-2</c:v>
                </c:pt>
                <c:pt idx="341">
                  <c:v>3.1206065639768236E-2</c:v>
                </c:pt>
                <c:pt idx="342">
                  <c:v>1.5984427950537526E-2</c:v>
                </c:pt>
                <c:pt idx="343">
                  <c:v>-9.6155990722595393E-3</c:v>
                </c:pt>
                <c:pt idx="344">
                  <c:v>1.6791636009814832E-2</c:v>
                </c:pt>
                <c:pt idx="345">
                  <c:v>6.2341233640467175E-2</c:v>
                </c:pt>
                <c:pt idx="346">
                  <c:v>0.18619001302102575</c:v>
                </c:pt>
                <c:pt idx="347">
                  <c:v>0.14767465704979055</c:v>
                </c:pt>
                <c:pt idx="348">
                  <c:v>2.4287139417390535E-2</c:v>
                </c:pt>
                <c:pt idx="349">
                  <c:v>-0.21856717098806225</c:v>
                </c:pt>
                <c:pt idx="350">
                  <c:v>-0.35510064844297962</c:v>
                </c:pt>
                <c:pt idx="351">
                  <c:v>-0.40053493063659235</c:v>
                </c:pt>
                <c:pt idx="352">
                  <c:v>-0.31796907771622007</c:v>
                </c:pt>
                <c:pt idx="353">
                  <c:v>-0.38346824595472773</c:v>
                </c:pt>
                <c:pt idx="354">
                  <c:v>-0.40768448773304922</c:v>
                </c:pt>
                <c:pt idx="355">
                  <c:v>-0.43789713223743132</c:v>
                </c:pt>
                <c:pt idx="356">
                  <c:v>-0.2848735472858473</c:v>
                </c:pt>
                <c:pt idx="357">
                  <c:v>-0.3271943126793902</c:v>
                </c:pt>
                <c:pt idx="358">
                  <c:v>-0.27668615125603396</c:v>
                </c:pt>
                <c:pt idx="359">
                  <c:v>-0.1938896674615824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8-4106-AB06-7EFC24545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8674431"/>
        <c:axId val="348679839"/>
      </c:barChart>
      <c:catAx>
        <c:axId val="348674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Años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348679839"/>
        <c:crosses val="autoZero"/>
        <c:auto val="1"/>
        <c:lblAlgn val="ctr"/>
        <c:lblOffset val="100"/>
        <c:noMultiLvlLbl val="0"/>
      </c:catAx>
      <c:valAx>
        <c:axId val="34867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IESPi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348674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549367</xdr:colOff>
      <xdr:row>1</xdr:row>
      <xdr:rowOff>132228</xdr:rowOff>
    </xdr:from>
    <xdr:to>
      <xdr:col>15</xdr:col>
      <xdr:colOff>121582</xdr:colOff>
      <xdr:row>27</xdr:row>
      <xdr:rowOff>108136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DF13F3C-EFA8-40AF-A61B-A69C0EF77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71437</xdr:colOff>
      <xdr:row>1</xdr:row>
      <xdr:rowOff>66674</xdr:rowOff>
    </xdr:from>
    <xdr:to>
      <xdr:col>11</xdr:col>
      <xdr:colOff>600075</xdr:colOff>
      <xdr:row>19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E2DBF2B-885E-4934-AB85-95765A4F9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300320</xdr:colOff>
      <xdr:row>2</xdr:row>
      <xdr:rowOff>156881</xdr:rowOff>
    </xdr:from>
    <xdr:to>
      <xdr:col>12</xdr:col>
      <xdr:colOff>336177</xdr:colOff>
      <xdr:row>23</xdr:row>
      <xdr:rowOff>56029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ABBA4DD-5BB1-44CE-9FC0-C2111C250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490537</xdr:colOff>
      <xdr:row>4</xdr:row>
      <xdr:rowOff>19050</xdr:rowOff>
    </xdr:from>
    <xdr:to>
      <xdr:col>10</xdr:col>
      <xdr:colOff>33337</xdr:colOff>
      <xdr:row>19</xdr:row>
      <xdr:rowOff>47625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D67DF24-C06D-48BD-8049-306BBC6F4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280987</xdr:colOff>
      <xdr:row>3</xdr:row>
      <xdr:rowOff>85725</xdr:rowOff>
    </xdr:from>
    <xdr:to>
      <xdr:col>8</xdr:col>
      <xdr:colOff>661987</xdr:colOff>
      <xdr:row>18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95DE5A-0B38-4E40-92B3-3C80A6794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4</xdr:row>
      <xdr:rowOff>19050</xdr:rowOff>
    </xdr:from>
    <xdr:to>
      <xdr:col>8</xdr:col>
      <xdr:colOff>485775</xdr:colOff>
      <xdr:row>19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00D532-9345-4CEB-87DA-FD9FB989D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955F72-0D6A-4617-86DD-854627C90E01}" name="Tabla2" displayName="Tabla2" ref="D1:D1048576" totalsRowShown="0" headerRowDxfId="1">
  <autoFilter ref="D1:D1048576" xr:uid="{DE955F72-0D6A-4617-86DD-854627C90E01}"/>
  <tableColumns count="1">
    <tableColumn id="1" xr3:uid="{3AD4D7F4-53D6-4C18-8C78-9077CF71E387}" name="m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83F840-27DD-4816-BD24-F8DC1D325E70}" name="Tabla1" displayName="Tabla1" ref="D1:D1048576" totalsRowShown="0" headerRowDxfId="0">
  <autoFilter ref="D1:D1048576" xr:uid="{DC83F840-27DD-4816-BD24-F8DC1D325E70}">
    <filterColumn colId="0">
      <filters blank="1">
        <filter val="1"/>
        <filter val="10"/>
        <filter val="11"/>
        <filter val="12"/>
        <filter val="2"/>
        <filter val="3"/>
        <filter val="4"/>
        <filter val="5"/>
      </filters>
    </filterColumn>
  </autoFilter>
  <tableColumns count="1">
    <tableColumn id="1" xr3:uid="{D5FD422A-45F8-4CB8-85E6-DBADC45F7B10}" name="m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39FEF-A766-4FF9-BF6B-ABF1397DC61B}">
  <dimension ref="A1:D541"/>
  <sheetViews>
    <sheetView topLeftCell="A157" workbookViewId="0">
      <selection activeCell="G15" sqref="G15"/>
    </sheetView>
  </sheetViews>
  <sheetFormatPr baseColWidth="10" defaultColWidth="11.375" defaultRowHeight="14.2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1975</v>
      </c>
      <c r="C2">
        <v>1</v>
      </c>
      <c r="D2" s="1">
        <v>63.5</v>
      </c>
    </row>
    <row r="3" spans="1:4">
      <c r="A3" t="s">
        <v>4</v>
      </c>
      <c r="B3">
        <v>1975</v>
      </c>
      <c r="C3">
        <v>2</v>
      </c>
      <c r="D3" s="1">
        <v>208.2</v>
      </c>
    </row>
    <row r="4" spans="1:4">
      <c r="A4" t="s">
        <v>4</v>
      </c>
      <c r="B4">
        <v>1975</v>
      </c>
      <c r="C4">
        <v>3</v>
      </c>
      <c r="D4" s="1">
        <v>206.1</v>
      </c>
    </row>
    <row r="5" spans="1:4">
      <c r="A5" t="s">
        <v>4</v>
      </c>
      <c r="B5">
        <v>1975</v>
      </c>
      <c r="C5">
        <v>4</v>
      </c>
      <c r="D5" s="1">
        <v>119.7</v>
      </c>
    </row>
    <row r="6" spans="1:4">
      <c r="A6" t="s">
        <v>4</v>
      </c>
      <c r="B6">
        <v>1975</v>
      </c>
      <c r="C6">
        <v>5</v>
      </c>
      <c r="D6" s="1">
        <v>160.1</v>
      </c>
    </row>
    <row r="7" spans="1:4">
      <c r="A7" t="s">
        <v>4</v>
      </c>
      <c r="B7">
        <v>1975</v>
      </c>
      <c r="C7">
        <v>6</v>
      </c>
      <c r="D7" s="1">
        <v>50.1</v>
      </c>
    </row>
    <row r="8" spans="1:4">
      <c r="A8" t="s">
        <v>4</v>
      </c>
      <c r="B8">
        <v>1975</v>
      </c>
      <c r="C8">
        <v>7</v>
      </c>
      <c r="D8" s="1">
        <v>134.69999999999999</v>
      </c>
    </row>
    <row r="9" spans="1:4">
      <c r="A9" t="s">
        <v>4</v>
      </c>
      <c r="B9">
        <v>1975</v>
      </c>
      <c r="C9">
        <v>8</v>
      </c>
      <c r="D9" s="1">
        <v>46.4</v>
      </c>
    </row>
    <row r="10" spans="1:4">
      <c r="A10" t="s">
        <v>4</v>
      </c>
      <c r="B10">
        <v>1975</v>
      </c>
      <c r="C10">
        <v>9</v>
      </c>
      <c r="D10" s="1">
        <v>44.5</v>
      </c>
    </row>
    <row r="11" spans="1:4">
      <c r="A11" t="s">
        <v>4</v>
      </c>
      <c r="B11">
        <v>1975</v>
      </c>
      <c r="C11">
        <v>10</v>
      </c>
      <c r="D11" s="1">
        <v>157.80000000000001</v>
      </c>
    </row>
    <row r="12" spans="1:4">
      <c r="A12" t="s">
        <v>4</v>
      </c>
      <c r="B12">
        <v>1975</v>
      </c>
      <c r="C12">
        <v>11</v>
      </c>
      <c r="D12" s="1">
        <v>95.3</v>
      </c>
    </row>
    <row r="13" spans="1:4">
      <c r="A13" t="s">
        <v>4</v>
      </c>
      <c r="B13">
        <v>1975</v>
      </c>
      <c r="C13">
        <v>12</v>
      </c>
      <c r="D13" s="1">
        <v>51.3</v>
      </c>
    </row>
    <row r="14" spans="1:4">
      <c r="A14" t="s">
        <v>4</v>
      </c>
      <c r="B14">
        <v>1976</v>
      </c>
      <c r="C14">
        <v>1</v>
      </c>
      <c r="D14" s="9">
        <v>74.2</v>
      </c>
    </row>
    <row r="15" spans="1:4">
      <c r="A15" t="s">
        <v>4</v>
      </c>
      <c r="B15">
        <v>1976</v>
      </c>
      <c r="C15">
        <v>2</v>
      </c>
      <c r="D15" s="9">
        <v>84.6</v>
      </c>
    </row>
    <row r="16" spans="1:4">
      <c r="A16" t="s">
        <v>4</v>
      </c>
      <c r="B16">
        <v>1976</v>
      </c>
      <c r="C16">
        <v>3</v>
      </c>
      <c r="D16" s="9">
        <v>153</v>
      </c>
    </row>
    <row r="17" spans="1:4">
      <c r="A17" t="s">
        <v>4</v>
      </c>
      <c r="B17">
        <v>1976</v>
      </c>
      <c r="C17">
        <v>4</v>
      </c>
      <c r="D17" s="9">
        <v>92.8</v>
      </c>
    </row>
    <row r="18" spans="1:4">
      <c r="A18" t="s">
        <v>4</v>
      </c>
      <c r="B18">
        <v>1976</v>
      </c>
      <c r="C18">
        <v>5</v>
      </c>
      <c r="D18" s="9">
        <v>122.3</v>
      </c>
    </row>
    <row r="19" spans="1:4">
      <c r="A19" t="s">
        <v>4</v>
      </c>
      <c r="B19">
        <v>1976</v>
      </c>
      <c r="C19">
        <v>6</v>
      </c>
      <c r="D19" s="9">
        <v>30.2</v>
      </c>
    </row>
    <row r="20" spans="1:4">
      <c r="A20" t="s">
        <v>4</v>
      </c>
      <c r="B20">
        <v>1976</v>
      </c>
      <c r="C20">
        <v>7</v>
      </c>
      <c r="D20" s="9">
        <v>1.4</v>
      </c>
    </row>
    <row r="21" spans="1:4">
      <c r="A21" t="s">
        <v>4</v>
      </c>
      <c r="B21">
        <v>1976</v>
      </c>
      <c r="C21">
        <v>8</v>
      </c>
      <c r="D21" s="9">
        <v>1.4</v>
      </c>
    </row>
    <row r="22" spans="1:4">
      <c r="A22" t="s">
        <v>4</v>
      </c>
      <c r="B22">
        <v>1976</v>
      </c>
      <c r="C22">
        <v>9</v>
      </c>
      <c r="D22" s="9">
        <v>41.2</v>
      </c>
    </row>
    <row r="23" spans="1:4">
      <c r="A23" t="s">
        <v>4</v>
      </c>
      <c r="B23">
        <v>1976</v>
      </c>
      <c r="C23">
        <v>10</v>
      </c>
      <c r="D23" s="9">
        <v>80.3</v>
      </c>
    </row>
    <row r="24" spans="1:4">
      <c r="A24" t="s">
        <v>4</v>
      </c>
      <c r="B24">
        <v>1976</v>
      </c>
      <c r="C24">
        <v>11</v>
      </c>
      <c r="D24" s="9">
        <v>90.2</v>
      </c>
    </row>
    <row r="25" spans="1:4">
      <c r="A25" t="s">
        <v>4</v>
      </c>
      <c r="B25">
        <v>1976</v>
      </c>
      <c r="C25">
        <v>12</v>
      </c>
      <c r="D25" s="9">
        <v>130.4</v>
      </c>
    </row>
    <row r="26" spans="1:4">
      <c r="A26" t="s">
        <v>4</v>
      </c>
      <c r="B26">
        <v>1977</v>
      </c>
      <c r="C26">
        <v>1</v>
      </c>
      <c r="D26" s="9">
        <v>70.599999999999994</v>
      </c>
    </row>
    <row r="27" spans="1:4">
      <c r="A27" t="s">
        <v>4</v>
      </c>
      <c r="B27">
        <v>1977</v>
      </c>
      <c r="C27">
        <v>2</v>
      </c>
      <c r="D27" s="9">
        <v>33.1</v>
      </c>
    </row>
    <row r="28" spans="1:4">
      <c r="A28" t="s">
        <v>4</v>
      </c>
      <c r="B28">
        <v>1977</v>
      </c>
      <c r="C28">
        <v>3</v>
      </c>
      <c r="D28" s="9">
        <v>142.6</v>
      </c>
    </row>
    <row r="29" spans="1:4">
      <c r="A29" t="s">
        <v>4</v>
      </c>
      <c r="B29">
        <v>1977</v>
      </c>
      <c r="C29">
        <v>4</v>
      </c>
      <c r="D29" s="9">
        <v>87.2</v>
      </c>
    </row>
    <row r="30" spans="1:4">
      <c r="A30" t="s">
        <v>4</v>
      </c>
      <c r="B30">
        <v>1977</v>
      </c>
      <c r="C30">
        <v>5</v>
      </c>
      <c r="D30" s="9">
        <v>73.8</v>
      </c>
    </row>
    <row r="31" spans="1:4">
      <c r="A31" t="s">
        <v>4</v>
      </c>
      <c r="B31">
        <v>1977</v>
      </c>
      <c r="C31">
        <v>6</v>
      </c>
      <c r="D31" s="9">
        <v>50.5</v>
      </c>
    </row>
    <row r="32" spans="1:4">
      <c r="A32" t="s">
        <v>4</v>
      </c>
      <c r="B32">
        <v>1977</v>
      </c>
      <c r="C32">
        <v>7</v>
      </c>
      <c r="D32" s="9">
        <v>9.5</v>
      </c>
    </row>
    <row r="33" spans="1:4">
      <c r="A33" t="s">
        <v>4</v>
      </c>
      <c r="B33">
        <v>1977</v>
      </c>
      <c r="C33">
        <v>8</v>
      </c>
      <c r="D33" s="9">
        <v>18.2</v>
      </c>
    </row>
    <row r="34" spans="1:4">
      <c r="A34" t="s">
        <v>4</v>
      </c>
      <c r="B34">
        <v>1977</v>
      </c>
      <c r="C34">
        <v>9</v>
      </c>
      <c r="D34" s="9">
        <v>119.6</v>
      </c>
    </row>
    <row r="35" spans="1:4">
      <c r="A35" t="s">
        <v>4</v>
      </c>
      <c r="B35">
        <v>1977</v>
      </c>
      <c r="C35">
        <v>10</v>
      </c>
      <c r="D35" s="9">
        <v>107.2</v>
      </c>
    </row>
    <row r="36" spans="1:4">
      <c r="A36" t="s">
        <v>4</v>
      </c>
      <c r="B36">
        <v>1977</v>
      </c>
      <c r="C36">
        <v>11</v>
      </c>
      <c r="D36" s="9">
        <v>19.399999999999999</v>
      </c>
    </row>
    <row r="37" spans="1:4">
      <c r="A37" t="s">
        <v>4</v>
      </c>
      <c r="B37">
        <v>1977</v>
      </c>
      <c r="C37">
        <v>12</v>
      </c>
      <c r="D37" s="9">
        <v>117.5</v>
      </c>
    </row>
    <row r="38" spans="1:4">
      <c r="A38" t="s">
        <v>4</v>
      </c>
      <c r="B38">
        <v>1978</v>
      </c>
      <c r="C38">
        <v>1</v>
      </c>
      <c r="D38" s="9">
        <v>58.8</v>
      </c>
    </row>
    <row r="39" spans="1:4">
      <c r="A39" t="s">
        <v>4</v>
      </c>
      <c r="B39">
        <v>1978</v>
      </c>
      <c r="C39">
        <v>2</v>
      </c>
      <c r="D39" s="9">
        <v>80</v>
      </c>
    </row>
    <row r="40" spans="1:4">
      <c r="A40" t="s">
        <v>4</v>
      </c>
      <c r="B40">
        <v>1978</v>
      </c>
      <c r="C40">
        <v>3</v>
      </c>
      <c r="D40" s="9">
        <v>81.599999999999994</v>
      </c>
    </row>
    <row r="41" spans="1:4">
      <c r="A41" t="s">
        <v>4</v>
      </c>
      <c r="B41">
        <v>1978</v>
      </c>
      <c r="C41">
        <v>4</v>
      </c>
      <c r="D41" s="9">
        <v>115.5</v>
      </c>
    </row>
    <row r="42" spans="1:4">
      <c r="A42" t="s">
        <v>4</v>
      </c>
      <c r="B42">
        <v>1978</v>
      </c>
      <c r="C42">
        <v>5</v>
      </c>
      <c r="D42" s="9">
        <v>75.5</v>
      </c>
    </row>
    <row r="43" spans="1:4">
      <c r="A43" t="s">
        <v>4</v>
      </c>
      <c r="B43">
        <v>1978</v>
      </c>
      <c r="C43">
        <v>6</v>
      </c>
      <c r="D43" s="9">
        <v>13.5</v>
      </c>
    </row>
    <row r="44" spans="1:4">
      <c r="A44" t="s">
        <v>4</v>
      </c>
      <c r="B44">
        <v>1978</v>
      </c>
      <c r="C44">
        <v>7</v>
      </c>
      <c r="D44" s="9">
        <v>72.599999999999994</v>
      </c>
    </row>
    <row r="45" spans="1:4">
      <c r="A45" t="s">
        <v>4</v>
      </c>
      <c r="B45">
        <v>1978</v>
      </c>
      <c r="C45">
        <v>8</v>
      </c>
      <c r="D45" s="9">
        <v>3.2</v>
      </c>
    </row>
    <row r="46" spans="1:4">
      <c r="A46" t="s">
        <v>4</v>
      </c>
      <c r="B46">
        <v>1978</v>
      </c>
      <c r="C46">
        <v>9</v>
      </c>
      <c r="D46" s="9">
        <v>118.8</v>
      </c>
    </row>
    <row r="47" spans="1:4">
      <c r="A47" t="s">
        <v>4</v>
      </c>
      <c r="B47">
        <v>1978</v>
      </c>
      <c r="C47">
        <v>10</v>
      </c>
      <c r="D47" s="9">
        <v>21.3</v>
      </c>
    </row>
    <row r="48" spans="1:4">
      <c r="A48" t="s">
        <v>4</v>
      </c>
      <c r="B48">
        <v>1978</v>
      </c>
      <c r="C48">
        <v>11</v>
      </c>
      <c r="D48" s="9">
        <v>75.5</v>
      </c>
    </row>
    <row r="49" spans="1:4">
      <c r="A49" t="s">
        <v>4</v>
      </c>
      <c r="B49">
        <v>1978</v>
      </c>
      <c r="C49">
        <v>12</v>
      </c>
      <c r="D49" s="9">
        <v>91.1</v>
      </c>
    </row>
    <row r="50" spans="1:4">
      <c r="A50" t="s">
        <v>4</v>
      </c>
      <c r="B50">
        <v>1979</v>
      </c>
      <c r="C50">
        <v>1</v>
      </c>
      <c r="D50" s="9">
        <v>51.8</v>
      </c>
    </row>
    <row r="51" spans="1:4">
      <c r="A51" t="s">
        <v>4</v>
      </c>
      <c r="B51">
        <v>1979</v>
      </c>
      <c r="C51">
        <v>2</v>
      </c>
      <c r="D51" s="9">
        <v>43.1</v>
      </c>
    </row>
    <row r="52" spans="1:4">
      <c r="A52" t="s">
        <v>4</v>
      </c>
      <c r="B52">
        <v>1979</v>
      </c>
      <c r="C52">
        <v>3</v>
      </c>
      <c r="D52" s="9">
        <v>119</v>
      </c>
    </row>
    <row r="53" spans="1:4">
      <c r="A53" t="s">
        <v>4</v>
      </c>
      <c r="B53">
        <v>1979</v>
      </c>
      <c r="C53">
        <v>4</v>
      </c>
      <c r="D53" s="9">
        <v>131.4</v>
      </c>
    </row>
    <row r="54" spans="1:4">
      <c r="A54" t="s">
        <v>4</v>
      </c>
      <c r="B54">
        <v>1979</v>
      </c>
      <c r="C54">
        <v>5</v>
      </c>
      <c r="D54" s="9">
        <v>169.5</v>
      </c>
    </row>
    <row r="55" spans="1:4">
      <c r="A55" t="s">
        <v>4</v>
      </c>
      <c r="B55">
        <v>1979</v>
      </c>
      <c r="C55">
        <v>6</v>
      </c>
      <c r="D55" s="9">
        <v>74.8</v>
      </c>
    </row>
    <row r="56" spans="1:4">
      <c r="A56" t="s">
        <v>4</v>
      </c>
      <c r="B56">
        <v>1979</v>
      </c>
      <c r="C56">
        <v>7</v>
      </c>
      <c r="D56" s="9">
        <v>9.3000000000000007</v>
      </c>
    </row>
    <row r="57" spans="1:4">
      <c r="A57" t="s">
        <v>4</v>
      </c>
      <c r="B57">
        <v>1979</v>
      </c>
      <c r="C57">
        <v>8</v>
      </c>
      <c r="D57" s="9">
        <v>76</v>
      </c>
    </row>
    <row r="58" spans="1:4">
      <c r="A58" t="s">
        <v>4</v>
      </c>
      <c r="B58">
        <v>1979</v>
      </c>
      <c r="C58">
        <v>9</v>
      </c>
      <c r="D58" s="9">
        <v>154.80000000000001</v>
      </c>
    </row>
    <row r="59" spans="1:4">
      <c r="A59" t="s">
        <v>4</v>
      </c>
      <c r="B59">
        <v>1979</v>
      </c>
      <c r="C59">
        <v>10</v>
      </c>
      <c r="D59" s="9">
        <v>46.5</v>
      </c>
    </row>
    <row r="60" spans="1:4">
      <c r="A60" t="s">
        <v>4</v>
      </c>
      <c r="B60">
        <v>1979</v>
      </c>
      <c r="C60">
        <v>11</v>
      </c>
      <c r="D60" s="9">
        <v>51.5</v>
      </c>
    </row>
    <row r="61" spans="1:4">
      <c r="A61" t="s">
        <v>4</v>
      </c>
      <c r="B61">
        <v>1979</v>
      </c>
      <c r="C61">
        <v>12</v>
      </c>
      <c r="D61" s="9">
        <v>3.5</v>
      </c>
    </row>
    <row r="62" spans="1:4">
      <c r="A62" t="s">
        <v>4</v>
      </c>
      <c r="B62">
        <v>1980</v>
      </c>
      <c r="C62">
        <v>1</v>
      </c>
      <c r="D62" s="9">
        <v>110.3</v>
      </c>
    </row>
    <row r="63" spans="1:4">
      <c r="A63" t="s">
        <v>4</v>
      </c>
      <c r="B63">
        <v>1980</v>
      </c>
      <c r="C63">
        <v>2</v>
      </c>
      <c r="D63" s="9">
        <v>233.6</v>
      </c>
    </row>
    <row r="64" spans="1:4">
      <c r="A64" t="s">
        <v>4</v>
      </c>
      <c r="B64">
        <v>1980</v>
      </c>
      <c r="C64">
        <v>3</v>
      </c>
      <c r="D64" s="9">
        <v>70.8</v>
      </c>
    </row>
    <row r="65" spans="1:4">
      <c r="A65" t="s">
        <v>4</v>
      </c>
      <c r="B65">
        <v>1980</v>
      </c>
      <c r="C65">
        <v>4</v>
      </c>
      <c r="D65" s="9">
        <v>116.8</v>
      </c>
    </row>
    <row r="66" spans="1:4">
      <c r="A66" t="s">
        <v>4</v>
      </c>
      <c r="B66">
        <v>1980</v>
      </c>
      <c r="C66">
        <v>5</v>
      </c>
      <c r="D66" s="9">
        <v>28.6</v>
      </c>
    </row>
    <row r="67" spans="1:4">
      <c r="A67" t="s">
        <v>4</v>
      </c>
      <c r="B67">
        <v>1980</v>
      </c>
      <c r="C67">
        <v>6</v>
      </c>
      <c r="D67" s="9">
        <v>27.6</v>
      </c>
    </row>
    <row r="68" spans="1:4">
      <c r="A68" t="s">
        <v>4</v>
      </c>
      <c r="B68">
        <v>1980</v>
      </c>
      <c r="C68">
        <v>7</v>
      </c>
      <c r="D68" s="9">
        <v>6.6</v>
      </c>
    </row>
    <row r="69" spans="1:4">
      <c r="A69" t="s">
        <v>4</v>
      </c>
      <c r="B69">
        <v>1980</v>
      </c>
      <c r="C69">
        <v>8</v>
      </c>
      <c r="D69" s="9">
        <v>14.7</v>
      </c>
    </row>
    <row r="70" spans="1:4">
      <c r="A70" t="s">
        <v>4</v>
      </c>
      <c r="B70">
        <v>1980</v>
      </c>
      <c r="C70">
        <v>9</v>
      </c>
      <c r="D70" s="9">
        <v>67.3</v>
      </c>
    </row>
    <row r="71" spans="1:4">
      <c r="A71" t="s">
        <v>4</v>
      </c>
      <c r="B71">
        <v>1980</v>
      </c>
      <c r="C71">
        <v>10</v>
      </c>
      <c r="D71" s="9">
        <v>134.69999999999999</v>
      </c>
    </row>
    <row r="72" spans="1:4">
      <c r="A72" t="s">
        <v>4</v>
      </c>
      <c r="B72">
        <v>1980</v>
      </c>
      <c r="C72">
        <v>11</v>
      </c>
      <c r="D72" s="9">
        <v>134.9</v>
      </c>
    </row>
    <row r="73" spans="1:4">
      <c r="A73" t="s">
        <v>4</v>
      </c>
      <c r="B73">
        <v>1980</v>
      </c>
      <c r="C73">
        <v>12</v>
      </c>
      <c r="D73" s="9">
        <v>70.599999999999994</v>
      </c>
    </row>
    <row r="74" spans="1:4">
      <c r="A74" t="s">
        <v>4</v>
      </c>
      <c r="B74">
        <v>1981</v>
      </c>
      <c r="C74">
        <v>1</v>
      </c>
      <c r="D74" s="9">
        <v>9.6</v>
      </c>
    </row>
    <row r="75" spans="1:4">
      <c r="A75" t="s">
        <v>4</v>
      </c>
      <c r="B75">
        <v>1981</v>
      </c>
      <c r="C75">
        <v>2</v>
      </c>
      <c r="D75" s="9">
        <v>108.6</v>
      </c>
    </row>
    <row r="76" spans="1:4">
      <c r="A76" t="s">
        <v>4</v>
      </c>
      <c r="B76">
        <v>1981</v>
      </c>
      <c r="C76">
        <v>3</v>
      </c>
      <c r="D76" s="9">
        <v>152</v>
      </c>
    </row>
    <row r="77" spans="1:4">
      <c r="A77" t="s">
        <v>4</v>
      </c>
      <c r="B77">
        <v>1981</v>
      </c>
      <c r="C77">
        <v>4</v>
      </c>
      <c r="D77" s="9">
        <v>200.8</v>
      </c>
    </row>
    <row r="78" spans="1:4">
      <c r="A78" t="s">
        <v>4</v>
      </c>
      <c r="B78">
        <v>1981</v>
      </c>
      <c r="C78">
        <v>5</v>
      </c>
      <c r="D78" s="9">
        <v>57.6</v>
      </c>
    </row>
    <row r="79" spans="1:4">
      <c r="A79" t="s">
        <v>4</v>
      </c>
      <c r="B79">
        <v>1981</v>
      </c>
      <c r="C79">
        <v>6</v>
      </c>
      <c r="D79" s="9">
        <v>25.6</v>
      </c>
    </row>
    <row r="80" spans="1:4">
      <c r="A80" t="s">
        <v>4</v>
      </c>
      <c r="B80">
        <v>1981</v>
      </c>
      <c r="C80">
        <v>7</v>
      </c>
      <c r="D80" s="9">
        <v>14.9</v>
      </c>
    </row>
    <row r="81" spans="1:4">
      <c r="A81" t="s">
        <v>4</v>
      </c>
      <c r="B81">
        <v>1981</v>
      </c>
      <c r="C81">
        <v>8</v>
      </c>
      <c r="D81" s="9">
        <v>56.8</v>
      </c>
    </row>
    <row r="82" spans="1:4">
      <c r="A82" t="s">
        <v>4</v>
      </c>
      <c r="B82">
        <v>1981</v>
      </c>
      <c r="C82">
        <v>9</v>
      </c>
      <c r="D82" s="9">
        <v>38.6</v>
      </c>
    </row>
    <row r="83" spans="1:4">
      <c r="A83" t="s">
        <v>4</v>
      </c>
      <c r="B83">
        <v>1981</v>
      </c>
      <c r="C83">
        <v>10</v>
      </c>
      <c r="D83" s="9">
        <v>85</v>
      </c>
    </row>
    <row r="84" spans="1:4">
      <c r="A84" t="s">
        <v>4</v>
      </c>
      <c r="B84">
        <v>1981</v>
      </c>
      <c r="C84">
        <v>11</v>
      </c>
      <c r="D84" s="9">
        <v>83.4</v>
      </c>
    </row>
    <row r="85" spans="1:4">
      <c r="A85" t="s">
        <v>4</v>
      </c>
      <c r="B85">
        <v>1981</v>
      </c>
      <c r="C85">
        <v>12</v>
      </c>
      <c r="D85" s="9">
        <v>112.9</v>
      </c>
    </row>
    <row r="86" spans="1:4">
      <c r="A86" t="s">
        <v>4</v>
      </c>
      <c r="B86">
        <v>1982</v>
      </c>
      <c r="C86">
        <v>1</v>
      </c>
      <c r="D86" s="9">
        <v>140.9</v>
      </c>
    </row>
    <row r="87" spans="1:4">
      <c r="A87" t="s">
        <v>4</v>
      </c>
      <c r="B87">
        <v>1982</v>
      </c>
      <c r="C87">
        <v>2</v>
      </c>
      <c r="D87" s="9">
        <v>73.8</v>
      </c>
    </row>
    <row r="88" spans="1:4">
      <c r="A88" t="s">
        <v>4</v>
      </c>
      <c r="B88">
        <v>1982</v>
      </c>
      <c r="C88">
        <v>3</v>
      </c>
      <c r="D88" s="9">
        <v>103.6</v>
      </c>
    </row>
    <row r="89" spans="1:4">
      <c r="A89" t="s">
        <v>4</v>
      </c>
      <c r="B89">
        <v>1982</v>
      </c>
      <c r="C89">
        <v>4</v>
      </c>
      <c r="D89" s="9">
        <v>148.30000000000001</v>
      </c>
    </row>
    <row r="90" spans="1:4">
      <c r="A90" t="s">
        <v>4</v>
      </c>
      <c r="B90">
        <v>1982</v>
      </c>
      <c r="C90">
        <v>5</v>
      </c>
      <c r="D90" s="9">
        <v>158.80000000000001</v>
      </c>
    </row>
    <row r="91" spans="1:4">
      <c r="A91" t="s">
        <v>4</v>
      </c>
      <c r="B91">
        <v>1982</v>
      </c>
      <c r="C91">
        <v>6</v>
      </c>
      <c r="D91" s="9">
        <v>5.5</v>
      </c>
    </row>
    <row r="92" spans="1:4">
      <c r="A92" t="s">
        <v>4</v>
      </c>
      <c r="B92">
        <v>1982</v>
      </c>
      <c r="C92">
        <v>7</v>
      </c>
      <c r="D92" s="9">
        <v>38</v>
      </c>
    </row>
    <row r="93" spans="1:4">
      <c r="A93" t="s">
        <v>4</v>
      </c>
      <c r="B93">
        <v>1982</v>
      </c>
      <c r="C93">
        <v>8</v>
      </c>
      <c r="D93" s="9">
        <v>2.7</v>
      </c>
    </row>
    <row r="94" spans="1:4">
      <c r="A94" t="s">
        <v>4</v>
      </c>
      <c r="B94">
        <v>1982</v>
      </c>
      <c r="C94">
        <v>9</v>
      </c>
      <c r="D94" s="9">
        <v>66.599999999999994</v>
      </c>
    </row>
    <row r="95" spans="1:4">
      <c r="A95" t="s">
        <v>4</v>
      </c>
      <c r="B95">
        <v>1982</v>
      </c>
      <c r="C95">
        <v>10</v>
      </c>
      <c r="D95" s="9">
        <v>195.5</v>
      </c>
    </row>
    <row r="96" spans="1:4">
      <c r="A96" t="s">
        <v>4</v>
      </c>
      <c r="B96">
        <v>1982</v>
      </c>
      <c r="C96">
        <v>11</v>
      </c>
      <c r="D96" s="9">
        <v>149.5</v>
      </c>
    </row>
    <row r="97" spans="1:4">
      <c r="A97" t="s">
        <v>4</v>
      </c>
      <c r="B97">
        <v>1982</v>
      </c>
      <c r="C97">
        <v>12</v>
      </c>
      <c r="D97" s="9">
        <v>207.6</v>
      </c>
    </row>
    <row r="98" spans="1:4">
      <c r="A98" t="s">
        <v>4</v>
      </c>
      <c r="B98">
        <v>1983</v>
      </c>
      <c r="C98">
        <v>1</v>
      </c>
      <c r="D98" s="9">
        <v>95.7</v>
      </c>
    </row>
    <row r="99" spans="1:4">
      <c r="A99" t="s">
        <v>4</v>
      </c>
      <c r="B99">
        <v>1983</v>
      </c>
      <c r="C99">
        <v>2</v>
      </c>
      <c r="D99" s="9">
        <v>70.099999999999994</v>
      </c>
    </row>
    <row r="100" spans="1:4">
      <c r="A100" t="s">
        <v>4</v>
      </c>
      <c r="B100">
        <v>1983</v>
      </c>
      <c r="C100">
        <v>3</v>
      </c>
      <c r="D100" s="9">
        <v>254.7</v>
      </c>
    </row>
    <row r="101" spans="1:4">
      <c r="A101" t="s">
        <v>4</v>
      </c>
      <c r="B101">
        <v>1983</v>
      </c>
      <c r="C101">
        <v>4</v>
      </c>
      <c r="D101" s="9">
        <v>209.5</v>
      </c>
    </row>
    <row r="102" spans="1:4">
      <c r="A102" t="s">
        <v>4</v>
      </c>
      <c r="B102">
        <v>1983</v>
      </c>
      <c r="C102">
        <v>5</v>
      </c>
      <c r="D102" s="9">
        <v>115.2</v>
      </c>
    </row>
    <row r="103" spans="1:4">
      <c r="A103" t="s">
        <v>4</v>
      </c>
      <c r="B103">
        <v>1983</v>
      </c>
      <c r="C103">
        <v>6</v>
      </c>
      <c r="D103" s="9">
        <v>26.8</v>
      </c>
    </row>
    <row r="104" spans="1:4">
      <c r="A104" t="s">
        <v>4</v>
      </c>
      <c r="B104">
        <v>1983</v>
      </c>
      <c r="C104">
        <v>7</v>
      </c>
      <c r="D104" s="9">
        <v>6</v>
      </c>
    </row>
    <row r="105" spans="1:4">
      <c r="A105" t="s">
        <v>4</v>
      </c>
      <c r="B105">
        <v>1983</v>
      </c>
      <c r="C105">
        <v>8</v>
      </c>
      <c r="D105" s="9">
        <v>69.599999999999994</v>
      </c>
    </row>
    <row r="106" spans="1:4">
      <c r="A106" t="s">
        <v>4</v>
      </c>
      <c r="B106">
        <v>1983</v>
      </c>
      <c r="C106">
        <v>9</v>
      </c>
      <c r="D106" s="9">
        <v>11.1</v>
      </c>
    </row>
    <row r="107" spans="1:4">
      <c r="A107" t="s">
        <v>4</v>
      </c>
      <c r="B107">
        <v>1983</v>
      </c>
      <c r="C107">
        <v>10</v>
      </c>
      <c r="D107" s="9">
        <v>74.900000000000006</v>
      </c>
    </row>
    <row r="108" spans="1:4">
      <c r="A108" t="s">
        <v>4</v>
      </c>
      <c r="B108">
        <v>1983</v>
      </c>
      <c r="C108">
        <v>11</v>
      </c>
      <c r="D108" s="9">
        <v>82.8</v>
      </c>
    </row>
    <row r="109" spans="1:4">
      <c r="A109" t="s">
        <v>4</v>
      </c>
      <c r="B109">
        <v>1983</v>
      </c>
      <c r="C109">
        <v>12</v>
      </c>
      <c r="D109" s="9">
        <v>218.6</v>
      </c>
    </row>
    <row r="110" spans="1:4">
      <c r="A110" t="s">
        <v>4</v>
      </c>
      <c r="B110">
        <v>1984</v>
      </c>
      <c r="C110">
        <v>1</v>
      </c>
      <c r="D110" s="9">
        <v>72.5</v>
      </c>
    </row>
    <row r="111" spans="1:4">
      <c r="A111" t="s">
        <v>4</v>
      </c>
      <c r="B111">
        <v>1984</v>
      </c>
      <c r="C111">
        <v>2</v>
      </c>
      <c r="D111" s="9">
        <v>237</v>
      </c>
    </row>
    <row r="112" spans="1:4">
      <c r="A112" t="s">
        <v>4</v>
      </c>
      <c r="B112">
        <v>1984</v>
      </c>
      <c r="C112">
        <v>3</v>
      </c>
      <c r="D112" s="9">
        <v>93.5</v>
      </c>
    </row>
    <row r="113" spans="1:4">
      <c r="A113" t="s">
        <v>4</v>
      </c>
      <c r="B113">
        <v>1984</v>
      </c>
      <c r="C113">
        <v>4</v>
      </c>
      <c r="D113" s="9">
        <v>217</v>
      </c>
    </row>
    <row r="114" spans="1:4">
      <c r="A114" t="s">
        <v>4</v>
      </c>
      <c r="B114">
        <v>1984</v>
      </c>
      <c r="C114">
        <v>5</v>
      </c>
      <c r="D114" s="9">
        <v>70.900000000000006</v>
      </c>
    </row>
    <row r="115" spans="1:4">
      <c r="A115" t="s">
        <v>4</v>
      </c>
      <c r="B115">
        <v>1984</v>
      </c>
      <c r="C115">
        <v>6</v>
      </c>
      <c r="D115" s="9">
        <v>26.2</v>
      </c>
    </row>
    <row r="116" spans="1:4">
      <c r="A116" t="s">
        <v>4</v>
      </c>
      <c r="B116">
        <v>1984</v>
      </c>
      <c r="C116">
        <v>7</v>
      </c>
      <c r="D116" s="9">
        <v>10.199999999999999</v>
      </c>
    </row>
    <row r="117" spans="1:4">
      <c r="A117" t="s">
        <v>4</v>
      </c>
      <c r="B117">
        <v>1984</v>
      </c>
      <c r="C117">
        <v>8</v>
      </c>
      <c r="D117" s="9">
        <v>39</v>
      </c>
    </row>
    <row r="118" spans="1:4">
      <c r="A118" t="s">
        <v>4</v>
      </c>
      <c r="B118">
        <v>1984</v>
      </c>
      <c r="C118">
        <v>9</v>
      </c>
      <c r="D118" s="9">
        <v>163.69999999999999</v>
      </c>
    </row>
    <row r="119" spans="1:4">
      <c r="A119" t="s">
        <v>4</v>
      </c>
      <c r="B119">
        <v>1984</v>
      </c>
      <c r="C119">
        <v>10</v>
      </c>
      <c r="D119" s="9">
        <v>143.80000000000001</v>
      </c>
    </row>
    <row r="120" spans="1:4">
      <c r="A120" t="s">
        <v>4</v>
      </c>
      <c r="B120">
        <v>1984</v>
      </c>
      <c r="C120">
        <v>11</v>
      </c>
      <c r="D120" s="9">
        <v>95.8</v>
      </c>
    </row>
    <row r="121" spans="1:4">
      <c r="A121" t="s">
        <v>4</v>
      </c>
      <c r="B121">
        <v>1984</v>
      </c>
      <c r="C121">
        <v>12</v>
      </c>
      <c r="D121" s="9">
        <v>21.7</v>
      </c>
    </row>
    <row r="122" spans="1:4">
      <c r="A122" t="s">
        <v>4</v>
      </c>
      <c r="B122">
        <v>1985</v>
      </c>
      <c r="C122">
        <v>1</v>
      </c>
      <c r="D122" s="9">
        <v>57.9</v>
      </c>
    </row>
    <row r="123" spans="1:4">
      <c r="A123" t="s">
        <v>4</v>
      </c>
      <c r="B123">
        <v>1985</v>
      </c>
      <c r="C123">
        <v>2</v>
      </c>
      <c r="D123" s="9"/>
    </row>
    <row r="124" spans="1:4">
      <c r="A124" t="s">
        <v>4</v>
      </c>
      <c r="B124">
        <v>1985</v>
      </c>
      <c r="C124">
        <v>3</v>
      </c>
      <c r="D124" s="9"/>
    </row>
    <row r="125" spans="1:4">
      <c r="A125" t="s">
        <v>4</v>
      </c>
      <c r="B125">
        <v>1985</v>
      </c>
      <c r="C125">
        <v>4</v>
      </c>
      <c r="D125" s="9">
        <v>116.4</v>
      </c>
    </row>
    <row r="126" spans="1:4">
      <c r="A126" t="s">
        <v>4</v>
      </c>
      <c r="B126">
        <v>1985</v>
      </c>
      <c r="C126">
        <v>5</v>
      </c>
      <c r="D126" s="9">
        <v>107.2</v>
      </c>
    </row>
    <row r="127" spans="1:4">
      <c r="A127" t="s">
        <v>4</v>
      </c>
      <c r="B127">
        <v>1985</v>
      </c>
      <c r="C127">
        <v>6</v>
      </c>
      <c r="D127" s="9"/>
    </row>
    <row r="128" spans="1:4">
      <c r="A128" t="s">
        <v>4</v>
      </c>
      <c r="B128">
        <v>1985</v>
      </c>
      <c r="C128">
        <v>7</v>
      </c>
      <c r="D128" s="9"/>
    </row>
    <row r="129" spans="1:4">
      <c r="A129" t="s">
        <v>4</v>
      </c>
      <c r="B129">
        <v>1985</v>
      </c>
      <c r="C129">
        <v>8</v>
      </c>
      <c r="D129" s="9"/>
    </row>
    <row r="130" spans="1:4">
      <c r="A130" t="s">
        <v>4</v>
      </c>
      <c r="B130">
        <v>1985</v>
      </c>
      <c r="C130">
        <v>9</v>
      </c>
      <c r="D130" s="9"/>
    </row>
    <row r="131" spans="1:4">
      <c r="A131" t="s">
        <v>4</v>
      </c>
      <c r="B131">
        <v>1985</v>
      </c>
      <c r="C131">
        <v>10</v>
      </c>
      <c r="D131" s="9">
        <v>62.2</v>
      </c>
    </row>
    <row r="132" spans="1:4">
      <c r="A132" t="s">
        <v>4</v>
      </c>
      <c r="B132">
        <v>1985</v>
      </c>
      <c r="C132">
        <v>11</v>
      </c>
      <c r="D132" s="9"/>
    </row>
    <row r="133" spans="1:4">
      <c r="A133" t="s">
        <v>4</v>
      </c>
      <c r="B133">
        <v>1985</v>
      </c>
      <c r="C133">
        <v>12</v>
      </c>
      <c r="D133" s="9"/>
    </row>
    <row r="134" spans="1:4">
      <c r="A134" t="s">
        <v>4</v>
      </c>
      <c r="B134">
        <v>1986</v>
      </c>
      <c r="C134">
        <v>1</v>
      </c>
      <c r="D134" s="9">
        <v>92.7</v>
      </c>
    </row>
    <row r="135" spans="1:4">
      <c r="A135" t="s">
        <v>4</v>
      </c>
      <c r="B135">
        <v>1986</v>
      </c>
      <c r="C135">
        <v>2</v>
      </c>
      <c r="D135" s="9">
        <v>111.9</v>
      </c>
    </row>
    <row r="136" spans="1:4">
      <c r="A136" t="s">
        <v>4</v>
      </c>
      <c r="B136">
        <v>1986</v>
      </c>
      <c r="C136">
        <v>3</v>
      </c>
      <c r="D136" s="9">
        <v>153.30000000000001</v>
      </c>
    </row>
    <row r="137" spans="1:4">
      <c r="A137" t="s">
        <v>4</v>
      </c>
      <c r="B137">
        <v>1986</v>
      </c>
      <c r="C137">
        <v>4</v>
      </c>
      <c r="D137" s="9">
        <v>154.80000000000001</v>
      </c>
    </row>
    <row r="138" spans="1:4">
      <c r="A138" t="s">
        <v>4</v>
      </c>
      <c r="B138">
        <v>1986</v>
      </c>
      <c r="C138">
        <v>5</v>
      </c>
      <c r="D138" s="9">
        <v>86</v>
      </c>
    </row>
    <row r="139" spans="1:4">
      <c r="A139" t="s">
        <v>4</v>
      </c>
      <c r="B139">
        <v>1986</v>
      </c>
      <c r="C139">
        <v>6</v>
      </c>
      <c r="D139" s="9">
        <v>14</v>
      </c>
    </row>
    <row r="140" spans="1:4">
      <c r="A140" t="s">
        <v>4</v>
      </c>
      <c r="B140">
        <v>1986</v>
      </c>
      <c r="C140">
        <v>7</v>
      </c>
      <c r="D140" s="9">
        <v>0</v>
      </c>
    </row>
    <row r="141" spans="1:4">
      <c r="A141" t="s">
        <v>4</v>
      </c>
      <c r="B141">
        <v>1986</v>
      </c>
      <c r="C141">
        <v>8</v>
      </c>
      <c r="D141" s="9">
        <v>6</v>
      </c>
    </row>
    <row r="142" spans="1:4">
      <c r="A142" t="s">
        <v>4</v>
      </c>
      <c r="B142">
        <v>1986</v>
      </c>
      <c r="C142">
        <v>9</v>
      </c>
      <c r="D142" s="9">
        <v>27.6</v>
      </c>
    </row>
    <row r="143" spans="1:4">
      <c r="A143" t="s">
        <v>4</v>
      </c>
      <c r="B143">
        <v>1986</v>
      </c>
      <c r="C143">
        <v>10</v>
      </c>
      <c r="D143" s="9">
        <v>86.8</v>
      </c>
    </row>
    <row r="144" spans="1:4">
      <c r="A144" t="s">
        <v>4</v>
      </c>
      <c r="B144">
        <v>1986</v>
      </c>
      <c r="C144">
        <v>11</v>
      </c>
      <c r="D144" s="9">
        <v>116</v>
      </c>
    </row>
    <row r="145" spans="1:4">
      <c r="A145" t="s">
        <v>4</v>
      </c>
      <c r="B145">
        <v>1986</v>
      </c>
      <c r="C145">
        <v>12</v>
      </c>
      <c r="D145" s="9">
        <v>70.099999999999994</v>
      </c>
    </row>
    <row r="146" spans="1:4">
      <c r="A146" t="s">
        <v>4</v>
      </c>
      <c r="B146">
        <v>1987</v>
      </c>
      <c r="C146">
        <v>1</v>
      </c>
      <c r="D146" s="9">
        <v>70</v>
      </c>
    </row>
    <row r="147" spans="1:4">
      <c r="A147" t="s">
        <v>4</v>
      </c>
      <c r="B147">
        <v>1987</v>
      </c>
      <c r="C147">
        <v>2</v>
      </c>
      <c r="D147" s="9">
        <v>53.8</v>
      </c>
    </row>
    <row r="148" spans="1:4">
      <c r="A148" t="s">
        <v>4</v>
      </c>
      <c r="B148">
        <v>1987</v>
      </c>
      <c r="C148">
        <v>3</v>
      </c>
      <c r="D148" s="9">
        <v>116.2</v>
      </c>
    </row>
    <row r="149" spans="1:4">
      <c r="A149" t="s">
        <v>4</v>
      </c>
      <c r="B149">
        <v>1987</v>
      </c>
      <c r="C149">
        <v>4</v>
      </c>
      <c r="D149" s="9">
        <v>136.30000000000001</v>
      </c>
    </row>
    <row r="150" spans="1:4">
      <c r="A150" t="s">
        <v>4</v>
      </c>
      <c r="B150">
        <v>1987</v>
      </c>
      <c r="C150">
        <v>5</v>
      </c>
      <c r="D150" s="9">
        <v>129.4</v>
      </c>
    </row>
    <row r="151" spans="1:4">
      <c r="A151" t="s">
        <v>4</v>
      </c>
      <c r="B151">
        <v>1987</v>
      </c>
      <c r="C151">
        <v>6</v>
      </c>
      <c r="D151" s="9">
        <v>40.200000000000003</v>
      </c>
    </row>
    <row r="152" spans="1:4">
      <c r="A152" t="s">
        <v>4</v>
      </c>
      <c r="B152">
        <v>1987</v>
      </c>
      <c r="C152">
        <v>7</v>
      </c>
      <c r="D152" s="9">
        <v>18.3</v>
      </c>
    </row>
    <row r="153" spans="1:4">
      <c r="A153" t="s">
        <v>4</v>
      </c>
      <c r="B153">
        <v>1987</v>
      </c>
      <c r="C153">
        <v>8</v>
      </c>
      <c r="D153" s="9">
        <v>10.6</v>
      </c>
    </row>
    <row r="154" spans="1:4">
      <c r="A154" t="s">
        <v>4</v>
      </c>
      <c r="B154">
        <v>1987</v>
      </c>
      <c r="C154">
        <v>9</v>
      </c>
      <c r="D154" s="9">
        <v>66.099999999999994</v>
      </c>
    </row>
    <row r="155" spans="1:4">
      <c r="A155" t="s">
        <v>4</v>
      </c>
      <c r="B155">
        <v>1987</v>
      </c>
      <c r="C155">
        <v>10</v>
      </c>
      <c r="D155" s="9">
        <v>103.7</v>
      </c>
    </row>
    <row r="156" spans="1:4">
      <c r="A156" t="s">
        <v>4</v>
      </c>
      <c r="B156">
        <v>1987</v>
      </c>
      <c r="C156">
        <v>11</v>
      </c>
      <c r="D156" s="9">
        <v>8</v>
      </c>
    </row>
    <row r="157" spans="1:4">
      <c r="A157" t="s">
        <v>4</v>
      </c>
      <c r="B157">
        <v>1987</v>
      </c>
      <c r="C157">
        <v>12</v>
      </c>
      <c r="D157" s="9">
        <v>4.5</v>
      </c>
    </row>
    <row r="158" spans="1:4">
      <c r="A158" t="s">
        <v>4</v>
      </c>
      <c r="B158">
        <v>1988</v>
      </c>
      <c r="C158">
        <v>1</v>
      </c>
      <c r="D158" s="9">
        <v>75.099999999999994</v>
      </c>
    </row>
    <row r="159" spans="1:4">
      <c r="A159" t="s">
        <v>4</v>
      </c>
      <c r="B159">
        <v>1988</v>
      </c>
      <c r="C159">
        <v>2</v>
      </c>
      <c r="D159" s="9">
        <v>118</v>
      </c>
    </row>
    <row r="160" spans="1:4">
      <c r="A160" t="s">
        <v>4</v>
      </c>
      <c r="B160">
        <v>1988</v>
      </c>
      <c r="C160">
        <v>3</v>
      </c>
      <c r="D160" s="9">
        <v>25.2</v>
      </c>
    </row>
    <row r="161" spans="1:4">
      <c r="A161" t="s">
        <v>4</v>
      </c>
      <c r="B161">
        <v>1988</v>
      </c>
      <c r="C161">
        <v>4</v>
      </c>
      <c r="D161" s="9">
        <v>297.8</v>
      </c>
    </row>
    <row r="162" spans="1:4">
      <c r="A162" t="s">
        <v>4</v>
      </c>
      <c r="B162">
        <v>1988</v>
      </c>
      <c r="C162">
        <v>5</v>
      </c>
      <c r="D162" s="9">
        <v>114</v>
      </c>
    </row>
    <row r="163" spans="1:4">
      <c r="A163" t="s">
        <v>4</v>
      </c>
      <c r="B163">
        <v>1988</v>
      </c>
      <c r="C163">
        <v>6</v>
      </c>
      <c r="D163" s="9">
        <v>100.2</v>
      </c>
    </row>
    <row r="164" spans="1:4">
      <c r="A164" t="s">
        <v>4</v>
      </c>
      <c r="B164">
        <v>1988</v>
      </c>
      <c r="C164">
        <v>7</v>
      </c>
      <c r="D164" s="9">
        <v>44.8</v>
      </c>
    </row>
    <row r="165" spans="1:4">
      <c r="A165" t="s">
        <v>4</v>
      </c>
      <c r="B165">
        <v>1988</v>
      </c>
      <c r="C165">
        <v>8</v>
      </c>
      <c r="D165" s="9">
        <v>50.4</v>
      </c>
    </row>
    <row r="166" spans="1:4">
      <c r="A166" t="s">
        <v>4</v>
      </c>
      <c r="B166">
        <v>1988</v>
      </c>
      <c r="C166">
        <v>9</v>
      </c>
      <c r="D166" s="9">
        <v>138.9</v>
      </c>
    </row>
    <row r="167" spans="1:4">
      <c r="A167" t="s">
        <v>4</v>
      </c>
      <c r="B167">
        <v>1988</v>
      </c>
      <c r="C167">
        <v>10</v>
      </c>
      <c r="D167" s="9">
        <v>109.5</v>
      </c>
    </row>
    <row r="168" spans="1:4">
      <c r="A168" t="s">
        <v>4</v>
      </c>
      <c r="B168">
        <v>1988</v>
      </c>
      <c r="C168">
        <v>11</v>
      </c>
      <c r="D168" s="9">
        <v>128.80000000000001</v>
      </c>
    </row>
    <row r="169" spans="1:4">
      <c r="A169" t="s">
        <v>4</v>
      </c>
      <c r="B169">
        <v>1988</v>
      </c>
      <c r="C169">
        <v>12</v>
      </c>
      <c r="D169" s="9">
        <v>63.5</v>
      </c>
    </row>
    <row r="170" spans="1:4">
      <c r="A170" t="s">
        <v>4</v>
      </c>
      <c r="B170">
        <v>1989</v>
      </c>
      <c r="C170">
        <v>1</v>
      </c>
      <c r="D170" s="9">
        <v>59.1</v>
      </c>
    </row>
    <row r="171" spans="1:4">
      <c r="A171" t="s">
        <v>4</v>
      </c>
      <c r="B171">
        <v>1989</v>
      </c>
      <c r="C171">
        <v>2</v>
      </c>
      <c r="D171" s="9">
        <v>113</v>
      </c>
    </row>
    <row r="172" spans="1:4">
      <c r="A172" t="s">
        <v>4</v>
      </c>
      <c r="B172">
        <v>1989</v>
      </c>
      <c r="C172">
        <v>3</v>
      </c>
      <c r="D172" s="9">
        <v>158.80000000000001</v>
      </c>
    </row>
    <row r="173" spans="1:4">
      <c r="A173" t="s">
        <v>4</v>
      </c>
      <c r="B173">
        <v>1989</v>
      </c>
      <c r="C173">
        <v>4</v>
      </c>
      <c r="D173" s="9">
        <v>120.8</v>
      </c>
    </row>
    <row r="174" spans="1:4">
      <c r="A174" t="s">
        <v>4</v>
      </c>
      <c r="B174">
        <v>1989</v>
      </c>
      <c r="C174">
        <v>5</v>
      </c>
      <c r="D174" s="9">
        <v>65.400000000000006</v>
      </c>
    </row>
    <row r="175" spans="1:4">
      <c r="A175" t="s">
        <v>4</v>
      </c>
      <c r="B175">
        <v>1989</v>
      </c>
      <c r="C175">
        <v>6</v>
      </c>
      <c r="D175" s="9">
        <v>64.599999999999994</v>
      </c>
    </row>
    <row r="176" spans="1:4">
      <c r="A176" t="s">
        <v>4</v>
      </c>
      <c r="B176">
        <v>1989</v>
      </c>
      <c r="C176">
        <v>7</v>
      </c>
      <c r="D176" s="9">
        <v>20.100000000000001</v>
      </c>
    </row>
    <row r="177" spans="1:4">
      <c r="A177" t="s">
        <v>4</v>
      </c>
      <c r="B177">
        <v>1989</v>
      </c>
      <c r="C177">
        <v>8</v>
      </c>
      <c r="D177" s="9">
        <v>36.700000000000003</v>
      </c>
    </row>
    <row r="178" spans="1:4">
      <c r="A178" t="s">
        <v>4</v>
      </c>
      <c r="B178">
        <v>1989</v>
      </c>
      <c r="C178">
        <v>9</v>
      </c>
      <c r="D178" s="9">
        <v>108.8</v>
      </c>
    </row>
    <row r="179" spans="1:4">
      <c r="A179" t="s">
        <v>4</v>
      </c>
      <c r="B179">
        <v>1989</v>
      </c>
      <c r="C179">
        <v>10</v>
      </c>
      <c r="D179" s="9">
        <v>191.2</v>
      </c>
    </row>
    <row r="180" spans="1:4">
      <c r="A180" t="s">
        <v>4</v>
      </c>
      <c r="B180">
        <v>1989</v>
      </c>
      <c r="C180">
        <v>11</v>
      </c>
      <c r="D180" s="9">
        <v>13.9</v>
      </c>
    </row>
    <row r="181" spans="1:4">
      <c r="A181" t="s">
        <v>4</v>
      </c>
      <c r="B181">
        <v>1989</v>
      </c>
      <c r="C181">
        <v>12</v>
      </c>
      <c r="D181" s="9">
        <v>40.200000000000003</v>
      </c>
    </row>
    <row r="182" spans="1:4">
      <c r="A182" t="s">
        <v>4</v>
      </c>
      <c r="B182">
        <v>1990</v>
      </c>
      <c r="C182">
        <v>1</v>
      </c>
      <c r="D182" s="9">
        <v>46.6</v>
      </c>
    </row>
    <row r="183" spans="1:4">
      <c r="A183" t="s">
        <v>4</v>
      </c>
      <c r="B183">
        <v>1990</v>
      </c>
      <c r="C183">
        <v>2</v>
      </c>
      <c r="D183" s="9">
        <v>150.19999999999999</v>
      </c>
    </row>
    <row r="184" spans="1:4">
      <c r="A184" t="s">
        <v>4</v>
      </c>
      <c r="B184">
        <v>1990</v>
      </c>
      <c r="C184">
        <v>3</v>
      </c>
      <c r="D184" s="9">
        <v>79.7</v>
      </c>
    </row>
    <row r="185" spans="1:4">
      <c r="A185" t="s">
        <v>4</v>
      </c>
      <c r="B185">
        <v>1990</v>
      </c>
      <c r="C185">
        <v>4</v>
      </c>
      <c r="D185" s="9">
        <v>124.8</v>
      </c>
    </row>
    <row r="186" spans="1:4">
      <c r="A186" t="s">
        <v>4</v>
      </c>
      <c r="B186">
        <v>1990</v>
      </c>
      <c r="C186">
        <v>5</v>
      </c>
      <c r="D186" s="9">
        <v>19.7</v>
      </c>
    </row>
    <row r="187" spans="1:4">
      <c r="A187" t="s">
        <v>4</v>
      </c>
      <c r="B187">
        <v>1990</v>
      </c>
      <c r="C187">
        <v>6</v>
      </c>
      <c r="D187" s="9">
        <v>21.1</v>
      </c>
    </row>
    <row r="188" spans="1:4">
      <c r="A188" t="s">
        <v>4</v>
      </c>
      <c r="B188">
        <v>1990</v>
      </c>
      <c r="C188">
        <v>7</v>
      </c>
      <c r="D188" s="9">
        <v>15.4</v>
      </c>
    </row>
    <row r="189" spans="1:4">
      <c r="A189" t="s">
        <v>4</v>
      </c>
      <c r="B189">
        <v>1990</v>
      </c>
      <c r="C189">
        <v>8</v>
      </c>
      <c r="D189" s="9">
        <v>37.1</v>
      </c>
    </row>
    <row r="190" spans="1:4">
      <c r="A190" t="s">
        <v>4</v>
      </c>
      <c r="B190">
        <v>1990</v>
      </c>
      <c r="C190">
        <v>9</v>
      </c>
      <c r="D190" s="9">
        <v>27.3</v>
      </c>
    </row>
    <row r="191" spans="1:4">
      <c r="A191" t="s">
        <v>4</v>
      </c>
      <c r="B191">
        <v>1990</v>
      </c>
      <c r="C191">
        <v>10</v>
      </c>
      <c r="D191" s="9">
        <v>246.8</v>
      </c>
    </row>
    <row r="192" spans="1:4">
      <c r="A192" t="s">
        <v>4</v>
      </c>
      <c r="B192">
        <v>1990</v>
      </c>
      <c r="C192">
        <v>11</v>
      </c>
      <c r="D192" s="9">
        <v>39.9</v>
      </c>
    </row>
    <row r="193" spans="1:4">
      <c r="A193" t="s">
        <v>4</v>
      </c>
      <c r="B193">
        <v>1990</v>
      </c>
      <c r="C193">
        <v>12</v>
      </c>
      <c r="D193" s="9">
        <v>46.8</v>
      </c>
    </row>
    <row r="194" spans="1:4">
      <c r="A194" t="s">
        <v>4</v>
      </c>
      <c r="B194">
        <v>1991</v>
      </c>
      <c r="C194">
        <v>1</v>
      </c>
      <c r="D194" s="9">
        <v>96.7</v>
      </c>
    </row>
    <row r="195" spans="1:4">
      <c r="A195" t="s">
        <v>4</v>
      </c>
      <c r="B195">
        <v>1991</v>
      </c>
      <c r="C195">
        <v>2</v>
      </c>
      <c r="D195" s="9">
        <v>48.6</v>
      </c>
    </row>
    <row r="196" spans="1:4">
      <c r="A196" t="s">
        <v>4</v>
      </c>
      <c r="B196">
        <v>1991</v>
      </c>
      <c r="C196">
        <v>3</v>
      </c>
      <c r="D196" s="9">
        <v>232.9</v>
      </c>
    </row>
    <row r="197" spans="1:4">
      <c r="A197" t="s">
        <v>4</v>
      </c>
      <c r="B197">
        <v>1991</v>
      </c>
      <c r="C197">
        <v>4</v>
      </c>
      <c r="D197" s="9">
        <v>84</v>
      </c>
    </row>
    <row r="198" spans="1:4">
      <c r="A198" t="s">
        <v>4</v>
      </c>
      <c r="B198">
        <v>1991</v>
      </c>
      <c r="C198">
        <v>5</v>
      </c>
      <c r="D198" s="9">
        <v>104.9</v>
      </c>
    </row>
    <row r="199" spans="1:4">
      <c r="A199" t="s">
        <v>4</v>
      </c>
      <c r="B199">
        <v>1991</v>
      </c>
      <c r="C199">
        <v>6</v>
      </c>
      <c r="D199" s="9">
        <v>30</v>
      </c>
    </row>
    <row r="200" spans="1:4">
      <c r="A200" t="s">
        <v>4</v>
      </c>
      <c r="B200">
        <v>1991</v>
      </c>
      <c r="C200">
        <v>7</v>
      </c>
      <c r="D200" s="9">
        <v>16.100000000000001</v>
      </c>
    </row>
    <row r="201" spans="1:4">
      <c r="A201" t="s">
        <v>4</v>
      </c>
      <c r="B201">
        <v>1991</v>
      </c>
      <c r="C201">
        <v>8</v>
      </c>
      <c r="D201" s="9">
        <v>2.9</v>
      </c>
    </row>
    <row r="202" spans="1:4">
      <c r="A202" t="s">
        <v>4</v>
      </c>
      <c r="B202">
        <v>1991</v>
      </c>
      <c r="C202">
        <v>9</v>
      </c>
      <c r="D202" s="9">
        <v>69</v>
      </c>
    </row>
    <row r="203" spans="1:4">
      <c r="A203" t="s">
        <v>4</v>
      </c>
      <c r="B203">
        <v>1991</v>
      </c>
      <c r="C203">
        <v>10</v>
      </c>
      <c r="D203" s="9">
        <v>37.200000000000003</v>
      </c>
    </row>
    <row r="204" spans="1:4">
      <c r="A204" t="s">
        <v>4</v>
      </c>
      <c r="B204">
        <v>1991</v>
      </c>
      <c r="C204">
        <v>11</v>
      </c>
      <c r="D204" s="9">
        <v>134.9</v>
      </c>
    </row>
    <row r="205" spans="1:4">
      <c r="A205" t="s">
        <v>4</v>
      </c>
      <c r="B205">
        <v>1991</v>
      </c>
      <c r="C205">
        <v>12</v>
      </c>
      <c r="D205" s="9">
        <v>44.3</v>
      </c>
    </row>
    <row r="206" spans="1:4">
      <c r="A206" t="s">
        <v>4</v>
      </c>
      <c r="B206">
        <v>1992</v>
      </c>
      <c r="C206">
        <v>1</v>
      </c>
      <c r="D206" s="9">
        <v>51.3</v>
      </c>
    </row>
    <row r="207" spans="1:4">
      <c r="A207" t="s">
        <v>4</v>
      </c>
      <c r="B207">
        <v>1992</v>
      </c>
      <c r="C207">
        <v>2</v>
      </c>
      <c r="D207" s="9">
        <v>68.7</v>
      </c>
    </row>
    <row r="208" spans="1:4">
      <c r="A208" t="s">
        <v>4</v>
      </c>
      <c r="B208">
        <v>1992</v>
      </c>
      <c r="C208">
        <v>3</v>
      </c>
      <c r="D208" s="9">
        <v>105</v>
      </c>
    </row>
    <row r="209" spans="1:4">
      <c r="A209" t="s">
        <v>4</v>
      </c>
      <c r="B209">
        <v>1992</v>
      </c>
      <c r="C209">
        <v>4</v>
      </c>
      <c r="D209" s="9">
        <v>96.1</v>
      </c>
    </row>
    <row r="210" spans="1:4">
      <c r="A210" t="s">
        <v>4</v>
      </c>
      <c r="B210">
        <v>1992</v>
      </c>
      <c r="C210">
        <v>5</v>
      </c>
      <c r="D210" s="9">
        <v>58.7</v>
      </c>
    </row>
    <row r="211" spans="1:4">
      <c r="A211" t="s">
        <v>4</v>
      </c>
      <c r="B211">
        <v>1992</v>
      </c>
      <c r="C211">
        <v>6</v>
      </c>
      <c r="D211" s="9">
        <v>14.3</v>
      </c>
    </row>
    <row r="212" spans="1:4">
      <c r="A212" t="s">
        <v>4</v>
      </c>
      <c r="B212">
        <v>1992</v>
      </c>
      <c r="C212">
        <v>7</v>
      </c>
      <c r="D212" s="9">
        <v>17.899999999999999</v>
      </c>
    </row>
    <row r="213" spans="1:4">
      <c r="A213" t="s">
        <v>4</v>
      </c>
      <c r="B213">
        <v>1992</v>
      </c>
      <c r="C213">
        <v>8</v>
      </c>
      <c r="D213" s="9">
        <v>14.7</v>
      </c>
    </row>
    <row r="214" spans="1:4">
      <c r="A214" t="s">
        <v>4</v>
      </c>
      <c r="B214">
        <v>1992</v>
      </c>
      <c r="C214">
        <v>9</v>
      </c>
      <c r="D214" s="9">
        <v>109.9</v>
      </c>
    </row>
    <row r="215" spans="1:4">
      <c r="A215" t="s">
        <v>4</v>
      </c>
      <c r="B215">
        <v>1992</v>
      </c>
      <c r="C215">
        <v>10</v>
      </c>
      <c r="D215" s="9">
        <v>78.3</v>
      </c>
    </row>
    <row r="216" spans="1:4">
      <c r="A216" t="s">
        <v>4</v>
      </c>
      <c r="B216">
        <v>1992</v>
      </c>
      <c r="C216">
        <v>11</v>
      </c>
      <c r="D216" s="9">
        <v>107.4</v>
      </c>
    </row>
    <row r="217" spans="1:4">
      <c r="A217" t="s">
        <v>4</v>
      </c>
      <c r="B217">
        <v>1992</v>
      </c>
      <c r="C217">
        <v>12</v>
      </c>
      <c r="D217" s="9">
        <v>45.2</v>
      </c>
    </row>
    <row r="218" spans="1:4">
      <c r="A218" t="s">
        <v>4</v>
      </c>
      <c r="B218">
        <v>1993</v>
      </c>
      <c r="C218">
        <v>1</v>
      </c>
      <c r="D218" s="9">
        <v>111.4</v>
      </c>
    </row>
    <row r="219" spans="1:4">
      <c r="A219" t="s">
        <v>4</v>
      </c>
      <c r="B219">
        <v>1993</v>
      </c>
      <c r="C219">
        <v>2</v>
      </c>
      <c r="D219" s="9">
        <v>219.3</v>
      </c>
    </row>
    <row r="220" spans="1:4">
      <c r="A220" t="s">
        <v>4</v>
      </c>
      <c r="B220">
        <v>1993</v>
      </c>
      <c r="C220">
        <v>3</v>
      </c>
      <c r="D220" s="9">
        <v>235.2</v>
      </c>
    </row>
    <row r="221" spans="1:4">
      <c r="A221" t="s">
        <v>4</v>
      </c>
      <c r="B221">
        <v>1993</v>
      </c>
      <c r="C221">
        <v>4</v>
      </c>
      <c r="D221" s="9">
        <v>228.1</v>
      </c>
    </row>
    <row r="222" spans="1:4">
      <c r="A222" t="s">
        <v>4</v>
      </c>
      <c r="B222">
        <v>1993</v>
      </c>
      <c r="C222">
        <v>5</v>
      </c>
      <c r="D222" s="9">
        <v>94.6</v>
      </c>
    </row>
    <row r="223" spans="1:4">
      <c r="A223" t="s">
        <v>4</v>
      </c>
      <c r="B223">
        <v>1993</v>
      </c>
      <c r="C223">
        <v>6</v>
      </c>
      <c r="D223" s="9">
        <v>12.7</v>
      </c>
    </row>
    <row r="224" spans="1:4">
      <c r="A224" t="s">
        <v>4</v>
      </c>
      <c r="B224">
        <v>1993</v>
      </c>
      <c r="C224">
        <v>7</v>
      </c>
      <c r="D224" s="9">
        <v>8.1999999999999993</v>
      </c>
    </row>
    <row r="225" spans="1:4">
      <c r="A225" t="s">
        <v>4</v>
      </c>
      <c r="B225">
        <v>1993</v>
      </c>
      <c r="C225">
        <v>8</v>
      </c>
      <c r="D225" s="9">
        <v>3.3</v>
      </c>
    </row>
    <row r="226" spans="1:4">
      <c r="A226" t="s">
        <v>4</v>
      </c>
      <c r="B226">
        <v>1993</v>
      </c>
      <c r="C226">
        <v>9</v>
      </c>
      <c r="D226" s="9">
        <v>96</v>
      </c>
    </row>
    <row r="227" spans="1:4">
      <c r="A227" t="s">
        <v>4</v>
      </c>
      <c r="B227">
        <v>1993</v>
      </c>
      <c r="C227">
        <v>10</v>
      </c>
      <c r="D227" s="9">
        <v>72</v>
      </c>
    </row>
    <row r="228" spans="1:4">
      <c r="A228" t="s">
        <v>4</v>
      </c>
      <c r="B228">
        <v>1993</v>
      </c>
      <c r="C228">
        <v>11</v>
      </c>
      <c r="D228" s="9">
        <v>128.5</v>
      </c>
    </row>
    <row r="229" spans="1:4">
      <c r="A229" t="s">
        <v>4</v>
      </c>
      <c r="B229">
        <v>1993</v>
      </c>
      <c r="C229">
        <v>12</v>
      </c>
      <c r="D229" s="9">
        <v>177</v>
      </c>
    </row>
    <row r="230" spans="1:4">
      <c r="A230" t="s">
        <v>4</v>
      </c>
      <c r="B230">
        <v>1994</v>
      </c>
      <c r="C230">
        <v>1</v>
      </c>
      <c r="D230" s="9">
        <v>193.4</v>
      </c>
    </row>
    <row r="231" spans="1:4">
      <c r="A231" t="s">
        <v>4</v>
      </c>
      <c r="B231">
        <v>1994</v>
      </c>
      <c r="C231">
        <v>2</v>
      </c>
      <c r="D231" s="9">
        <v>112.2</v>
      </c>
    </row>
    <row r="232" spans="1:4">
      <c r="A232" t="s">
        <v>4</v>
      </c>
      <c r="B232">
        <v>1994</v>
      </c>
      <c r="C232">
        <v>3</v>
      </c>
      <c r="D232" s="9">
        <v>244.4</v>
      </c>
    </row>
    <row r="233" spans="1:4">
      <c r="A233" t="s">
        <v>4</v>
      </c>
      <c r="B233">
        <v>1994</v>
      </c>
      <c r="C233">
        <v>4</v>
      </c>
      <c r="D233" s="9">
        <v>201.1</v>
      </c>
    </row>
    <row r="234" spans="1:4">
      <c r="A234" t="s">
        <v>4</v>
      </c>
      <c r="B234">
        <v>1994</v>
      </c>
      <c r="C234">
        <v>5</v>
      </c>
      <c r="D234" s="9">
        <v>103.2</v>
      </c>
    </row>
    <row r="235" spans="1:4">
      <c r="A235" t="s">
        <v>4</v>
      </c>
      <c r="B235">
        <v>1994</v>
      </c>
      <c r="C235">
        <v>6</v>
      </c>
      <c r="D235" s="9">
        <v>0.9</v>
      </c>
    </row>
    <row r="236" spans="1:4">
      <c r="A236" t="s">
        <v>4</v>
      </c>
      <c r="B236">
        <v>1994</v>
      </c>
      <c r="C236">
        <v>7</v>
      </c>
      <c r="D236" s="9">
        <v>2.9</v>
      </c>
    </row>
    <row r="237" spans="1:4">
      <c r="A237" t="s">
        <v>4</v>
      </c>
      <c r="B237">
        <v>1994</v>
      </c>
      <c r="C237">
        <v>8</v>
      </c>
      <c r="D237" s="9">
        <v>3.4</v>
      </c>
    </row>
    <row r="238" spans="1:4">
      <c r="A238" t="s">
        <v>4</v>
      </c>
      <c r="B238">
        <v>1994</v>
      </c>
      <c r="C238">
        <v>9</v>
      </c>
      <c r="D238" s="9">
        <v>27.9</v>
      </c>
    </row>
    <row r="239" spans="1:4">
      <c r="A239" t="s">
        <v>4</v>
      </c>
      <c r="B239">
        <v>1994</v>
      </c>
      <c r="C239">
        <v>10</v>
      </c>
      <c r="D239" s="9">
        <v>90.2</v>
      </c>
    </row>
    <row r="240" spans="1:4">
      <c r="A240" t="s">
        <v>4</v>
      </c>
      <c r="B240">
        <v>1994</v>
      </c>
      <c r="C240">
        <v>11</v>
      </c>
      <c r="D240" s="9">
        <v>186.8</v>
      </c>
    </row>
    <row r="241" spans="1:4">
      <c r="A241" t="s">
        <v>4</v>
      </c>
      <c r="B241">
        <v>1994</v>
      </c>
      <c r="C241">
        <v>12</v>
      </c>
      <c r="D241" s="9">
        <v>79.900000000000006</v>
      </c>
    </row>
    <row r="242" spans="1:4">
      <c r="A242" t="s">
        <v>4</v>
      </c>
      <c r="B242">
        <v>1995</v>
      </c>
      <c r="C242">
        <v>1</v>
      </c>
      <c r="D242" s="9">
        <v>14.9</v>
      </c>
    </row>
    <row r="243" spans="1:4">
      <c r="A243" t="s">
        <v>4</v>
      </c>
      <c r="B243">
        <v>1995</v>
      </c>
      <c r="C243">
        <v>2</v>
      </c>
      <c r="D243" s="9">
        <v>85.2</v>
      </c>
    </row>
    <row r="244" spans="1:4">
      <c r="A244" t="s">
        <v>4</v>
      </c>
      <c r="B244">
        <v>1995</v>
      </c>
      <c r="C244">
        <v>3</v>
      </c>
      <c r="D244" s="9">
        <v>118.7</v>
      </c>
    </row>
    <row r="245" spans="1:4">
      <c r="A245" t="s">
        <v>4</v>
      </c>
      <c r="B245">
        <v>1995</v>
      </c>
      <c r="C245">
        <v>4</v>
      </c>
      <c r="D245" s="9">
        <v>158.4</v>
      </c>
    </row>
    <row r="246" spans="1:4">
      <c r="A246" t="s">
        <v>4</v>
      </c>
      <c r="B246">
        <v>1995</v>
      </c>
      <c r="C246">
        <v>5</v>
      </c>
      <c r="D246" s="9">
        <v>155.4</v>
      </c>
    </row>
    <row r="247" spans="1:4">
      <c r="A247" t="s">
        <v>4</v>
      </c>
      <c r="B247">
        <v>1995</v>
      </c>
      <c r="C247">
        <v>6</v>
      </c>
      <c r="D247" s="9">
        <v>97.5</v>
      </c>
    </row>
    <row r="248" spans="1:4">
      <c r="A248" t="s">
        <v>4</v>
      </c>
      <c r="B248">
        <v>1995</v>
      </c>
      <c r="C248">
        <v>7</v>
      </c>
      <c r="D248" s="9">
        <v>42.5</v>
      </c>
    </row>
    <row r="249" spans="1:4">
      <c r="A249" t="s">
        <v>4</v>
      </c>
      <c r="B249">
        <v>1995</v>
      </c>
      <c r="C249">
        <v>8</v>
      </c>
      <c r="D249" s="9">
        <v>83.9</v>
      </c>
    </row>
    <row r="250" spans="1:4">
      <c r="A250" t="s">
        <v>4</v>
      </c>
      <c r="B250">
        <v>1995</v>
      </c>
      <c r="C250">
        <v>9</v>
      </c>
      <c r="D250" s="9">
        <v>5.7</v>
      </c>
    </row>
    <row r="251" spans="1:4">
      <c r="A251" t="s">
        <v>4</v>
      </c>
      <c r="B251">
        <v>1995</v>
      </c>
      <c r="C251">
        <v>10</v>
      </c>
      <c r="D251" s="9">
        <v>152.69999999999999</v>
      </c>
    </row>
    <row r="252" spans="1:4">
      <c r="A252" t="s">
        <v>4</v>
      </c>
      <c r="B252">
        <v>1995</v>
      </c>
      <c r="C252">
        <v>11</v>
      </c>
      <c r="D252" s="9">
        <v>232.4</v>
      </c>
    </row>
    <row r="253" spans="1:4">
      <c r="A253" t="s">
        <v>4</v>
      </c>
      <c r="B253">
        <v>1995</v>
      </c>
      <c r="C253">
        <v>12</v>
      </c>
      <c r="D253" s="9">
        <v>77.8</v>
      </c>
    </row>
    <row r="254" spans="1:4">
      <c r="A254" t="s">
        <v>4</v>
      </c>
      <c r="B254">
        <v>1996</v>
      </c>
      <c r="C254">
        <v>1</v>
      </c>
      <c r="D254" s="9">
        <v>146.5</v>
      </c>
    </row>
    <row r="255" spans="1:4">
      <c r="A255" t="s">
        <v>4</v>
      </c>
      <c r="B255">
        <v>1996</v>
      </c>
      <c r="C255">
        <v>2</v>
      </c>
      <c r="D255" s="9">
        <v>138.30000000000001</v>
      </c>
    </row>
    <row r="256" spans="1:4">
      <c r="A256" t="s">
        <v>4</v>
      </c>
      <c r="B256">
        <v>1996</v>
      </c>
      <c r="C256">
        <v>3</v>
      </c>
      <c r="D256" s="9">
        <v>181.8</v>
      </c>
    </row>
    <row r="257" spans="1:4">
      <c r="A257" t="s">
        <v>4</v>
      </c>
      <c r="B257">
        <v>1996</v>
      </c>
      <c r="C257">
        <v>4</v>
      </c>
      <c r="D257" s="9">
        <v>199.4</v>
      </c>
    </row>
    <row r="258" spans="1:4">
      <c r="A258" t="s">
        <v>4</v>
      </c>
      <c r="B258">
        <v>1996</v>
      </c>
      <c r="C258">
        <v>5</v>
      </c>
      <c r="D258" s="9">
        <v>189.4</v>
      </c>
    </row>
    <row r="259" spans="1:4">
      <c r="A259" t="s">
        <v>4</v>
      </c>
      <c r="B259">
        <v>1996</v>
      </c>
      <c r="C259">
        <v>6</v>
      </c>
      <c r="D259" s="9">
        <v>37.200000000000003</v>
      </c>
    </row>
    <row r="260" spans="1:4">
      <c r="A260" t="s">
        <v>4</v>
      </c>
      <c r="B260">
        <v>1996</v>
      </c>
      <c r="C260">
        <v>7</v>
      </c>
      <c r="D260" s="9">
        <v>29</v>
      </c>
    </row>
    <row r="261" spans="1:4">
      <c r="A261" t="s">
        <v>4</v>
      </c>
      <c r="B261">
        <v>1996</v>
      </c>
      <c r="C261">
        <v>8</v>
      </c>
      <c r="D261" s="9">
        <v>83.2</v>
      </c>
    </row>
    <row r="262" spans="1:4">
      <c r="A262" t="s">
        <v>4</v>
      </c>
      <c r="B262">
        <v>1996</v>
      </c>
      <c r="C262">
        <v>9</v>
      </c>
      <c r="D262" s="9">
        <v>84.5</v>
      </c>
    </row>
    <row r="263" spans="1:4">
      <c r="A263" t="s">
        <v>4</v>
      </c>
      <c r="B263">
        <v>1996</v>
      </c>
      <c r="C263">
        <v>10</v>
      </c>
      <c r="D263" s="9">
        <v>169.4</v>
      </c>
    </row>
    <row r="264" spans="1:4">
      <c r="A264" t="s">
        <v>4</v>
      </c>
      <c r="B264">
        <v>1996</v>
      </c>
      <c r="C264">
        <v>11</v>
      </c>
      <c r="D264" s="9">
        <v>14.4</v>
      </c>
    </row>
    <row r="265" spans="1:4">
      <c r="A265" t="s">
        <v>4</v>
      </c>
      <c r="B265">
        <v>1996</v>
      </c>
      <c r="C265">
        <v>12</v>
      </c>
      <c r="D265" s="9">
        <v>47.7</v>
      </c>
    </row>
    <row r="266" spans="1:4">
      <c r="A266" t="s">
        <v>4</v>
      </c>
      <c r="B266">
        <v>1997</v>
      </c>
      <c r="C266">
        <v>1</v>
      </c>
      <c r="D266" s="9">
        <v>140.9</v>
      </c>
    </row>
    <row r="267" spans="1:4">
      <c r="A267" t="s">
        <v>4</v>
      </c>
      <c r="B267">
        <v>1997</v>
      </c>
      <c r="C267">
        <v>2</v>
      </c>
      <c r="D267" s="9">
        <v>13.2</v>
      </c>
    </row>
    <row r="268" spans="1:4">
      <c r="A268" t="s">
        <v>4</v>
      </c>
      <c r="B268">
        <v>1997</v>
      </c>
      <c r="C268">
        <v>3</v>
      </c>
      <c r="D268" s="9">
        <v>167.7</v>
      </c>
    </row>
    <row r="269" spans="1:4">
      <c r="A269" t="s">
        <v>4</v>
      </c>
      <c r="B269">
        <v>1997</v>
      </c>
      <c r="C269">
        <v>4</v>
      </c>
      <c r="D269" s="9">
        <v>83.2</v>
      </c>
    </row>
    <row r="270" spans="1:4">
      <c r="A270" t="s">
        <v>4</v>
      </c>
      <c r="B270">
        <v>1997</v>
      </c>
      <c r="C270">
        <v>5</v>
      </c>
      <c r="D270" s="9">
        <v>65.900000000000006</v>
      </c>
    </row>
    <row r="271" spans="1:4">
      <c r="A271" t="s">
        <v>4</v>
      </c>
      <c r="B271">
        <v>1997</v>
      </c>
      <c r="C271">
        <v>6</v>
      </c>
      <c r="D271" s="9">
        <v>58.8</v>
      </c>
    </row>
    <row r="272" spans="1:4">
      <c r="A272" t="s">
        <v>4</v>
      </c>
      <c r="B272">
        <v>1997</v>
      </c>
      <c r="C272">
        <v>7</v>
      </c>
      <c r="D272" s="9">
        <v>0</v>
      </c>
    </row>
    <row r="273" spans="1:4">
      <c r="A273" t="s">
        <v>4</v>
      </c>
      <c r="B273">
        <v>1997</v>
      </c>
      <c r="C273">
        <v>8</v>
      </c>
      <c r="D273" s="9">
        <v>0</v>
      </c>
    </row>
    <row r="274" spans="1:4">
      <c r="A274" t="s">
        <v>4</v>
      </c>
      <c r="B274">
        <v>1997</v>
      </c>
      <c r="C274">
        <v>9</v>
      </c>
      <c r="D274" s="9">
        <v>108.6</v>
      </c>
    </row>
    <row r="275" spans="1:4">
      <c r="A275" t="s">
        <v>4</v>
      </c>
      <c r="B275">
        <v>1997</v>
      </c>
      <c r="C275">
        <v>10</v>
      </c>
      <c r="D275" s="9">
        <v>152.69999999999999</v>
      </c>
    </row>
    <row r="276" spans="1:4">
      <c r="A276" t="s">
        <v>4</v>
      </c>
      <c r="B276">
        <v>1997</v>
      </c>
      <c r="C276">
        <v>11</v>
      </c>
      <c r="D276" s="9">
        <v>219.2</v>
      </c>
    </row>
    <row r="277" spans="1:4">
      <c r="A277" t="s">
        <v>4</v>
      </c>
      <c r="B277">
        <v>1997</v>
      </c>
      <c r="C277">
        <v>12</v>
      </c>
      <c r="D277" s="9">
        <v>120.3</v>
      </c>
    </row>
    <row r="278" spans="1:4">
      <c r="A278" t="s">
        <v>4</v>
      </c>
      <c r="B278">
        <v>1998</v>
      </c>
      <c r="C278">
        <v>1</v>
      </c>
      <c r="D278" s="9">
        <v>58.1</v>
      </c>
    </row>
    <row r="279" spans="1:4">
      <c r="A279" t="s">
        <v>4</v>
      </c>
      <c r="B279">
        <v>1998</v>
      </c>
      <c r="C279">
        <v>2</v>
      </c>
      <c r="D279" s="9">
        <v>86.5</v>
      </c>
    </row>
    <row r="280" spans="1:4">
      <c r="A280" t="s">
        <v>4</v>
      </c>
      <c r="B280">
        <v>1998</v>
      </c>
      <c r="C280">
        <v>3</v>
      </c>
      <c r="D280" s="9">
        <v>127.5</v>
      </c>
    </row>
    <row r="281" spans="1:4">
      <c r="A281" t="s">
        <v>4</v>
      </c>
      <c r="B281">
        <v>1998</v>
      </c>
      <c r="C281">
        <v>4</v>
      </c>
      <c r="D281" s="9">
        <v>143.9</v>
      </c>
    </row>
    <row r="282" spans="1:4">
      <c r="A282" t="s">
        <v>4</v>
      </c>
      <c r="B282">
        <v>1998</v>
      </c>
      <c r="C282">
        <v>5</v>
      </c>
      <c r="D282" s="9">
        <v>193.9</v>
      </c>
    </row>
    <row r="283" spans="1:4">
      <c r="A283" t="s">
        <v>4</v>
      </c>
      <c r="B283">
        <v>1998</v>
      </c>
      <c r="C283">
        <v>6</v>
      </c>
      <c r="D283" s="9">
        <v>14.5</v>
      </c>
    </row>
    <row r="284" spans="1:4">
      <c r="A284" t="s">
        <v>4</v>
      </c>
      <c r="B284">
        <v>1998</v>
      </c>
      <c r="C284">
        <v>7</v>
      </c>
      <c r="D284" s="9">
        <v>32.200000000000003</v>
      </c>
    </row>
    <row r="285" spans="1:4">
      <c r="A285" t="s">
        <v>4</v>
      </c>
      <c r="B285">
        <v>1998</v>
      </c>
      <c r="C285">
        <v>8</v>
      </c>
      <c r="D285" s="9">
        <v>18.8</v>
      </c>
    </row>
    <row r="286" spans="1:4">
      <c r="A286" t="s">
        <v>4</v>
      </c>
      <c r="B286">
        <v>1998</v>
      </c>
      <c r="C286">
        <v>9</v>
      </c>
      <c r="D286" s="9">
        <v>58.8</v>
      </c>
    </row>
    <row r="287" spans="1:4">
      <c r="A287" t="s">
        <v>4</v>
      </c>
      <c r="B287">
        <v>1998</v>
      </c>
      <c r="C287">
        <v>10</v>
      </c>
      <c r="D287" s="9">
        <v>103.6</v>
      </c>
    </row>
    <row r="288" spans="1:4">
      <c r="A288" t="s">
        <v>4</v>
      </c>
      <c r="B288">
        <v>1998</v>
      </c>
      <c r="C288">
        <v>11</v>
      </c>
      <c r="D288" s="9">
        <v>138.6</v>
      </c>
    </row>
    <row r="289" spans="1:4">
      <c r="A289" t="s">
        <v>4</v>
      </c>
      <c r="B289">
        <v>1998</v>
      </c>
      <c r="C289">
        <v>12</v>
      </c>
      <c r="D289" s="9">
        <v>32.6</v>
      </c>
    </row>
    <row r="290" spans="1:4">
      <c r="A290" t="s">
        <v>4</v>
      </c>
      <c r="B290">
        <v>1999</v>
      </c>
      <c r="C290">
        <v>1</v>
      </c>
      <c r="D290" s="9">
        <v>81.599999999999994</v>
      </c>
    </row>
    <row r="291" spans="1:4">
      <c r="A291" t="s">
        <v>4</v>
      </c>
      <c r="B291">
        <v>1999</v>
      </c>
      <c r="C291">
        <v>2</v>
      </c>
      <c r="D291" s="9">
        <v>237.2</v>
      </c>
    </row>
    <row r="292" spans="1:4">
      <c r="A292" t="s">
        <v>4</v>
      </c>
      <c r="B292">
        <v>1999</v>
      </c>
      <c r="C292">
        <v>3</v>
      </c>
      <c r="D292" s="9">
        <v>185.3</v>
      </c>
    </row>
    <row r="293" spans="1:4">
      <c r="A293" t="s">
        <v>4</v>
      </c>
      <c r="B293">
        <v>1999</v>
      </c>
      <c r="C293">
        <v>4</v>
      </c>
      <c r="D293" s="9">
        <v>234.1</v>
      </c>
    </row>
    <row r="294" spans="1:4">
      <c r="A294" t="s">
        <v>4</v>
      </c>
      <c r="B294">
        <v>1999</v>
      </c>
      <c r="C294">
        <v>5</v>
      </c>
      <c r="D294" s="9">
        <v>70.099999999999994</v>
      </c>
    </row>
    <row r="295" spans="1:4">
      <c r="A295" t="s">
        <v>4</v>
      </c>
      <c r="B295">
        <v>1999</v>
      </c>
      <c r="C295">
        <v>6</v>
      </c>
      <c r="D295" s="9">
        <v>126.6</v>
      </c>
    </row>
    <row r="296" spans="1:4">
      <c r="A296" t="s">
        <v>4</v>
      </c>
      <c r="B296">
        <v>1999</v>
      </c>
      <c r="C296">
        <v>7</v>
      </c>
      <c r="D296" s="9">
        <v>25.1</v>
      </c>
    </row>
    <row r="297" spans="1:4">
      <c r="A297" t="s">
        <v>4</v>
      </c>
      <c r="B297">
        <v>1999</v>
      </c>
      <c r="C297">
        <v>8</v>
      </c>
      <c r="D297" s="9">
        <v>24.8</v>
      </c>
    </row>
    <row r="298" spans="1:4">
      <c r="A298" t="s">
        <v>4</v>
      </c>
      <c r="B298">
        <v>1999</v>
      </c>
      <c r="C298">
        <v>9</v>
      </c>
      <c r="D298" s="9">
        <v>136.30000000000001</v>
      </c>
    </row>
    <row r="299" spans="1:4">
      <c r="A299" t="s">
        <v>4</v>
      </c>
      <c r="B299">
        <v>1999</v>
      </c>
      <c r="C299">
        <v>10</v>
      </c>
      <c r="D299" s="9">
        <v>87.1</v>
      </c>
    </row>
    <row r="300" spans="1:4">
      <c r="A300" t="s">
        <v>4</v>
      </c>
      <c r="B300">
        <v>1999</v>
      </c>
      <c r="C300">
        <v>11</v>
      </c>
      <c r="D300" s="9">
        <v>101</v>
      </c>
    </row>
    <row r="301" spans="1:4">
      <c r="A301" t="s">
        <v>4</v>
      </c>
      <c r="B301">
        <v>1999</v>
      </c>
      <c r="C301">
        <v>12</v>
      </c>
      <c r="D301" s="9">
        <v>221.2</v>
      </c>
    </row>
    <row r="302" spans="1:4">
      <c r="A302" t="s">
        <v>4</v>
      </c>
      <c r="B302">
        <v>2000</v>
      </c>
      <c r="C302">
        <v>1</v>
      </c>
      <c r="D302" s="9">
        <v>177.3</v>
      </c>
    </row>
    <row r="303" spans="1:4">
      <c r="A303" t="s">
        <v>4</v>
      </c>
      <c r="B303">
        <v>2000</v>
      </c>
      <c r="C303">
        <v>2</v>
      </c>
      <c r="D303" s="9">
        <v>165.8</v>
      </c>
    </row>
    <row r="304" spans="1:4">
      <c r="A304" t="s">
        <v>4</v>
      </c>
      <c r="B304">
        <v>2000</v>
      </c>
      <c r="C304">
        <v>3</v>
      </c>
      <c r="D304" s="9">
        <v>149.5</v>
      </c>
    </row>
    <row r="305" spans="1:4">
      <c r="A305" t="s">
        <v>4</v>
      </c>
      <c r="B305">
        <v>2000</v>
      </c>
      <c r="C305">
        <v>4</v>
      </c>
      <c r="D305" s="9">
        <v>187.6</v>
      </c>
    </row>
    <row r="306" spans="1:4">
      <c r="A306" t="s">
        <v>4</v>
      </c>
      <c r="B306">
        <v>2000</v>
      </c>
      <c r="C306">
        <v>5</v>
      </c>
      <c r="D306" s="9">
        <v>123.8</v>
      </c>
    </row>
    <row r="307" spans="1:4">
      <c r="A307" t="s">
        <v>4</v>
      </c>
      <c r="B307">
        <v>2000</v>
      </c>
      <c r="C307">
        <v>6</v>
      </c>
      <c r="D307" s="9">
        <v>66.400000000000006</v>
      </c>
    </row>
    <row r="308" spans="1:4">
      <c r="A308" t="s">
        <v>4</v>
      </c>
      <c r="B308">
        <v>2000</v>
      </c>
      <c r="C308">
        <v>7</v>
      </c>
      <c r="D308" s="9">
        <v>22.1</v>
      </c>
    </row>
    <row r="309" spans="1:4">
      <c r="A309" t="s">
        <v>4</v>
      </c>
      <c r="B309">
        <v>2000</v>
      </c>
      <c r="C309">
        <v>8</v>
      </c>
      <c r="D309" s="9">
        <v>9.6999999999999993</v>
      </c>
    </row>
    <row r="310" spans="1:4">
      <c r="A310" t="s">
        <v>4</v>
      </c>
      <c r="B310">
        <v>2000</v>
      </c>
      <c r="C310">
        <v>9</v>
      </c>
      <c r="D310" s="9">
        <v>67.3</v>
      </c>
    </row>
    <row r="311" spans="1:4">
      <c r="A311" t="s">
        <v>4</v>
      </c>
      <c r="B311">
        <v>2000</v>
      </c>
      <c r="C311">
        <v>10</v>
      </c>
      <c r="D311" s="9">
        <v>43.8</v>
      </c>
    </row>
    <row r="312" spans="1:4">
      <c r="A312" t="s">
        <v>4</v>
      </c>
      <c r="B312">
        <v>2000</v>
      </c>
      <c r="C312">
        <v>11</v>
      </c>
      <c r="D312" s="9">
        <v>16.7</v>
      </c>
    </row>
    <row r="313" spans="1:4">
      <c r="A313" t="s">
        <v>4</v>
      </c>
      <c r="B313">
        <v>2000</v>
      </c>
      <c r="C313">
        <v>12</v>
      </c>
      <c r="D313" s="9">
        <v>76.099999999999994</v>
      </c>
    </row>
    <row r="314" spans="1:4">
      <c r="A314" t="s">
        <v>4</v>
      </c>
      <c r="B314">
        <v>2001</v>
      </c>
      <c r="C314">
        <v>1</v>
      </c>
      <c r="D314" s="9">
        <v>84.1</v>
      </c>
    </row>
    <row r="315" spans="1:4">
      <c r="A315" t="s">
        <v>4</v>
      </c>
      <c r="B315">
        <v>2001</v>
      </c>
      <c r="C315">
        <v>2</v>
      </c>
      <c r="D315" s="9">
        <v>63.9</v>
      </c>
    </row>
    <row r="316" spans="1:4">
      <c r="A316" t="s">
        <v>4</v>
      </c>
      <c r="B316">
        <v>2001</v>
      </c>
      <c r="C316">
        <v>3</v>
      </c>
      <c r="D316" s="9">
        <v>186.4</v>
      </c>
    </row>
    <row r="317" spans="1:4">
      <c r="A317" t="s">
        <v>4</v>
      </c>
      <c r="B317">
        <v>2001</v>
      </c>
      <c r="C317">
        <v>4</v>
      </c>
      <c r="D317" s="9">
        <v>63.1</v>
      </c>
    </row>
    <row r="318" spans="1:4">
      <c r="A318" t="s">
        <v>4</v>
      </c>
      <c r="B318">
        <v>2001</v>
      </c>
      <c r="C318">
        <v>5</v>
      </c>
      <c r="D318" s="9">
        <v>88.8</v>
      </c>
    </row>
    <row r="319" spans="1:4">
      <c r="A319" t="s">
        <v>4</v>
      </c>
      <c r="B319">
        <v>2001</v>
      </c>
      <c r="C319">
        <v>6</v>
      </c>
      <c r="D319" s="9">
        <v>8.5</v>
      </c>
    </row>
    <row r="320" spans="1:4">
      <c r="A320" t="s">
        <v>4</v>
      </c>
      <c r="B320">
        <v>2001</v>
      </c>
      <c r="C320">
        <v>7</v>
      </c>
      <c r="D320" s="9">
        <v>35</v>
      </c>
    </row>
    <row r="321" spans="1:4">
      <c r="A321" t="s">
        <v>4</v>
      </c>
      <c r="B321">
        <v>2001</v>
      </c>
      <c r="C321">
        <v>8</v>
      </c>
      <c r="D321" s="9">
        <v>0</v>
      </c>
    </row>
    <row r="322" spans="1:4">
      <c r="A322" t="s">
        <v>4</v>
      </c>
      <c r="B322">
        <v>2001</v>
      </c>
      <c r="C322">
        <v>9</v>
      </c>
      <c r="D322" s="9">
        <v>94.6</v>
      </c>
    </row>
    <row r="323" spans="1:4">
      <c r="A323" t="s">
        <v>4</v>
      </c>
      <c r="B323">
        <v>2001</v>
      </c>
      <c r="C323">
        <v>10</v>
      </c>
      <c r="D323" s="9">
        <v>9.3000000000000007</v>
      </c>
    </row>
    <row r="324" spans="1:4">
      <c r="A324" t="s">
        <v>4</v>
      </c>
      <c r="B324">
        <v>2001</v>
      </c>
      <c r="C324">
        <v>11</v>
      </c>
      <c r="D324" s="9">
        <v>113.6</v>
      </c>
    </row>
    <row r="325" spans="1:4">
      <c r="A325" t="s">
        <v>4</v>
      </c>
      <c r="B325">
        <v>2001</v>
      </c>
      <c r="C325">
        <v>12</v>
      </c>
      <c r="D325" s="9">
        <v>118.1</v>
      </c>
    </row>
    <row r="326" spans="1:4">
      <c r="A326" t="s">
        <v>4</v>
      </c>
      <c r="B326">
        <v>2002</v>
      </c>
      <c r="C326">
        <v>1</v>
      </c>
      <c r="D326" s="9">
        <v>36.6</v>
      </c>
    </row>
    <row r="327" spans="1:4">
      <c r="A327" t="s">
        <v>4</v>
      </c>
      <c r="B327">
        <v>2002</v>
      </c>
      <c r="C327">
        <v>2</v>
      </c>
      <c r="D327" s="9">
        <v>59.1</v>
      </c>
    </row>
    <row r="328" spans="1:4">
      <c r="A328" t="s">
        <v>4</v>
      </c>
      <c r="B328">
        <v>2002</v>
      </c>
      <c r="C328">
        <v>3</v>
      </c>
      <c r="D328" s="9">
        <v>123.1</v>
      </c>
    </row>
    <row r="329" spans="1:4">
      <c r="A329" t="s">
        <v>4</v>
      </c>
      <c r="B329">
        <v>2002</v>
      </c>
      <c r="C329">
        <v>4</v>
      </c>
      <c r="D329" s="9">
        <v>256.60000000000002</v>
      </c>
    </row>
    <row r="330" spans="1:4">
      <c r="A330" t="s">
        <v>4</v>
      </c>
      <c r="B330">
        <v>2002</v>
      </c>
      <c r="C330">
        <v>5</v>
      </c>
      <c r="D330" s="9">
        <v>133.1</v>
      </c>
    </row>
    <row r="331" spans="1:4">
      <c r="A331" t="s">
        <v>4</v>
      </c>
      <c r="B331">
        <v>2002</v>
      </c>
      <c r="C331">
        <v>6</v>
      </c>
      <c r="D331" s="9">
        <v>37.299999999999997</v>
      </c>
    </row>
    <row r="332" spans="1:4">
      <c r="A332" t="s">
        <v>4</v>
      </c>
      <c r="B332">
        <v>2002</v>
      </c>
      <c r="C332">
        <v>7</v>
      </c>
      <c r="D332" s="9">
        <v>8.1999999999999993</v>
      </c>
    </row>
    <row r="333" spans="1:4">
      <c r="A333" t="s">
        <v>4</v>
      </c>
      <c r="B333">
        <v>2002</v>
      </c>
      <c r="C333">
        <v>8</v>
      </c>
      <c r="D333" s="9">
        <v>9.8000000000000007</v>
      </c>
    </row>
    <row r="334" spans="1:4">
      <c r="A334" t="s">
        <v>4</v>
      </c>
      <c r="B334">
        <v>2002</v>
      </c>
      <c r="C334">
        <v>9</v>
      </c>
      <c r="D334" s="9">
        <v>19.2</v>
      </c>
    </row>
    <row r="335" spans="1:4">
      <c r="A335" t="s">
        <v>4</v>
      </c>
      <c r="B335">
        <v>2002</v>
      </c>
      <c r="C335">
        <v>10</v>
      </c>
      <c r="D335" s="9">
        <v>144.6</v>
      </c>
    </row>
    <row r="336" spans="1:4">
      <c r="A336" t="s">
        <v>4</v>
      </c>
      <c r="B336">
        <v>2002</v>
      </c>
      <c r="C336">
        <v>11</v>
      </c>
      <c r="D336" s="9">
        <v>95</v>
      </c>
    </row>
    <row r="337" spans="1:4">
      <c r="A337" t="s">
        <v>4</v>
      </c>
      <c r="B337">
        <v>2002</v>
      </c>
      <c r="C337">
        <v>12</v>
      </c>
      <c r="D337" s="9">
        <v>152.9</v>
      </c>
    </row>
    <row r="338" spans="1:4">
      <c r="A338" t="s">
        <v>4</v>
      </c>
      <c r="B338">
        <v>2003</v>
      </c>
      <c r="C338">
        <v>1</v>
      </c>
      <c r="D338" s="9">
        <v>25.4</v>
      </c>
    </row>
    <row r="339" spans="1:4">
      <c r="A339" t="s">
        <v>4</v>
      </c>
      <c r="B339">
        <v>2003</v>
      </c>
      <c r="C339">
        <v>2</v>
      </c>
      <c r="D339" s="9">
        <v>79.099999999999994</v>
      </c>
    </row>
    <row r="340" spans="1:4">
      <c r="A340" t="s">
        <v>4</v>
      </c>
      <c r="B340">
        <v>2003</v>
      </c>
      <c r="C340">
        <v>3</v>
      </c>
      <c r="D340" s="9">
        <v>100.9</v>
      </c>
    </row>
    <row r="341" spans="1:4">
      <c r="A341" t="s">
        <v>4</v>
      </c>
      <c r="B341">
        <v>2003</v>
      </c>
      <c r="C341">
        <v>4</v>
      </c>
      <c r="D341" s="9">
        <v>244.6</v>
      </c>
    </row>
    <row r="342" spans="1:4">
      <c r="A342" t="s">
        <v>4</v>
      </c>
      <c r="B342">
        <v>2003</v>
      </c>
      <c r="C342">
        <v>5</v>
      </c>
      <c r="D342" s="9">
        <v>28.7</v>
      </c>
    </row>
    <row r="343" spans="1:4">
      <c r="A343" t="s">
        <v>4</v>
      </c>
      <c r="B343">
        <v>2003</v>
      </c>
      <c r="C343">
        <v>6</v>
      </c>
      <c r="D343" s="9">
        <v>54.1</v>
      </c>
    </row>
    <row r="344" spans="1:4">
      <c r="A344" t="s">
        <v>4</v>
      </c>
      <c r="B344">
        <v>2003</v>
      </c>
      <c r="C344">
        <v>7</v>
      </c>
      <c r="D344" s="9">
        <v>15.7</v>
      </c>
    </row>
    <row r="345" spans="1:4">
      <c r="A345" t="s">
        <v>4</v>
      </c>
      <c r="B345">
        <v>2003</v>
      </c>
      <c r="C345">
        <v>8</v>
      </c>
      <c r="D345" s="9">
        <v>0</v>
      </c>
    </row>
    <row r="346" spans="1:4">
      <c r="A346" t="s">
        <v>4</v>
      </c>
      <c r="B346">
        <v>2003</v>
      </c>
      <c r="C346">
        <v>9</v>
      </c>
      <c r="D346" s="9">
        <v>67.8</v>
      </c>
    </row>
    <row r="347" spans="1:4">
      <c r="A347" t="s">
        <v>4</v>
      </c>
      <c r="B347">
        <v>2003</v>
      </c>
      <c r="C347">
        <v>10</v>
      </c>
      <c r="D347" s="9">
        <v>117.7</v>
      </c>
    </row>
    <row r="348" spans="1:4">
      <c r="A348" t="s">
        <v>4</v>
      </c>
      <c r="B348">
        <v>2003</v>
      </c>
      <c r="C348">
        <v>11</v>
      </c>
      <c r="D348" s="9">
        <v>159.4</v>
      </c>
    </row>
    <row r="349" spans="1:4">
      <c r="A349" t="s">
        <v>4</v>
      </c>
      <c r="B349">
        <v>2003</v>
      </c>
      <c r="C349">
        <v>12</v>
      </c>
      <c r="D349" s="9">
        <v>103.2</v>
      </c>
    </row>
    <row r="350" spans="1:4">
      <c r="A350" t="s">
        <v>4</v>
      </c>
      <c r="B350">
        <v>2004</v>
      </c>
      <c r="C350">
        <v>1</v>
      </c>
      <c r="D350" s="9">
        <v>56</v>
      </c>
    </row>
    <row r="351" spans="1:4">
      <c r="A351" t="s">
        <v>4</v>
      </c>
      <c r="B351">
        <v>2004</v>
      </c>
      <c r="C351">
        <v>2</v>
      </c>
      <c r="D351" s="9">
        <v>34.4</v>
      </c>
    </row>
    <row r="352" spans="1:4">
      <c r="A352" t="s">
        <v>4</v>
      </c>
      <c r="B352">
        <v>2004</v>
      </c>
      <c r="C352">
        <v>3</v>
      </c>
      <c r="D352" s="9">
        <v>75.2</v>
      </c>
    </row>
    <row r="353" spans="1:4">
      <c r="A353" t="s">
        <v>4</v>
      </c>
      <c r="B353">
        <v>2004</v>
      </c>
      <c r="C353">
        <v>4</v>
      </c>
      <c r="D353" s="9">
        <v>156.30000000000001</v>
      </c>
    </row>
    <row r="354" spans="1:4">
      <c r="A354" t="s">
        <v>4</v>
      </c>
      <c r="B354">
        <v>2004</v>
      </c>
      <c r="C354">
        <v>5</v>
      </c>
      <c r="D354" s="9">
        <v>113.8</v>
      </c>
    </row>
    <row r="355" spans="1:4">
      <c r="A355" t="s">
        <v>4</v>
      </c>
      <c r="B355">
        <v>2004</v>
      </c>
      <c r="C355">
        <v>6</v>
      </c>
      <c r="D355" s="9">
        <v>11</v>
      </c>
    </row>
    <row r="356" spans="1:4">
      <c r="A356" t="s">
        <v>4</v>
      </c>
      <c r="B356">
        <v>2004</v>
      </c>
      <c r="C356">
        <v>7</v>
      </c>
      <c r="D356" s="9">
        <v>6.7</v>
      </c>
    </row>
    <row r="357" spans="1:4">
      <c r="A357" t="s">
        <v>4</v>
      </c>
      <c r="B357">
        <v>2004</v>
      </c>
      <c r="C357">
        <v>8</v>
      </c>
      <c r="D357" s="9">
        <v>0.6</v>
      </c>
    </row>
    <row r="358" spans="1:4">
      <c r="A358" t="s">
        <v>4</v>
      </c>
      <c r="B358">
        <v>2004</v>
      </c>
      <c r="C358">
        <v>9</v>
      </c>
      <c r="D358" s="9">
        <v>97.6</v>
      </c>
    </row>
    <row r="359" spans="1:4">
      <c r="A359" t="s">
        <v>4</v>
      </c>
      <c r="B359">
        <v>2004</v>
      </c>
      <c r="C359">
        <v>10</v>
      </c>
      <c r="D359" s="9">
        <v>98.8</v>
      </c>
    </row>
    <row r="360" spans="1:4">
      <c r="A360" t="s">
        <v>4</v>
      </c>
      <c r="B360">
        <v>2004</v>
      </c>
      <c r="C360">
        <v>11</v>
      </c>
      <c r="D360" s="9">
        <v>125.5</v>
      </c>
    </row>
    <row r="361" spans="1:4">
      <c r="A361" t="s">
        <v>4</v>
      </c>
      <c r="B361">
        <v>2004</v>
      </c>
      <c r="C361">
        <v>12</v>
      </c>
      <c r="D361" s="9">
        <v>94.8</v>
      </c>
    </row>
    <row r="362" spans="1:4">
      <c r="A362" t="s">
        <v>4</v>
      </c>
      <c r="B362">
        <v>2005</v>
      </c>
      <c r="C362">
        <v>1</v>
      </c>
      <c r="D362" s="9">
        <v>37.9</v>
      </c>
    </row>
    <row r="363" spans="1:4">
      <c r="A363" t="s">
        <v>4</v>
      </c>
      <c r="B363">
        <v>2005</v>
      </c>
      <c r="C363">
        <v>2</v>
      </c>
      <c r="D363" s="9">
        <v>150.6</v>
      </c>
    </row>
    <row r="364" spans="1:4">
      <c r="A364" t="s">
        <v>4</v>
      </c>
      <c r="B364">
        <v>2005</v>
      </c>
      <c r="C364">
        <v>3</v>
      </c>
      <c r="D364" s="9">
        <v>134.30000000000001</v>
      </c>
    </row>
    <row r="365" spans="1:4">
      <c r="A365" t="s">
        <v>4</v>
      </c>
      <c r="B365">
        <v>2005</v>
      </c>
      <c r="C365">
        <v>4</v>
      </c>
      <c r="D365" s="9">
        <v>84.2</v>
      </c>
    </row>
    <row r="366" spans="1:4">
      <c r="A366" t="s">
        <v>4</v>
      </c>
      <c r="B366">
        <v>2005</v>
      </c>
      <c r="C366">
        <v>5</v>
      </c>
      <c r="D366" s="9">
        <v>37.700000000000003</v>
      </c>
    </row>
    <row r="367" spans="1:4">
      <c r="A367" t="s">
        <v>4</v>
      </c>
      <c r="B367">
        <v>2005</v>
      </c>
      <c r="C367">
        <v>6</v>
      </c>
      <c r="D367" s="9">
        <v>31.8</v>
      </c>
    </row>
    <row r="368" spans="1:4">
      <c r="A368" t="s">
        <v>4</v>
      </c>
      <c r="B368">
        <v>2005</v>
      </c>
      <c r="C368">
        <v>7</v>
      </c>
      <c r="D368" s="9">
        <v>53.4</v>
      </c>
    </row>
    <row r="369" spans="1:4">
      <c r="A369" t="s">
        <v>4</v>
      </c>
      <c r="B369">
        <v>2005</v>
      </c>
      <c r="C369">
        <v>8</v>
      </c>
      <c r="D369" s="9">
        <v>26.8</v>
      </c>
    </row>
    <row r="370" spans="1:4">
      <c r="A370" t="s">
        <v>4</v>
      </c>
      <c r="B370">
        <v>2005</v>
      </c>
      <c r="C370">
        <v>9</v>
      </c>
      <c r="D370" s="9">
        <v>35.6</v>
      </c>
    </row>
    <row r="371" spans="1:4">
      <c r="A371" t="s">
        <v>4</v>
      </c>
      <c r="B371">
        <v>2005</v>
      </c>
      <c r="C371">
        <v>10</v>
      </c>
      <c r="D371" s="9">
        <v>116</v>
      </c>
    </row>
    <row r="372" spans="1:4">
      <c r="A372" t="s">
        <v>4</v>
      </c>
      <c r="B372">
        <v>2005</v>
      </c>
      <c r="C372">
        <v>11</v>
      </c>
      <c r="D372" s="9">
        <v>58.4</v>
      </c>
    </row>
    <row r="373" spans="1:4">
      <c r="A373" t="s">
        <v>4</v>
      </c>
      <c r="B373">
        <v>2005</v>
      </c>
      <c r="C373">
        <v>12</v>
      </c>
      <c r="D373" s="9">
        <v>115.1</v>
      </c>
    </row>
    <row r="374" spans="1:4">
      <c r="A374" t="s">
        <v>4</v>
      </c>
      <c r="B374">
        <v>2006</v>
      </c>
      <c r="C374">
        <v>1</v>
      </c>
      <c r="D374" s="9">
        <v>52.3</v>
      </c>
    </row>
    <row r="375" spans="1:4">
      <c r="A375" t="s">
        <v>4</v>
      </c>
      <c r="B375">
        <v>2006</v>
      </c>
      <c r="C375">
        <v>2</v>
      </c>
      <c r="D375" s="9">
        <v>105.2</v>
      </c>
    </row>
    <row r="376" spans="1:4">
      <c r="A376" t="s">
        <v>4</v>
      </c>
      <c r="B376">
        <v>2006</v>
      </c>
      <c r="C376">
        <v>3</v>
      </c>
      <c r="D376" s="9">
        <v>202.5</v>
      </c>
    </row>
    <row r="377" spans="1:4">
      <c r="A377" t="s">
        <v>4</v>
      </c>
      <c r="B377">
        <v>2006</v>
      </c>
      <c r="C377">
        <v>4</v>
      </c>
      <c r="D377" s="9">
        <v>209.5</v>
      </c>
    </row>
    <row r="378" spans="1:4">
      <c r="A378" t="s">
        <v>4</v>
      </c>
      <c r="B378">
        <v>2006</v>
      </c>
      <c r="C378">
        <v>5</v>
      </c>
      <c r="D378" s="9">
        <v>113.6</v>
      </c>
    </row>
    <row r="379" spans="1:4">
      <c r="A379" t="s">
        <v>4</v>
      </c>
      <c r="B379">
        <v>2006</v>
      </c>
      <c r="C379">
        <v>6</v>
      </c>
      <c r="D379" s="9">
        <v>50.2</v>
      </c>
    </row>
    <row r="380" spans="1:4">
      <c r="A380" t="s">
        <v>4</v>
      </c>
      <c r="B380">
        <v>2006</v>
      </c>
      <c r="C380">
        <v>7</v>
      </c>
      <c r="D380" s="9">
        <v>3.1</v>
      </c>
    </row>
    <row r="381" spans="1:4">
      <c r="A381" t="s">
        <v>4</v>
      </c>
      <c r="B381">
        <v>2006</v>
      </c>
      <c r="C381">
        <v>8</v>
      </c>
      <c r="D381" s="9">
        <v>3.5</v>
      </c>
    </row>
    <row r="382" spans="1:4">
      <c r="A382" t="s">
        <v>4</v>
      </c>
      <c r="B382">
        <v>2006</v>
      </c>
      <c r="C382">
        <v>9</v>
      </c>
      <c r="D382" s="9">
        <v>35.6</v>
      </c>
    </row>
    <row r="383" spans="1:4">
      <c r="A383" t="s">
        <v>4</v>
      </c>
      <c r="B383">
        <v>2006</v>
      </c>
      <c r="C383">
        <v>10</v>
      </c>
      <c r="D383" s="9">
        <v>109.5</v>
      </c>
    </row>
    <row r="384" spans="1:4">
      <c r="A384" t="s">
        <v>4</v>
      </c>
      <c r="B384">
        <v>2006</v>
      </c>
      <c r="C384">
        <v>11</v>
      </c>
      <c r="D384" s="9">
        <v>182.4</v>
      </c>
    </row>
    <row r="385" spans="1:4">
      <c r="A385" t="s">
        <v>4</v>
      </c>
      <c r="B385">
        <v>2006</v>
      </c>
      <c r="C385">
        <v>12</v>
      </c>
      <c r="D385" s="9">
        <v>183</v>
      </c>
    </row>
    <row r="386" spans="1:4">
      <c r="A386" t="s">
        <v>4</v>
      </c>
      <c r="B386">
        <v>2007</v>
      </c>
      <c r="C386">
        <v>1</v>
      </c>
      <c r="D386" s="9">
        <v>66.2</v>
      </c>
    </row>
    <row r="387" spans="1:4">
      <c r="A387" t="s">
        <v>4</v>
      </c>
      <c r="B387">
        <v>2007</v>
      </c>
      <c r="C387">
        <v>2</v>
      </c>
      <c r="D387" s="9">
        <v>67.5</v>
      </c>
    </row>
    <row r="388" spans="1:4">
      <c r="A388" t="s">
        <v>4</v>
      </c>
      <c r="B388">
        <v>2007</v>
      </c>
      <c r="C388">
        <v>3</v>
      </c>
      <c r="D388" s="9">
        <v>177.2</v>
      </c>
    </row>
    <row r="389" spans="1:4">
      <c r="A389" t="s">
        <v>4</v>
      </c>
      <c r="B389">
        <v>2007</v>
      </c>
      <c r="C389">
        <v>4</v>
      </c>
      <c r="D389" s="9">
        <v>188.1</v>
      </c>
    </row>
    <row r="390" spans="1:4">
      <c r="A390" t="s">
        <v>4</v>
      </c>
      <c r="B390">
        <v>2007</v>
      </c>
      <c r="C390">
        <v>5</v>
      </c>
      <c r="D390" s="9">
        <v>101</v>
      </c>
    </row>
    <row r="391" spans="1:4">
      <c r="A391" t="s">
        <v>4</v>
      </c>
      <c r="B391">
        <v>2007</v>
      </c>
      <c r="C391">
        <v>6</v>
      </c>
      <c r="D391" s="9">
        <v>22.2</v>
      </c>
    </row>
    <row r="392" spans="1:4">
      <c r="A392" t="s">
        <v>4</v>
      </c>
      <c r="B392">
        <v>2007</v>
      </c>
      <c r="C392">
        <v>7</v>
      </c>
      <c r="D392" s="9">
        <v>12.5</v>
      </c>
    </row>
    <row r="393" spans="1:4">
      <c r="A393" t="s">
        <v>4</v>
      </c>
      <c r="B393">
        <v>2007</v>
      </c>
      <c r="C393">
        <v>8</v>
      </c>
      <c r="D393" s="9">
        <v>33.4</v>
      </c>
    </row>
    <row r="394" spans="1:4">
      <c r="A394" t="s">
        <v>4</v>
      </c>
      <c r="B394">
        <v>2007</v>
      </c>
      <c r="C394">
        <v>9</v>
      </c>
      <c r="D394" s="9">
        <v>3</v>
      </c>
    </row>
    <row r="395" spans="1:4">
      <c r="A395" t="s">
        <v>4</v>
      </c>
      <c r="B395">
        <v>2007</v>
      </c>
      <c r="C395">
        <v>10</v>
      </c>
      <c r="D395" s="9">
        <v>160.1</v>
      </c>
    </row>
    <row r="396" spans="1:4">
      <c r="A396" t="s">
        <v>4</v>
      </c>
      <c r="B396">
        <v>2007</v>
      </c>
      <c r="C396">
        <v>11</v>
      </c>
      <c r="D396" s="9">
        <v>194.7</v>
      </c>
    </row>
    <row r="397" spans="1:4">
      <c r="A397" t="s">
        <v>4</v>
      </c>
      <c r="B397">
        <v>2007</v>
      </c>
      <c r="C397">
        <v>12</v>
      </c>
      <c r="D397" s="9">
        <v>0</v>
      </c>
    </row>
    <row r="398" spans="1:4">
      <c r="A398" t="s">
        <v>4</v>
      </c>
      <c r="B398">
        <v>2008</v>
      </c>
      <c r="C398">
        <v>1</v>
      </c>
      <c r="D398" s="9">
        <v>156.5</v>
      </c>
    </row>
    <row r="399" spans="1:4">
      <c r="A399" t="s">
        <v>4</v>
      </c>
      <c r="B399">
        <v>2008</v>
      </c>
      <c r="C399">
        <v>2</v>
      </c>
      <c r="D399" s="9">
        <v>218.4</v>
      </c>
    </row>
    <row r="400" spans="1:4">
      <c r="A400" t="s">
        <v>4</v>
      </c>
      <c r="B400">
        <v>2008</v>
      </c>
      <c r="C400">
        <v>3</v>
      </c>
      <c r="D400" s="9">
        <v>188.8</v>
      </c>
    </row>
    <row r="401" spans="1:4">
      <c r="A401" t="s">
        <v>4</v>
      </c>
      <c r="B401">
        <v>2008</v>
      </c>
      <c r="C401">
        <v>4</v>
      </c>
      <c r="D401" s="9">
        <v>203.8</v>
      </c>
    </row>
    <row r="402" spans="1:4">
      <c r="A402" t="s">
        <v>4</v>
      </c>
      <c r="B402">
        <v>2008</v>
      </c>
      <c r="C402">
        <v>5</v>
      </c>
      <c r="D402" s="9">
        <v>171.3</v>
      </c>
    </row>
    <row r="403" spans="1:4">
      <c r="A403" t="s">
        <v>4</v>
      </c>
      <c r="B403">
        <v>2008</v>
      </c>
      <c r="C403">
        <v>6</v>
      </c>
      <c r="D403" s="9">
        <v>56.5</v>
      </c>
    </row>
    <row r="404" spans="1:4">
      <c r="A404" t="s">
        <v>4</v>
      </c>
      <c r="B404">
        <v>2008</v>
      </c>
      <c r="C404">
        <v>7</v>
      </c>
      <c r="D404" s="9">
        <v>12.3</v>
      </c>
    </row>
    <row r="405" spans="1:4">
      <c r="A405" t="s">
        <v>4</v>
      </c>
      <c r="B405">
        <v>2008</v>
      </c>
      <c r="C405">
        <v>8</v>
      </c>
      <c r="D405" s="9">
        <v>37</v>
      </c>
    </row>
    <row r="406" spans="1:4">
      <c r="A406" t="s">
        <v>4</v>
      </c>
      <c r="B406">
        <v>2008</v>
      </c>
      <c r="C406">
        <v>9</v>
      </c>
      <c r="D406" s="9">
        <v>58.7</v>
      </c>
    </row>
    <row r="407" spans="1:4">
      <c r="A407" t="s">
        <v>4</v>
      </c>
      <c r="B407">
        <v>2008</v>
      </c>
      <c r="C407">
        <v>10</v>
      </c>
      <c r="D407" s="9">
        <v>235.3</v>
      </c>
    </row>
    <row r="408" spans="1:4">
      <c r="A408" t="s">
        <v>4</v>
      </c>
      <c r="B408">
        <v>2008</v>
      </c>
      <c r="C408">
        <v>11</v>
      </c>
      <c r="D408" s="9">
        <v>72.400000000000006</v>
      </c>
    </row>
    <row r="409" spans="1:4">
      <c r="A409" t="s">
        <v>4</v>
      </c>
      <c r="B409">
        <v>2008</v>
      </c>
      <c r="C409">
        <v>12</v>
      </c>
      <c r="D409" s="9">
        <v>121.2</v>
      </c>
    </row>
    <row r="410" spans="1:4">
      <c r="A410" t="s">
        <v>4</v>
      </c>
      <c r="B410">
        <v>2009</v>
      </c>
      <c r="C410">
        <v>1</v>
      </c>
      <c r="D410" s="9">
        <v>165.8</v>
      </c>
    </row>
    <row r="411" spans="1:4">
      <c r="A411" t="s">
        <v>4</v>
      </c>
      <c r="B411">
        <v>2009</v>
      </c>
      <c r="C411">
        <v>2</v>
      </c>
      <c r="D411" s="9">
        <v>141.5</v>
      </c>
    </row>
    <row r="412" spans="1:4">
      <c r="A412" t="s">
        <v>4</v>
      </c>
      <c r="B412">
        <v>2009</v>
      </c>
      <c r="C412">
        <v>3</v>
      </c>
      <c r="D412" s="9">
        <v>173.8</v>
      </c>
    </row>
    <row r="413" spans="1:4">
      <c r="A413" t="s">
        <v>4</v>
      </c>
      <c r="B413">
        <v>2009</v>
      </c>
      <c r="C413">
        <v>4</v>
      </c>
      <c r="D413" s="9">
        <v>161.30000000000001</v>
      </c>
    </row>
    <row r="414" spans="1:4">
      <c r="A414" t="s">
        <v>4</v>
      </c>
      <c r="B414">
        <v>2009</v>
      </c>
      <c r="C414">
        <v>5</v>
      </c>
      <c r="D414" s="9">
        <v>62.7</v>
      </c>
    </row>
    <row r="415" spans="1:4">
      <c r="A415" t="s">
        <v>4</v>
      </c>
      <c r="B415">
        <v>2009</v>
      </c>
      <c r="C415">
        <v>6</v>
      </c>
      <c r="D415" s="9">
        <v>35</v>
      </c>
    </row>
    <row r="416" spans="1:4">
      <c r="A416" t="s">
        <v>4</v>
      </c>
      <c r="B416">
        <v>2009</v>
      </c>
      <c r="C416">
        <v>7</v>
      </c>
      <c r="D416" s="9">
        <v>2.6</v>
      </c>
    </row>
    <row r="417" spans="1:4">
      <c r="A417" t="s">
        <v>4</v>
      </c>
      <c r="B417">
        <v>2009</v>
      </c>
      <c r="C417">
        <v>8</v>
      </c>
      <c r="D417" s="9">
        <v>1</v>
      </c>
    </row>
    <row r="418" spans="1:4">
      <c r="A418" t="s">
        <v>4</v>
      </c>
      <c r="B418">
        <v>2009</v>
      </c>
      <c r="C418">
        <v>9</v>
      </c>
      <c r="D418" s="9">
        <v>7.4</v>
      </c>
    </row>
    <row r="419" spans="1:4">
      <c r="A419" t="s">
        <v>4</v>
      </c>
      <c r="B419">
        <v>2009</v>
      </c>
      <c r="C419">
        <v>10</v>
      </c>
      <c r="D419" s="9">
        <v>69.400000000000006</v>
      </c>
    </row>
    <row r="420" spans="1:4">
      <c r="A420" t="s">
        <v>4</v>
      </c>
      <c r="B420">
        <v>2009</v>
      </c>
      <c r="C420">
        <v>11</v>
      </c>
      <c r="D420" s="9">
        <v>71.3</v>
      </c>
    </row>
    <row r="421" spans="1:4">
      <c r="A421" t="s">
        <v>4</v>
      </c>
      <c r="B421">
        <v>2009</v>
      </c>
      <c r="C421">
        <v>12</v>
      </c>
      <c r="D421" s="9">
        <v>120</v>
      </c>
    </row>
    <row r="422" spans="1:4">
      <c r="A422" t="s">
        <v>4</v>
      </c>
      <c r="B422">
        <v>2010</v>
      </c>
      <c r="C422">
        <v>1</v>
      </c>
      <c r="D422" s="9">
        <v>4.5999999999999996</v>
      </c>
    </row>
    <row r="423" spans="1:4">
      <c r="A423" t="s">
        <v>4</v>
      </c>
      <c r="B423">
        <v>2010</v>
      </c>
      <c r="C423">
        <v>2</v>
      </c>
      <c r="D423" s="9">
        <v>46</v>
      </c>
    </row>
    <row r="424" spans="1:4">
      <c r="A424" t="s">
        <v>4</v>
      </c>
      <c r="B424">
        <v>2010</v>
      </c>
      <c r="C424">
        <v>3</v>
      </c>
      <c r="D424" s="9">
        <v>26.5</v>
      </c>
    </row>
    <row r="425" spans="1:4">
      <c r="A425" t="s">
        <v>4</v>
      </c>
      <c r="B425">
        <v>2010</v>
      </c>
      <c r="C425">
        <v>4</v>
      </c>
      <c r="D425" s="9">
        <v>220.4</v>
      </c>
    </row>
    <row r="426" spans="1:4">
      <c r="A426" t="s">
        <v>4</v>
      </c>
      <c r="B426">
        <v>2010</v>
      </c>
      <c r="C426">
        <v>5</v>
      </c>
      <c r="D426" s="9">
        <v>0</v>
      </c>
    </row>
    <row r="427" spans="1:4">
      <c r="A427" t="s">
        <v>4</v>
      </c>
      <c r="B427">
        <v>2010</v>
      </c>
      <c r="C427">
        <v>6</v>
      </c>
      <c r="D427" s="9">
        <v>34.5</v>
      </c>
    </row>
    <row r="428" spans="1:4">
      <c r="A428" t="s">
        <v>4</v>
      </c>
      <c r="B428">
        <v>2010</v>
      </c>
      <c r="C428">
        <v>7</v>
      </c>
      <c r="D428" s="9">
        <v>93.6</v>
      </c>
    </row>
    <row r="429" spans="1:4">
      <c r="A429" t="s">
        <v>4</v>
      </c>
      <c r="B429">
        <v>2010</v>
      </c>
      <c r="C429">
        <v>8</v>
      </c>
      <c r="D429" s="9">
        <v>59.4</v>
      </c>
    </row>
    <row r="430" spans="1:4">
      <c r="A430" t="s">
        <v>4</v>
      </c>
      <c r="B430">
        <v>2010</v>
      </c>
      <c r="C430">
        <v>9</v>
      </c>
      <c r="D430" s="9">
        <v>87.8</v>
      </c>
    </row>
    <row r="431" spans="1:4">
      <c r="A431" t="s">
        <v>4</v>
      </c>
      <c r="B431">
        <v>2010</v>
      </c>
      <c r="C431">
        <v>10</v>
      </c>
      <c r="D431" s="9">
        <v>51.8</v>
      </c>
    </row>
    <row r="432" spans="1:4">
      <c r="A432" t="s">
        <v>4</v>
      </c>
      <c r="B432">
        <v>2010</v>
      </c>
      <c r="C432">
        <v>11</v>
      </c>
      <c r="D432" s="9">
        <v>167.6</v>
      </c>
    </row>
    <row r="433" spans="1:4">
      <c r="A433" t="s">
        <v>4</v>
      </c>
      <c r="B433">
        <v>2010</v>
      </c>
      <c r="C433">
        <v>12</v>
      </c>
      <c r="D433" s="9">
        <v>181.7</v>
      </c>
    </row>
    <row r="434" spans="1:4">
      <c r="A434" t="s">
        <v>4</v>
      </c>
      <c r="B434">
        <v>2011</v>
      </c>
      <c r="C434">
        <v>1</v>
      </c>
      <c r="D434" s="9">
        <v>82.4</v>
      </c>
    </row>
    <row r="435" spans="1:4">
      <c r="A435" t="s">
        <v>4</v>
      </c>
      <c r="B435">
        <v>2011</v>
      </c>
      <c r="C435">
        <v>2</v>
      </c>
      <c r="D435" s="9">
        <v>182.5</v>
      </c>
    </row>
    <row r="436" spans="1:4">
      <c r="A436" t="s">
        <v>4</v>
      </c>
      <c r="B436">
        <v>2011</v>
      </c>
      <c r="C436">
        <v>3</v>
      </c>
      <c r="D436" s="9">
        <v>145.80000000000001</v>
      </c>
    </row>
    <row r="437" spans="1:4">
      <c r="A437" t="s">
        <v>4</v>
      </c>
      <c r="B437">
        <v>2011</v>
      </c>
      <c r="C437">
        <v>4</v>
      </c>
      <c r="D437" s="9">
        <v>372.9</v>
      </c>
    </row>
    <row r="438" spans="1:4">
      <c r="A438" t="s">
        <v>4</v>
      </c>
      <c r="B438">
        <v>2011</v>
      </c>
      <c r="C438">
        <v>5</v>
      </c>
      <c r="D438" s="9">
        <v>55.2</v>
      </c>
    </row>
    <row r="439" spans="1:4">
      <c r="A439" t="s">
        <v>4</v>
      </c>
      <c r="B439">
        <v>2011</v>
      </c>
      <c r="C439">
        <v>6</v>
      </c>
      <c r="D439" s="9">
        <v>28.5</v>
      </c>
    </row>
    <row r="440" spans="1:4">
      <c r="A440" t="s">
        <v>4</v>
      </c>
      <c r="B440">
        <v>2011</v>
      </c>
      <c r="C440">
        <v>7</v>
      </c>
      <c r="D440" s="9">
        <v>117.2</v>
      </c>
    </row>
    <row r="441" spans="1:4">
      <c r="A441" t="s">
        <v>4</v>
      </c>
      <c r="B441">
        <v>2011</v>
      </c>
      <c r="C441">
        <v>8</v>
      </c>
      <c r="D441" s="9">
        <v>48.9</v>
      </c>
    </row>
    <row r="442" spans="1:4">
      <c r="A442" t="s">
        <v>4</v>
      </c>
      <c r="B442">
        <v>2011</v>
      </c>
      <c r="C442">
        <v>9</v>
      </c>
      <c r="D442" s="9">
        <v>73.3</v>
      </c>
    </row>
    <row r="443" spans="1:4">
      <c r="A443" t="s">
        <v>4</v>
      </c>
      <c r="B443">
        <v>2011</v>
      </c>
      <c r="C443">
        <v>10</v>
      </c>
      <c r="D443" s="9">
        <v>54.8</v>
      </c>
    </row>
    <row r="444" spans="1:4">
      <c r="A444" t="s">
        <v>4</v>
      </c>
      <c r="B444">
        <v>2011</v>
      </c>
      <c r="C444">
        <v>11</v>
      </c>
      <c r="D444" s="9">
        <v>65.7</v>
      </c>
    </row>
    <row r="445" spans="1:4">
      <c r="A445" t="s">
        <v>4</v>
      </c>
      <c r="B445">
        <v>2011</v>
      </c>
      <c r="C445">
        <v>12</v>
      </c>
      <c r="D445" s="9">
        <v>107</v>
      </c>
    </row>
    <row r="446" spans="1:4">
      <c r="A446" t="s">
        <v>4</v>
      </c>
      <c r="B446">
        <v>2012</v>
      </c>
      <c r="C446">
        <v>1</v>
      </c>
      <c r="D446" s="9">
        <v>158.9</v>
      </c>
    </row>
    <row r="447" spans="1:4">
      <c r="A447" t="s">
        <v>4</v>
      </c>
      <c r="B447">
        <v>2012</v>
      </c>
      <c r="C447">
        <v>2</v>
      </c>
      <c r="D447" s="9">
        <v>125.3</v>
      </c>
    </row>
    <row r="448" spans="1:4">
      <c r="A448" t="s">
        <v>4</v>
      </c>
      <c r="B448">
        <v>2012</v>
      </c>
      <c r="C448">
        <v>3</v>
      </c>
      <c r="D448" s="9">
        <v>143.80000000000001</v>
      </c>
    </row>
    <row r="449" spans="1:4">
      <c r="A449" t="s">
        <v>4</v>
      </c>
      <c r="B449">
        <v>2012</v>
      </c>
      <c r="C449">
        <v>4</v>
      </c>
      <c r="D449" s="9">
        <v>203.4</v>
      </c>
    </row>
    <row r="450" spans="1:4">
      <c r="A450" t="s">
        <v>4</v>
      </c>
      <c r="B450">
        <v>2012</v>
      </c>
      <c r="C450">
        <v>5</v>
      </c>
      <c r="D450" s="9">
        <v>40.200000000000003</v>
      </c>
    </row>
    <row r="451" spans="1:4">
      <c r="A451" t="s">
        <v>4</v>
      </c>
      <c r="B451">
        <v>2012</v>
      </c>
      <c r="C451">
        <v>6</v>
      </c>
      <c r="D451" s="9">
        <v>21.4</v>
      </c>
    </row>
    <row r="452" spans="1:4">
      <c r="A452" t="s">
        <v>4</v>
      </c>
      <c r="B452">
        <v>2012</v>
      </c>
      <c r="C452">
        <v>7</v>
      </c>
      <c r="D452" s="9">
        <v>1.8</v>
      </c>
    </row>
    <row r="453" spans="1:4">
      <c r="A453" t="s">
        <v>4</v>
      </c>
      <c r="B453">
        <v>2012</v>
      </c>
      <c r="C453">
        <v>8</v>
      </c>
      <c r="D453" s="9">
        <v>2.6</v>
      </c>
    </row>
    <row r="454" spans="1:4">
      <c r="A454" t="s">
        <v>4</v>
      </c>
      <c r="B454">
        <v>2012</v>
      </c>
      <c r="C454">
        <v>9</v>
      </c>
      <c r="D454" s="9">
        <v>12.5</v>
      </c>
    </row>
    <row r="455" spans="1:4">
      <c r="A455" t="s">
        <v>4</v>
      </c>
      <c r="B455">
        <v>2012</v>
      </c>
      <c r="C455">
        <v>10</v>
      </c>
      <c r="D455" s="9">
        <v>133.80000000000001</v>
      </c>
    </row>
    <row r="456" spans="1:4">
      <c r="A456" t="s">
        <v>4</v>
      </c>
      <c r="B456">
        <v>2012</v>
      </c>
      <c r="C456">
        <v>11</v>
      </c>
      <c r="D456" s="9">
        <v>177</v>
      </c>
    </row>
    <row r="457" spans="1:4">
      <c r="A457" t="s">
        <v>4</v>
      </c>
      <c r="B457">
        <v>2012</v>
      </c>
      <c r="C457">
        <v>12</v>
      </c>
      <c r="D457" s="9">
        <v>60.8</v>
      </c>
    </row>
    <row r="458" spans="1:4">
      <c r="A458" t="s">
        <v>4</v>
      </c>
      <c r="B458">
        <v>2013</v>
      </c>
      <c r="C458">
        <v>1</v>
      </c>
      <c r="D458" s="9">
        <v>43</v>
      </c>
    </row>
    <row r="459" spans="1:4">
      <c r="A459" t="s">
        <v>4</v>
      </c>
      <c r="B459">
        <v>2013</v>
      </c>
      <c r="C459">
        <v>2</v>
      </c>
      <c r="D459" s="9">
        <v>196.4</v>
      </c>
    </row>
    <row r="460" spans="1:4">
      <c r="A460" t="s">
        <v>4</v>
      </c>
      <c r="B460">
        <v>2013</v>
      </c>
      <c r="C460">
        <v>3</v>
      </c>
      <c r="D460" s="9">
        <v>83.1</v>
      </c>
    </row>
    <row r="461" spans="1:4">
      <c r="A461" t="s">
        <v>4</v>
      </c>
      <c r="B461">
        <v>2013</v>
      </c>
      <c r="C461">
        <v>4</v>
      </c>
      <c r="D461" s="9">
        <v>111</v>
      </c>
    </row>
    <row r="462" spans="1:4">
      <c r="A462" t="s">
        <v>4</v>
      </c>
      <c r="B462">
        <v>2013</v>
      </c>
      <c r="C462">
        <v>5</v>
      </c>
      <c r="D462" s="9">
        <v>115.4</v>
      </c>
    </row>
    <row r="463" spans="1:4">
      <c r="A463" t="s">
        <v>4</v>
      </c>
      <c r="B463">
        <v>2013</v>
      </c>
      <c r="C463">
        <v>6</v>
      </c>
      <c r="D463" s="9">
        <v>0.3</v>
      </c>
    </row>
    <row r="464" spans="1:4">
      <c r="A464" t="s">
        <v>4</v>
      </c>
      <c r="B464">
        <v>2013</v>
      </c>
      <c r="C464">
        <v>7</v>
      </c>
      <c r="D464" s="9">
        <v>0.1</v>
      </c>
    </row>
    <row r="465" spans="1:4">
      <c r="A465" t="s">
        <v>4</v>
      </c>
      <c r="B465">
        <v>2013</v>
      </c>
      <c r="C465">
        <v>8</v>
      </c>
      <c r="D465" s="9">
        <v>18.2</v>
      </c>
    </row>
    <row r="466" spans="1:4">
      <c r="A466" t="s">
        <v>4</v>
      </c>
      <c r="B466">
        <v>2013</v>
      </c>
      <c r="C466">
        <v>9</v>
      </c>
      <c r="D466" s="9">
        <v>31.8</v>
      </c>
    </row>
    <row r="467" spans="1:4">
      <c r="A467" t="s">
        <v>4</v>
      </c>
      <c r="B467">
        <v>2013</v>
      </c>
      <c r="C467">
        <v>10</v>
      </c>
      <c r="D467" s="9">
        <v>141.69999999999999</v>
      </c>
    </row>
    <row r="468" spans="1:4">
      <c r="A468" t="s">
        <v>4</v>
      </c>
      <c r="B468">
        <v>2013</v>
      </c>
      <c r="C468">
        <v>11</v>
      </c>
      <c r="D468" s="9">
        <v>48</v>
      </c>
    </row>
    <row r="469" spans="1:4">
      <c r="A469" t="s">
        <v>4</v>
      </c>
      <c r="B469">
        <v>2013</v>
      </c>
      <c r="C469">
        <v>12</v>
      </c>
      <c r="D469" s="9">
        <v>46.6</v>
      </c>
    </row>
    <row r="470" spans="1:4">
      <c r="A470" t="s">
        <v>4</v>
      </c>
      <c r="B470">
        <v>2014</v>
      </c>
      <c r="C470">
        <v>1</v>
      </c>
      <c r="D470" s="9">
        <v>138</v>
      </c>
    </row>
    <row r="471" spans="1:4">
      <c r="A471" t="s">
        <v>4</v>
      </c>
      <c r="B471">
        <v>2014</v>
      </c>
      <c r="C471">
        <v>2</v>
      </c>
      <c r="D471" s="9">
        <v>60.6</v>
      </c>
    </row>
    <row r="472" spans="1:4">
      <c r="A472" t="s">
        <v>4</v>
      </c>
      <c r="B472">
        <v>2014</v>
      </c>
      <c r="C472">
        <v>3</v>
      </c>
      <c r="D472" s="9">
        <v>213.6</v>
      </c>
    </row>
    <row r="473" spans="1:4">
      <c r="A473" t="s">
        <v>4</v>
      </c>
      <c r="B473">
        <v>2014</v>
      </c>
      <c r="C473">
        <v>4</v>
      </c>
      <c r="D473" s="9">
        <v>46.2</v>
      </c>
    </row>
    <row r="474" spans="1:4">
      <c r="A474" t="s">
        <v>4</v>
      </c>
      <c r="B474">
        <v>2014</v>
      </c>
      <c r="C474">
        <v>5</v>
      </c>
      <c r="D474" s="9">
        <v>219.2</v>
      </c>
    </row>
    <row r="475" spans="1:4">
      <c r="A475" t="s">
        <v>4</v>
      </c>
      <c r="B475">
        <v>2014</v>
      </c>
      <c r="C475">
        <v>6</v>
      </c>
      <c r="D475" s="9">
        <v>10.9</v>
      </c>
    </row>
    <row r="476" spans="1:4">
      <c r="A476" t="s">
        <v>4</v>
      </c>
      <c r="B476">
        <v>2014</v>
      </c>
      <c r="C476">
        <v>7</v>
      </c>
      <c r="D476" s="9">
        <v>0.1</v>
      </c>
    </row>
    <row r="477" spans="1:4">
      <c r="A477" t="s">
        <v>4</v>
      </c>
      <c r="B477">
        <v>2014</v>
      </c>
      <c r="C477">
        <v>8</v>
      </c>
      <c r="D477" s="9">
        <v>1.7</v>
      </c>
    </row>
    <row r="478" spans="1:4">
      <c r="A478" t="s">
        <v>4</v>
      </c>
      <c r="B478">
        <v>2014</v>
      </c>
      <c r="C478">
        <v>9</v>
      </c>
      <c r="D478" s="9">
        <v>85.3</v>
      </c>
    </row>
    <row r="479" spans="1:4">
      <c r="A479" t="s">
        <v>4</v>
      </c>
      <c r="B479">
        <v>2014</v>
      </c>
      <c r="C479">
        <v>10</v>
      </c>
      <c r="D479" s="9">
        <v>144.6</v>
      </c>
    </row>
    <row r="480" spans="1:4">
      <c r="A480" t="s">
        <v>4</v>
      </c>
      <c r="B480">
        <v>2014</v>
      </c>
      <c r="C480">
        <v>11</v>
      </c>
      <c r="D480" s="9">
        <v>79.2</v>
      </c>
    </row>
    <row r="481" spans="1:4">
      <c r="A481" t="s">
        <v>4</v>
      </c>
      <c r="B481">
        <v>2014</v>
      </c>
      <c r="C481">
        <v>12</v>
      </c>
      <c r="D481" s="9">
        <v>22.7</v>
      </c>
    </row>
    <row r="482" spans="1:4">
      <c r="A482" t="s">
        <v>4</v>
      </c>
      <c r="B482">
        <v>2015</v>
      </c>
      <c r="C482">
        <v>1</v>
      </c>
      <c r="D482" s="9">
        <v>63.3</v>
      </c>
    </row>
    <row r="483" spans="1:4">
      <c r="A483" t="s">
        <v>4</v>
      </c>
      <c r="B483">
        <v>2015</v>
      </c>
      <c r="C483">
        <v>2</v>
      </c>
      <c r="D483" s="9">
        <v>112.8</v>
      </c>
    </row>
    <row r="484" spans="1:4">
      <c r="A484" t="s">
        <v>4</v>
      </c>
      <c r="B484">
        <v>2015</v>
      </c>
      <c r="C484">
        <v>3</v>
      </c>
      <c r="D484" s="9">
        <v>177.4</v>
      </c>
    </row>
    <row r="485" spans="1:4">
      <c r="A485" t="s">
        <v>4</v>
      </c>
      <c r="B485">
        <v>2015</v>
      </c>
      <c r="C485">
        <v>4</v>
      </c>
      <c r="D485" s="9">
        <v>102.8</v>
      </c>
    </row>
    <row r="486" spans="1:4">
      <c r="A486" t="s">
        <v>4</v>
      </c>
      <c r="B486">
        <v>2015</v>
      </c>
      <c r="C486">
        <v>5</v>
      </c>
      <c r="D486" s="9">
        <v>30.8</v>
      </c>
    </row>
    <row r="487" spans="1:4">
      <c r="A487" t="s">
        <v>4</v>
      </c>
      <c r="B487">
        <v>2015</v>
      </c>
      <c r="C487">
        <v>6</v>
      </c>
      <c r="D487" s="9">
        <v>2.5</v>
      </c>
    </row>
    <row r="488" spans="1:4">
      <c r="A488" t="s">
        <v>4</v>
      </c>
      <c r="B488">
        <v>2015</v>
      </c>
      <c r="C488">
        <v>7</v>
      </c>
      <c r="D488" s="9">
        <v>46</v>
      </c>
    </row>
    <row r="489" spans="1:4">
      <c r="A489" t="s">
        <v>4</v>
      </c>
      <c r="B489">
        <v>2015</v>
      </c>
      <c r="C489">
        <v>8</v>
      </c>
      <c r="D489" s="9">
        <v>2.1</v>
      </c>
    </row>
    <row r="490" spans="1:4">
      <c r="A490" t="s">
        <v>4</v>
      </c>
      <c r="B490">
        <v>2015</v>
      </c>
      <c r="C490">
        <v>9</v>
      </c>
      <c r="D490" s="9">
        <v>6.5</v>
      </c>
    </row>
    <row r="491" spans="1:4">
      <c r="A491" t="s">
        <v>4</v>
      </c>
      <c r="B491">
        <v>2015</v>
      </c>
      <c r="C491">
        <v>10</v>
      </c>
      <c r="D491" s="9">
        <v>91.5</v>
      </c>
    </row>
    <row r="492" spans="1:4">
      <c r="A492" t="s">
        <v>4</v>
      </c>
      <c r="B492">
        <v>2015</v>
      </c>
      <c r="C492">
        <v>11</v>
      </c>
      <c r="D492" s="9">
        <v>109.3</v>
      </c>
    </row>
    <row r="493" spans="1:4">
      <c r="A493" t="s">
        <v>4</v>
      </c>
      <c r="B493">
        <v>2015</v>
      </c>
      <c r="C493">
        <v>12</v>
      </c>
      <c r="D493" s="9">
        <v>28.3</v>
      </c>
    </row>
    <row r="494" spans="1:4">
      <c r="A494" t="s">
        <v>4</v>
      </c>
      <c r="B494">
        <v>2016</v>
      </c>
      <c r="C494">
        <v>1</v>
      </c>
      <c r="D494" s="9">
        <v>119.8</v>
      </c>
    </row>
    <row r="495" spans="1:4">
      <c r="A495" t="s">
        <v>4</v>
      </c>
      <c r="B495">
        <v>2016</v>
      </c>
      <c r="C495">
        <v>2</v>
      </c>
      <c r="D495" s="9">
        <v>18.600000000000001</v>
      </c>
    </row>
    <row r="496" spans="1:4">
      <c r="A496" t="s">
        <v>4</v>
      </c>
      <c r="B496">
        <v>2016</v>
      </c>
      <c r="C496">
        <v>3</v>
      </c>
      <c r="D496" s="9">
        <v>99.5</v>
      </c>
    </row>
    <row r="497" spans="1:4">
      <c r="A497" t="s">
        <v>4</v>
      </c>
      <c r="B497">
        <v>2016</v>
      </c>
      <c r="C497">
        <v>4</v>
      </c>
      <c r="D497" s="9">
        <v>307.2</v>
      </c>
    </row>
    <row r="498" spans="1:4">
      <c r="A498" t="s">
        <v>4</v>
      </c>
      <c r="B498">
        <v>2016</v>
      </c>
      <c r="C498">
        <v>5</v>
      </c>
      <c r="D498" s="9">
        <v>70.599999999999994</v>
      </c>
    </row>
    <row r="499" spans="1:4">
      <c r="A499" t="s">
        <v>4</v>
      </c>
      <c r="B499">
        <v>2016</v>
      </c>
      <c r="C499">
        <v>6</v>
      </c>
      <c r="D499" s="9">
        <v>40.299999999999997</v>
      </c>
    </row>
    <row r="500" spans="1:4">
      <c r="A500" t="s">
        <v>4</v>
      </c>
      <c r="B500">
        <v>2016</v>
      </c>
      <c r="C500">
        <v>7</v>
      </c>
      <c r="D500" s="9">
        <v>0.9</v>
      </c>
    </row>
    <row r="501" spans="1:4">
      <c r="A501" t="s">
        <v>4</v>
      </c>
      <c r="B501">
        <v>2016</v>
      </c>
      <c r="C501">
        <v>8</v>
      </c>
      <c r="D501" s="9">
        <v>16.2</v>
      </c>
    </row>
    <row r="502" spans="1:4">
      <c r="A502" t="s">
        <v>4</v>
      </c>
      <c r="B502">
        <v>2016</v>
      </c>
      <c r="C502">
        <v>9</v>
      </c>
      <c r="D502" s="9">
        <v>64</v>
      </c>
    </row>
    <row r="503" spans="1:4">
      <c r="A503" t="s">
        <v>4</v>
      </c>
      <c r="B503">
        <v>2016</v>
      </c>
      <c r="C503">
        <v>10</v>
      </c>
      <c r="D503" s="9">
        <v>95.5</v>
      </c>
    </row>
    <row r="504" spans="1:4">
      <c r="A504" t="s">
        <v>4</v>
      </c>
      <c r="B504">
        <v>2016</v>
      </c>
      <c r="C504">
        <v>11</v>
      </c>
      <c r="D504" s="9">
        <v>46.8</v>
      </c>
    </row>
    <row r="505" spans="1:4">
      <c r="A505" t="s">
        <v>4</v>
      </c>
      <c r="B505">
        <v>2016</v>
      </c>
      <c r="C505">
        <v>12</v>
      </c>
      <c r="D505" s="9">
        <v>83.8</v>
      </c>
    </row>
    <row r="506" spans="1:4">
      <c r="A506" t="s">
        <v>4</v>
      </c>
      <c r="B506">
        <v>2017</v>
      </c>
      <c r="C506">
        <v>1</v>
      </c>
      <c r="D506" s="9">
        <v>204.9</v>
      </c>
    </row>
    <row r="507" spans="1:4">
      <c r="A507" t="s">
        <v>4</v>
      </c>
      <c r="B507">
        <v>2017</v>
      </c>
      <c r="C507">
        <v>2</v>
      </c>
      <c r="D507" s="9">
        <v>162.9</v>
      </c>
    </row>
    <row r="508" spans="1:4">
      <c r="A508" t="s">
        <v>4</v>
      </c>
      <c r="B508">
        <v>2017</v>
      </c>
      <c r="C508">
        <v>3</v>
      </c>
      <c r="D508" s="9">
        <v>319.60000000000002</v>
      </c>
    </row>
    <row r="509" spans="1:4">
      <c r="A509" t="s">
        <v>4</v>
      </c>
      <c r="B509">
        <v>2017</v>
      </c>
      <c r="C509">
        <v>4</v>
      </c>
      <c r="D509" s="9">
        <v>174.1</v>
      </c>
    </row>
    <row r="510" spans="1:4">
      <c r="A510" t="s">
        <v>4</v>
      </c>
      <c r="B510">
        <v>2017</v>
      </c>
      <c r="C510">
        <v>5</v>
      </c>
      <c r="D510" s="9">
        <v>236.3</v>
      </c>
    </row>
    <row r="511" spans="1:4">
      <c r="A511" t="s">
        <v>4</v>
      </c>
      <c r="B511">
        <v>2017</v>
      </c>
      <c r="C511">
        <v>6</v>
      </c>
      <c r="D511" s="9">
        <v>88.8</v>
      </c>
    </row>
    <row r="512" spans="1:4">
      <c r="A512" t="s">
        <v>4</v>
      </c>
      <c r="B512">
        <v>2017</v>
      </c>
      <c r="C512">
        <v>7</v>
      </c>
      <c r="D512" s="9">
        <v>1.1000000000000001</v>
      </c>
    </row>
    <row r="513" spans="1:4">
      <c r="A513" t="s">
        <v>4</v>
      </c>
      <c r="B513">
        <v>2017</v>
      </c>
      <c r="C513">
        <v>8</v>
      </c>
      <c r="D513" s="9">
        <v>39.299999999999997</v>
      </c>
    </row>
    <row r="514" spans="1:4">
      <c r="A514" t="s">
        <v>4</v>
      </c>
      <c r="B514">
        <v>2017</v>
      </c>
      <c r="C514">
        <v>9</v>
      </c>
      <c r="D514" s="9">
        <v>16.899999999999999</v>
      </c>
    </row>
    <row r="515" spans="1:4">
      <c r="A515" t="s">
        <v>4</v>
      </c>
      <c r="B515">
        <v>2017</v>
      </c>
      <c r="C515">
        <v>10</v>
      </c>
      <c r="D515" s="9">
        <v>166.4</v>
      </c>
    </row>
    <row r="516" spans="1:4">
      <c r="A516" t="s">
        <v>4</v>
      </c>
      <c r="B516">
        <v>2017</v>
      </c>
      <c r="C516">
        <v>11</v>
      </c>
      <c r="D516" s="9">
        <v>64.900000000000006</v>
      </c>
    </row>
    <row r="517" spans="1:4">
      <c r="A517" t="s">
        <v>4</v>
      </c>
      <c r="B517">
        <v>2017</v>
      </c>
      <c r="C517">
        <v>12</v>
      </c>
      <c r="D517" s="9">
        <v>146.9</v>
      </c>
    </row>
    <row r="518" spans="1:4">
      <c r="A518" t="s">
        <v>4</v>
      </c>
      <c r="B518">
        <v>2018</v>
      </c>
      <c r="C518">
        <v>1</v>
      </c>
      <c r="D518" s="9">
        <v>100</v>
      </c>
    </row>
    <row r="519" spans="1:4">
      <c r="A519" t="s">
        <v>4</v>
      </c>
      <c r="B519">
        <v>2018</v>
      </c>
      <c r="C519">
        <v>2</v>
      </c>
      <c r="D519" s="9">
        <v>133.1</v>
      </c>
    </row>
    <row r="520" spans="1:4">
      <c r="A520" t="s">
        <v>4</v>
      </c>
      <c r="B520">
        <v>2018</v>
      </c>
      <c r="C520">
        <v>3</v>
      </c>
      <c r="D520" s="9">
        <v>82.6</v>
      </c>
    </row>
    <row r="521" spans="1:4">
      <c r="A521" t="s">
        <v>4</v>
      </c>
      <c r="B521">
        <v>2018</v>
      </c>
      <c r="C521">
        <v>4</v>
      </c>
      <c r="D521" s="9">
        <v>135.5</v>
      </c>
    </row>
    <row r="522" spans="1:4">
      <c r="A522" t="s">
        <v>4</v>
      </c>
      <c r="B522">
        <v>2018</v>
      </c>
      <c r="C522">
        <v>5</v>
      </c>
      <c r="D522" s="9">
        <v>167.8</v>
      </c>
    </row>
    <row r="523" spans="1:4">
      <c r="A523" t="s">
        <v>4</v>
      </c>
      <c r="B523">
        <v>2018</v>
      </c>
      <c r="C523">
        <v>6</v>
      </c>
      <c r="D523" s="9">
        <v>30.2</v>
      </c>
    </row>
    <row r="524" spans="1:4">
      <c r="A524" t="s">
        <v>4</v>
      </c>
      <c r="B524">
        <v>2018</v>
      </c>
      <c r="C524">
        <v>7</v>
      </c>
      <c r="D524" s="9">
        <v>10.9</v>
      </c>
    </row>
    <row r="525" spans="1:4">
      <c r="A525" t="s">
        <v>4</v>
      </c>
      <c r="B525">
        <v>2018</v>
      </c>
      <c r="C525">
        <v>8</v>
      </c>
      <c r="D525" s="9">
        <v>16.399999999999999</v>
      </c>
    </row>
    <row r="526" spans="1:4">
      <c r="A526" t="s">
        <v>4</v>
      </c>
      <c r="B526">
        <v>2018</v>
      </c>
      <c r="C526">
        <v>9</v>
      </c>
      <c r="D526" s="9">
        <v>24.1</v>
      </c>
    </row>
    <row r="527" spans="1:4">
      <c r="A527" t="s">
        <v>4</v>
      </c>
      <c r="B527">
        <v>2018</v>
      </c>
      <c r="C527">
        <v>10</v>
      </c>
      <c r="D527" s="9">
        <v>5.7</v>
      </c>
    </row>
    <row r="528" spans="1:4">
      <c r="A528" t="s">
        <v>4</v>
      </c>
      <c r="B528">
        <v>2018</v>
      </c>
      <c r="C528">
        <v>11</v>
      </c>
      <c r="D528" s="9">
        <v>146.80000000000001</v>
      </c>
    </row>
    <row r="529" spans="1:4">
      <c r="A529" t="s">
        <v>4</v>
      </c>
      <c r="B529">
        <v>2018</v>
      </c>
      <c r="C529">
        <v>12</v>
      </c>
      <c r="D529" s="9">
        <v>6</v>
      </c>
    </row>
    <row r="530" spans="1:4">
      <c r="A530" t="s">
        <v>4</v>
      </c>
      <c r="B530">
        <v>2019</v>
      </c>
      <c r="C530">
        <v>1</v>
      </c>
      <c r="D530" s="9">
        <v>79.7</v>
      </c>
    </row>
    <row r="531" spans="1:4">
      <c r="A531" t="s">
        <v>4</v>
      </c>
      <c r="B531">
        <v>2019</v>
      </c>
      <c r="C531">
        <v>2</v>
      </c>
      <c r="D531" s="9">
        <v>190.4</v>
      </c>
    </row>
    <row r="532" spans="1:4">
      <c r="A532" t="s">
        <v>4</v>
      </c>
      <c r="B532">
        <v>2019</v>
      </c>
      <c r="C532">
        <v>3</v>
      </c>
      <c r="D532" s="9">
        <v>189.5</v>
      </c>
    </row>
    <row r="533" spans="1:4">
      <c r="A533" t="s">
        <v>4</v>
      </c>
      <c r="B533">
        <v>2019</v>
      </c>
      <c r="C533">
        <v>4</v>
      </c>
      <c r="D533" s="9">
        <v>168.2</v>
      </c>
    </row>
    <row r="534" spans="1:4">
      <c r="A534" t="s">
        <v>4</v>
      </c>
      <c r="B534">
        <v>2019</v>
      </c>
      <c r="C534">
        <v>5</v>
      </c>
      <c r="D534" s="9">
        <v>35.4</v>
      </c>
    </row>
    <row r="535" spans="1:4">
      <c r="A535" t="s">
        <v>4</v>
      </c>
      <c r="B535">
        <v>2019</v>
      </c>
      <c r="C535">
        <v>6</v>
      </c>
      <c r="D535" s="9">
        <v>0</v>
      </c>
    </row>
    <row r="536" spans="1:4">
      <c r="A536" t="s">
        <v>4</v>
      </c>
      <c r="B536">
        <v>2019</v>
      </c>
      <c r="C536">
        <v>7</v>
      </c>
      <c r="D536" s="9">
        <v>15.4</v>
      </c>
    </row>
    <row r="537" spans="1:4">
      <c r="A537" t="s">
        <v>4</v>
      </c>
      <c r="B537">
        <v>2019</v>
      </c>
      <c r="C537">
        <v>8</v>
      </c>
      <c r="D537" s="9">
        <v>0</v>
      </c>
    </row>
    <row r="538" spans="1:4">
      <c r="A538" t="s">
        <v>4</v>
      </c>
      <c r="B538">
        <v>2019</v>
      </c>
      <c r="C538">
        <v>9</v>
      </c>
      <c r="D538" s="9">
        <v>0</v>
      </c>
    </row>
    <row r="539" spans="1:4">
      <c r="A539" t="s">
        <v>4</v>
      </c>
      <c r="B539">
        <v>2019</v>
      </c>
      <c r="C539">
        <v>10</v>
      </c>
      <c r="D539" s="9">
        <v>0</v>
      </c>
    </row>
    <row r="540" spans="1:4">
      <c r="A540" t="s">
        <v>4</v>
      </c>
      <c r="B540">
        <v>2019</v>
      </c>
      <c r="C540">
        <v>11</v>
      </c>
      <c r="D540" s="9">
        <v>0</v>
      </c>
    </row>
    <row r="541" spans="1:4">
      <c r="A541" t="s">
        <v>4</v>
      </c>
      <c r="B541">
        <v>2019</v>
      </c>
      <c r="C541">
        <v>12</v>
      </c>
      <c r="D541" s="9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0CE10-CE2C-485E-A3C8-28FB694D107E}">
  <dimension ref="A1:R96"/>
  <sheetViews>
    <sheetView topLeftCell="A49" zoomScale="70" zoomScaleNormal="70" workbookViewId="0">
      <selection activeCell="A67" sqref="A67"/>
    </sheetView>
  </sheetViews>
  <sheetFormatPr baseColWidth="10" defaultColWidth="9" defaultRowHeight="14.25"/>
  <sheetData>
    <row r="1" spans="1:18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</row>
    <row r="2" spans="1:18">
      <c r="A2" s="1" t="s">
        <v>4</v>
      </c>
      <c r="B2" s="1" t="s">
        <v>488</v>
      </c>
      <c r="C2" s="2">
        <v>-784877</v>
      </c>
      <c r="D2" s="3" t="s">
        <v>22</v>
      </c>
      <c r="E2" s="1">
        <v>2789</v>
      </c>
      <c r="F2" s="1">
        <v>1975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</row>
    <row r="3" spans="1:18">
      <c r="A3" s="1" t="s">
        <v>4</v>
      </c>
      <c r="B3" s="1" t="s">
        <v>488</v>
      </c>
      <c r="C3" s="2">
        <v>-784877</v>
      </c>
      <c r="D3" s="3" t="s">
        <v>22</v>
      </c>
      <c r="E3" s="1">
        <v>2789</v>
      </c>
      <c r="F3" s="1">
        <v>1976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41</v>
      </c>
      <c r="O3" s="1" t="s">
        <v>42</v>
      </c>
      <c r="P3" s="1" t="s">
        <v>43</v>
      </c>
      <c r="Q3" s="1" t="s">
        <v>44</v>
      </c>
      <c r="R3" s="1" t="s">
        <v>45</v>
      </c>
    </row>
    <row r="4" spans="1:18">
      <c r="A4" s="1" t="s">
        <v>4</v>
      </c>
      <c r="B4" s="1" t="s">
        <v>488</v>
      </c>
      <c r="C4" s="2">
        <v>-784877</v>
      </c>
      <c r="D4" s="3" t="s">
        <v>22</v>
      </c>
      <c r="E4" s="1">
        <v>2789</v>
      </c>
      <c r="F4" s="1">
        <v>1977</v>
      </c>
      <c r="G4" s="1" t="s">
        <v>46</v>
      </c>
      <c r="H4" s="1" t="s">
        <v>47</v>
      </c>
      <c r="I4" s="1" t="s">
        <v>48</v>
      </c>
      <c r="J4" s="1" t="s">
        <v>49</v>
      </c>
      <c r="K4" s="1" t="s">
        <v>50</v>
      </c>
      <c r="L4" s="1" t="s">
        <v>51</v>
      </c>
      <c r="M4" s="1" t="s">
        <v>52</v>
      </c>
      <c r="N4" s="1" t="s">
        <v>53</v>
      </c>
      <c r="O4" s="1" t="s">
        <v>54</v>
      </c>
      <c r="P4" s="1" t="s">
        <v>55</v>
      </c>
      <c r="Q4" s="1" t="s">
        <v>56</v>
      </c>
      <c r="R4" s="1" t="s">
        <v>57</v>
      </c>
    </row>
    <row r="5" spans="1:18">
      <c r="A5" s="1" t="s">
        <v>4</v>
      </c>
      <c r="B5" s="1" t="s">
        <v>488</v>
      </c>
      <c r="C5" s="2">
        <v>-784877</v>
      </c>
      <c r="D5" s="3" t="s">
        <v>22</v>
      </c>
      <c r="E5" s="1">
        <v>2789</v>
      </c>
      <c r="F5" s="1">
        <v>1978</v>
      </c>
      <c r="G5" s="1" t="s">
        <v>58</v>
      </c>
      <c r="H5" s="1" t="s">
        <v>59</v>
      </c>
      <c r="I5" s="1" t="s">
        <v>60</v>
      </c>
      <c r="J5" s="1" t="s">
        <v>61</v>
      </c>
      <c r="K5" s="1" t="s">
        <v>62</v>
      </c>
      <c r="L5" s="1" t="s">
        <v>63</v>
      </c>
      <c r="M5" s="1" t="s">
        <v>64</v>
      </c>
      <c r="N5" s="1" t="s">
        <v>65</v>
      </c>
      <c r="O5" s="1" t="s">
        <v>66</v>
      </c>
      <c r="P5" s="1" t="s">
        <v>67</v>
      </c>
      <c r="Q5" s="1" t="s">
        <v>62</v>
      </c>
      <c r="R5" s="1" t="s">
        <v>68</v>
      </c>
    </row>
    <row r="6" spans="1:18">
      <c r="A6" s="1" t="s">
        <v>4</v>
      </c>
      <c r="B6" s="1" t="s">
        <v>488</v>
      </c>
      <c r="C6" s="2">
        <v>-784877</v>
      </c>
      <c r="D6" s="3" t="s">
        <v>22</v>
      </c>
      <c r="E6" s="1">
        <v>2789</v>
      </c>
      <c r="F6" s="1">
        <v>1979</v>
      </c>
      <c r="G6" s="1" t="s">
        <v>69</v>
      </c>
      <c r="H6" s="1" t="s">
        <v>70</v>
      </c>
      <c r="I6" s="1" t="s">
        <v>71</v>
      </c>
      <c r="J6" s="1" t="s">
        <v>72</v>
      </c>
      <c r="K6" s="1" t="s">
        <v>73</v>
      </c>
      <c r="L6" s="1" t="s">
        <v>74</v>
      </c>
      <c r="M6" s="1" t="s">
        <v>75</v>
      </c>
      <c r="N6" s="1" t="s">
        <v>76</v>
      </c>
      <c r="O6" s="1" t="s">
        <v>77</v>
      </c>
      <c r="P6" s="1" t="s">
        <v>78</v>
      </c>
      <c r="Q6" s="1" t="s">
        <v>79</v>
      </c>
      <c r="R6" s="1" t="s">
        <v>80</v>
      </c>
    </row>
    <row r="7" spans="1:18">
      <c r="A7" s="1" t="s">
        <v>4</v>
      </c>
      <c r="B7" s="1" t="s">
        <v>488</v>
      </c>
      <c r="C7" s="2">
        <v>-784877</v>
      </c>
      <c r="D7" s="3" t="s">
        <v>22</v>
      </c>
      <c r="E7" s="1">
        <v>2789</v>
      </c>
      <c r="F7" s="1">
        <v>1980</v>
      </c>
      <c r="G7" s="1" t="s">
        <v>81</v>
      </c>
      <c r="H7" s="1" t="s">
        <v>82</v>
      </c>
      <c r="I7" s="1" t="s">
        <v>83</v>
      </c>
      <c r="J7" s="1" t="s">
        <v>84</v>
      </c>
      <c r="K7" s="1" t="s">
        <v>85</v>
      </c>
      <c r="L7" s="1" t="s">
        <v>86</v>
      </c>
      <c r="M7" s="1" t="s">
        <v>87</v>
      </c>
      <c r="N7" s="1" t="s">
        <v>88</v>
      </c>
      <c r="O7" s="1" t="s">
        <v>89</v>
      </c>
      <c r="P7" s="1" t="s">
        <v>29</v>
      </c>
      <c r="Q7" s="1" t="s">
        <v>90</v>
      </c>
      <c r="R7" s="1" t="s">
        <v>46</v>
      </c>
    </row>
    <row r="8" spans="1:18">
      <c r="A8" s="1" t="s">
        <v>4</v>
      </c>
      <c r="B8" s="1" t="s">
        <v>488</v>
      </c>
      <c r="C8" s="2">
        <v>-784877</v>
      </c>
      <c r="D8" s="3" t="s">
        <v>22</v>
      </c>
      <c r="E8" s="1">
        <v>2789</v>
      </c>
      <c r="F8" s="1">
        <v>1981</v>
      </c>
      <c r="G8" s="1" t="s">
        <v>91</v>
      </c>
      <c r="H8" s="1" t="s">
        <v>92</v>
      </c>
      <c r="I8" s="1" t="s">
        <v>93</v>
      </c>
      <c r="J8" s="1" t="s">
        <v>94</v>
      </c>
      <c r="K8" s="1" t="s">
        <v>95</v>
      </c>
      <c r="L8" s="1" t="s">
        <v>96</v>
      </c>
      <c r="M8" s="1" t="s">
        <v>97</v>
      </c>
      <c r="N8" s="1" t="s">
        <v>98</v>
      </c>
      <c r="O8" s="1" t="s">
        <v>99</v>
      </c>
      <c r="P8" s="1" t="s">
        <v>100</v>
      </c>
      <c r="Q8" s="1" t="s">
        <v>101</v>
      </c>
      <c r="R8" s="1" t="s">
        <v>102</v>
      </c>
    </row>
    <row r="9" spans="1:18">
      <c r="A9" s="1" t="s">
        <v>4</v>
      </c>
      <c r="B9" s="1" t="s">
        <v>488</v>
      </c>
      <c r="C9" s="2">
        <v>-784877</v>
      </c>
      <c r="D9" s="3" t="s">
        <v>22</v>
      </c>
      <c r="E9" s="1">
        <v>2789</v>
      </c>
      <c r="F9" s="1">
        <v>1982</v>
      </c>
      <c r="G9" s="1" t="s">
        <v>103</v>
      </c>
      <c r="H9" s="1" t="s">
        <v>50</v>
      </c>
      <c r="I9" s="1" t="s">
        <v>104</v>
      </c>
      <c r="J9" s="1" t="s">
        <v>105</v>
      </c>
      <c r="K9" s="1" t="s">
        <v>106</v>
      </c>
      <c r="L9" s="1" t="s">
        <v>107</v>
      </c>
      <c r="M9" s="1" t="s">
        <v>108</v>
      </c>
      <c r="N9" s="1" t="s">
        <v>109</v>
      </c>
      <c r="O9" s="1" t="s">
        <v>110</v>
      </c>
      <c r="P9" s="1" t="s">
        <v>111</v>
      </c>
      <c r="Q9" s="1" t="s">
        <v>112</v>
      </c>
      <c r="R9" s="1" t="s">
        <v>113</v>
      </c>
    </row>
    <row r="10" spans="1:18">
      <c r="A10" s="1" t="s">
        <v>4</v>
      </c>
      <c r="B10" s="1" t="s">
        <v>488</v>
      </c>
      <c r="C10" s="2">
        <v>-784877</v>
      </c>
      <c r="D10" s="3" t="s">
        <v>22</v>
      </c>
      <c r="E10" s="1">
        <v>2789</v>
      </c>
      <c r="F10" s="1">
        <v>1983</v>
      </c>
      <c r="G10" s="1" t="s">
        <v>114</v>
      </c>
      <c r="H10" s="1" t="s">
        <v>115</v>
      </c>
      <c r="I10" s="1" t="s">
        <v>116</v>
      </c>
      <c r="J10" s="1" t="s">
        <v>117</v>
      </c>
      <c r="K10" s="1" t="s">
        <v>118</v>
      </c>
      <c r="L10" s="1" t="s">
        <v>119</v>
      </c>
      <c r="M10" s="1" t="s">
        <v>120</v>
      </c>
      <c r="N10" s="1" t="s">
        <v>121</v>
      </c>
      <c r="O10" s="1" t="s">
        <v>122</v>
      </c>
      <c r="P10" s="1" t="s">
        <v>123</v>
      </c>
      <c r="Q10" s="1" t="s">
        <v>124</v>
      </c>
      <c r="R10" s="1" t="s">
        <v>125</v>
      </c>
    </row>
    <row r="11" spans="1:18">
      <c r="A11" s="1" t="s">
        <v>4</v>
      </c>
      <c r="B11" s="1" t="s">
        <v>488</v>
      </c>
      <c r="C11" s="2">
        <v>-784877</v>
      </c>
      <c r="D11" s="3" t="s">
        <v>22</v>
      </c>
      <c r="E11" s="1">
        <v>2789</v>
      </c>
      <c r="F11" s="1">
        <v>1984</v>
      </c>
      <c r="G11" s="1" t="s">
        <v>126</v>
      </c>
      <c r="H11" s="1" t="s">
        <v>127</v>
      </c>
      <c r="I11" s="1" t="s">
        <v>128</v>
      </c>
      <c r="J11" s="1" t="s">
        <v>129</v>
      </c>
      <c r="K11" s="1" t="s">
        <v>130</v>
      </c>
      <c r="L11" s="1" t="s">
        <v>131</v>
      </c>
      <c r="M11" s="1" t="s">
        <v>132</v>
      </c>
      <c r="N11" s="1" t="s">
        <v>133</v>
      </c>
      <c r="O11" s="1" t="s">
        <v>134</v>
      </c>
      <c r="P11" s="1" t="s">
        <v>135</v>
      </c>
      <c r="Q11" s="1" t="s">
        <v>136</v>
      </c>
      <c r="R11" s="1" t="s">
        <v>137</v>
      </c>
    </row>
    <row r="12" spans="1:18">
      <c r="A12" s="1" t="s">
        <v>4</v>
      </c>
      <c r="B12" s="1" t="s">
        <v>488</v>
      </c>
      <c r="C12" s="2">
        <v>-784877</v>
      </c>
      <c r="D12" s="3" t="s">
        <v>22</v>
      </c>
      <c r="E12" s="1">
        <v>2789</v>
      </c>
      <c r="F12" s="1">
        <v>1985</v>
      </c>
      <c r="G12" s="1" t="s">
        <v>138</v>
      </c>
      <c r="H12" s="1"/>
      <c r="I12" s="1"/>
      <c r="J12" s="1" t="s">
        <v>139</v>
      </c>
      <c r="K12" s="1" t="s">
        <v>55</v>
      </c>
      <c r="L12" s="1"/>
      <c r="M12" s="1"/>
      <c r="N12" s="1"/>
      <c r="O12" s="1"/>
      <c r="P12" s="1" t="s">
        <v>140</v>
      </c>
      <c r="Q12" s="1"/>
      <c r="R12" s="1"/>
    </row>
    <row r="13" spans="1:18">
      <c r="A13" s="1" t="s">
        <v>4</v>
      </c>
      <c r="B13" s="1" t="s">
        <v>488</v>
      </c>
      <c r="C13" s="2">
        <v>-784877</v>
      </c>
      <c r="D13" s="3" t="s">
        <v>22</v>
      </c>
      <c r="E13" s="1">
        <v>2789</v>
      </c>
      <c r="F13" s="1">
        <v>1986</v>
      </c>
      <c r="G13" s="1" t="s">
        <v>141</v>
      </c>
      <c r="H13" s="1" t="s">
        <v>142</v>
      </c>
      <c r="I13" s="1" t="s">
        <v>143</v>
      </c>
      <c r="J13" s="1" t="s">
        <v>77</v>
      </c>
      <c r="K13" s="1" t="s">
        <v>144</v>
      </c>
      <c r="L13" s="1" t="s">
        <v>145</v>
      </c>
      <c r="M13" s="1" t="s">
        <v>146</v>
      </c>
      <c r="N13" s="1" t="s">
        <v>120</v>
      </c>
      <c r="O13" s="1" t="s">
        <v>86</v>
      </c>
      <c r="P13" s="1" t="s">
        <v>147</v>
      </c>
      <c r="Q13" s="1" t="s">
        <v>148</v>
      </c>
      <c r="R13" s="1" t="s">
        <v>115</v>
      </c>
    </row>
    <row r="14" spans="1:18">
      <c r="A14" s="1" t="s">
        <v>4</v>
      </c>
      <c r="B14" s="1" t="s">
        <v>488</v>
      </c>
      <c r="C14" s="2">
        <v>-784877</v>
      </c>
      <c r="D14" s="3" t="s">
        <v>22</v>
      </c>
      <c r="E14" s="1">
        <v>2789</v>
      </c>
      <c r="F14" s="1">
        <v>1987</v>
      </c>
      <c r="G14" s="1" t="s">
        <v>149</v>
      </c>
      <c r="H14" s="1" t="s">
        <v>150</v>
      </c>
      <c r="I14" s="1" t="s">
        <v>151</v>
      </c>
      <c r="J14" s="1" t="s">
        <v>152</v>
      </c>
      <c r="K14" s="1" t="s">
        <v>153</v>
      </c>
      <c r="L14" s="1" t="s">
        <v>154</v>
      </c>
      <c r="M14" s="1" t="s">
        <v>155</v>
      </c>
      <c r="N14" s="1" t="s">
        <v>156</v>
      </c>
      <c r="O14" s="1" t="s">
        <v>157</v>
      </c>
      <c r="P14" s="1" t="s">
        <v>158</v>
      </c>
      <c r="Q14" s="1" t="s">
        <v>159</v>
      </c>
      <c r="R14" s="1" t="s">
        <v>160</v>
      </c>
    </row>
    <row r="15" spans="1:18">
      <c r="A15" s="1" t="s">
        <v>4</v>
      </c>
      <c r="B15" s="1" t="s">
        <v>488</v>
      </c>
      <c r="C15" s="2">
        <v>-784877</v>
      </c>
      <c r="D15" s="3" t="s">
        <v>22</v>
      </c>
      <c r="E15" s="1">
        <v>2789</v>
      </c>
      <c r="F15" s="1">
        <v>1988</v>
      </c>
      <c r="G15" s="1" t="s">
        <v>161</v>
      </c>
      <c r="H15" s="1" t="s">
        <v>162</v>
      </c>
      <c r="I15" s="1" t="s">
        <v>163</v>
      </c>
      <c r="J15" s="1" t="s">
        <v>164</v>
      </c>
      <c r="K15" s="1" t="s">
        <v>165</v>
      </c>
      <c r="L15" s="1" t="s">
        <v>166</v>
      </c>
      <c r="M15" s="1" t="s">
        <v>167</v>
      </c>
      <c r="N15" s="1" t="s">
        <v>168</v>
      </c>
      <c r="O15" s="1" t="s">
        <v>169</v>
      </c>
      <c r="P15" s="1" t="s">
        <v>170</v>
      </c>
      <c r="Q15" s="1" t="s">
        <v>171</v>
      </c>
      <c r="R15" s="1" t="s">
        <v>23</v>
      </c>
    </row>
    <row r="16" spans="1:18">
      <c r="A16" s="1" t="s">
        <v>4</v>
      </c>
      <c r="B16" s="1" t="s">
        <v>488</v>
      </c>
      <c r="C16" s="2">
        <v>-784877</v>
      </c>
      <c r="D16" s="3" t="s">
        <v>22</v>
      </c>
      <c r="E16" s="1">
        <v>2789</v>
      </c>
      <c r="F16" s="1">
        <v>1989</v>
      </c>
      <c r="G16" s="1" t="s">
        <v>172</v>
      </c>
      <c r="H16" s="1" t="s">
        <v>173</v>
      </c>
      <c r="I16" s="1" t="s">
        <v>106</v>
      </c>
      <c r="J16" s="1" t="s">
        <v>174</v>
      </c>
      <c r="K16" s="1" t="s">
        <v>175</v>
      </c>
      <c r="L16" s="1" t="s">
        <v>176</v>
      </c>
      <c r="M16" s="1" t="s">
        <v>177</v>
      </c>
      <c r="N16" s="1" t="s">
        <v>178</v>
      </c>
      <c r="O16" s="1" t="s">
        <v>179</v>
      </c>
      <c r="P16" s="1" t="s">
        <v>180</v>
      </c>
      <c r="Q16" s="1" t="s">
        <v>181</v>
      </c>
      <c r="R16" s="1" t="s">
        <v>154</v>
      </c>
    </row>
    <row r="17" spans="1:18">
      <c r="A17" s="1" t="s">
        <v>4</v>
      </c>
      <c r="B17" s="1" t="s">
        <v>488</v>
      </c>
      <c r="C17" s="2">
        <v>-784877</v>
      </c>
      <c r="D17" s="3" t="s">
        <v>22</v>
      </c>
      <c r="E17" s="1">
        <v>2789</v>
      </c>
      <c r="F17" s="1">
        <v>1990</v>
      </c>
      <c r="G17" s="1" t="s">
        <v>182</v>
      </c>
      <c r="H17" s="1" t="s">
        <v>183</v>
      </c>
      <c r="I17" s="1" t="s">
        <v>184</v>
      </c>
      <c r="J17" s="1" t="s">
        <v>185</v>
      </c>
      <c r="K17" s="1" t="s">
        <v>186</v>
      </c>
      <c r="L17" s="1" t="s">
        <v>187</v>
      </c>
      <c r="M17" s="1" t="s">
        <v>188</v>
      </c>
      <c r="N17" s="1" t="s">
        <v>189</v>
      </c>
      <c r="O17" s="1" t="s">
        <v>190</v>
      </c>
      <c r="P17" s="1" t="s">
        <v>191</v>
      </c>
      <c r="Q17" s="1" t="s">
        <v>192</v>
      </c>
      <c r="R17" s="1" t="s">
        <v>193</v>
      </c>
    </row>
    <row r="18" spans="1:18">
      <c r="A18" s="1" t="s">
        <v>4</v>
      </c>
      <c r="B18" s="1" t="s">
        <v>488</v>
      </c>
      <c r="C18" s="2">
        <v>-784877</v>
      </c>
      <c r="D18" s="3" t="s">
        <v>22</v>
      </c>
      <c r="E18" s="1">
        <v>2789</v>
      </c>
      <c r="F18" s="1">
        <v>1991</v>
      </c>
      <c r="G18" s="1" t="s">
        <v>194</v>
      </c>
      <c r="H18" s="1" t="s">
        <v>195</v>
      </c>
      <c r="I18" s="1" t="s">
        <v>196</v>
      </c>
      <c r="J18" s="1" t="s">
        <v>197</v>
      </c>
      <c r="K18" s="1" t="s">
        <v>198</v>
      </c>
      <c r="L18" s="1" t="s">
        <v>199</v>
      </c>
      <c r="M18" s="1" t="s">
        <v>200</v>
      </c>
      <c r="N18" s="1" t="s">
        <v>201</v>
      </c>
      <c r="O18" s="1" t="s">
        <v>202</v>
      </c>
      <c r="P18" s="1" t="s">
        <v>203</v>
      </c>
      <c r="Q18" s="1" t="s">
        <v>90</v>
      </c>
      <c r="R18" s="1" t="s">
        <v>204</v>
      </c>
    </row>
    <row r="19" spans="1:18">
      <c r="A19" s="1" t="s">
        <v>4</v>
      </c>
      <c r="B19" s="1" t="s">
        <v>488</v>
      </c>
      <c r="C19" s="2">
        <v>-784877</v>
      </c>
      <c r="D19" s="3" t="s">
        <v>22</v>
      </c>
      <c r="E19" s="1">
        <v>2789</v>
      </c>
      <c r="F19" s="1">
        <v>1992</v>
      </c>
      <c r="G19" s="1" t="s">
        <v>34</v>
      </c>
      <c r="H19" s="1" t="s">
        <v>205</v>
      </c>
      <c r="I19" s="1" t="s">
        <v>206</v>
      </c>
      <c r="J19" s="1" t="s">
        <v>207</v>
      </c>
      <c r="K19" s="1" t="s">
        <v>208</v>
      </c>
      <c r="L19" s="1" t="s">
        <v>209</v>
      </c>
      <c r="M19" s="1" t="s">
        <v>210</v>
      </c>
      <c r="N19" s="1" t="s">
        <v>88</v>
      </c>
      <c r="O19" s="1" t="s">
        <v>211</v>
      </c>
      <c r="P19" s="1" t="s">
        <v>212</v>
      </c>
      <c r="Q19" s="1" t="s">
        <v>213</v>
      </c>
      <c r="R19" s="1" t="s">
        <v>214</v>
      </c>
    </row>
    <row r="20" spans="1:18">
      <c r="A20" s="1" t="s">
        <v>4</v>
      </c>
      <c r="B20" s="1" t="s">
        <v>488</v>
      </c>
      <c r="C20" s="2">
        <v>-784877</v>
      </c>
      <c r="D20" s="3" t="s">
        <v>22</v>
      </c>
      <c r="E20" s="1">
        <v>2789</v>
      </c>
      <c r="F20" s="1">
        <v>1993</v>
      </c>
      <c r="G20" s="1" t="s">
        <v>215</v>
      </c>
      <c r="H20" s="1" t="s">
        <v>216</v>
      </c>
      <c r="I20" s="1" t="s">
        <v>217</v>
      </c>
      <c r="J20" s="1" t="s">
        <v>218</v>
      </c>
      <c r="K20" s="1" t="s">
        <v>219</v>
      </c>
      <c r="L20" s="1" t="s">
        <v>220</v>
      </c>
      <c r="M20" s="1" t="s">
        <v>221</v>
      </c>
      <c r="N20" s="1" t="s">
        <v>222</v>
      </c>
      <c r="O20" s="1" t="s">
        <v>223</v>
      </c>
      <c r="P20" s="1" t="s">
        <v>224</v>
      </c>
      <c r="Q20" s="1" t="s">
        <v>225</v>
      </c>
      <c r="R20" s="1" t="s">
        <v>226</v>
      </c>
    </row>
    <row r="21" spans="1:18">
      <c r="A21" s="1" t="s">
        <v>4</v>
      </c>
      <c r="B21" s="1" t="s">
        <v>488</v>
      </c>
      <c r="C21" s="2">
        <v>-784877</v>
      </c>
      <c r="D21" s="3" t="s">
        <v>22</v>
      </c>
      <c r="E21" s="1">
        <v>2789</v>
      </c>
      <c r="F21" s="1">
        <v>1994</v>
      </c>
      <c r="G21" s="1" t="s">
        <v>227</v>
      </c>
      <c r="H21" s="1" t="s">
        <v>228</v>
      </c>
      <c r="I21" s="1" t="s">
        <v>229</v>
      </c>
      <c r="J21" s="1" t="s">
        <v>230</v>
      </c>
      <c r="K21" s="1" t="s">
        <v>231</v>
      </c>
      <c r="L21" s="1" t="s">
        <v>232</v>
      </c>
      <c r="M21" s="1" t="s">
        <v>201</v>
      </c>
      <c r="N21" s="1" t="s">
        <v>233</v>
      </c>
      <c r="O21" s="1" t="s">
        <v>234</v>
      </c>
      <c r="P21" s="1" t="s">
        <v>44</v>
      </c>
      <c r="Q21" s="1" t="s">
        <v>235</v>
      </c>
      <c r="R21" s="1" t="s">
        <v>236</v>
      </c>
    </row>
    <row r="22" spans="1:18">
      <c r="A22" s="1" t="s">
        <v>4</v>
      </c>
      <c r="B22" s="1" t="s">
        <v>488</v>
      </c>
      <c r="C22" s="2">
        <v>-784877</v>
      </c>
      <c r="D22" s="3" t="s">
        <v>22</v>
      </c>
      <c r="E22" s="1">
        <v>2789</v>
      </c>
      <c r="F22" s="1">
        <v>1995</v>
      </c>
      <c r="G22" s="1" t="s">
        <v>97</v>
      </c>
      <c r="H22" s="1" t="s">
        <v>237</v>
      </c>
      <c r="I22" s="1" t="s">
        <v>238</v>
      </c>
      <c r="J22" s="1" t="s">
        <v>239</v>
      </c>
      <c r="K22" s="1" t="s">
        <v>240</v>
      </c>
      <c r="L22" s="1" t="s">
        <v>241</v>
      </c>
      <c r="M22" s="1" t="s">
        <v>242</v>
      </c>
      <c r="N22" s="1" t="s">
        <v>243</v>
      </c>
      <c r="O22" s="1" t="s">
        <v>244</v>
      </c>
      <c r="P22" s="1" t="s">
        <v>245</v>
      </c>
      <c r="Q22" s="1" t="s">
        <v>246</v>
      </c>
      <c r="R22" s="1" t="s">
        <v>247</v>
      </c>
    </row>
    <row r="23" spans="1:18">
      <c r="A23" s="1" t="s">
        <v>4</v>
      </c>
      <c r="B23" s="1" t="s">
        <v>488</v>
      </c>
      <c r="C23" s="2">
        <v>-784877</v>
      </c>
      <c r="D23" s="3" t="s">
        <v>22</v>
      </c>
      <c r="E23" s="1">
        <v>2789</v>
      </c>
      <c r="F23" s="1">
        <v>1996</v>
      </c>
      <c r="G23" s="1" t="s">
        <v>248</v>
      </c>
      <c r="H23" s="1" t="s">
        <v>249</v>
      </c>
      <c r="I23" s="1" t="s">
        <v>250</v>
      </c>
      <c r="J23" s="1" t="s">
        <v>251</v>
      </c>
      <c r="K23" s="1" t="s">
        <v>252</v>
      </c>
      <c r="L23" s="1" t="s">
        <v>203</v>
      </c>
      <c r="M23" s="1" t="s">
        <v>253</v>
      </c>
      <c r="N23" s="1" t="s">
        <v>254</v>
      </c>
      <c r="O23" s="1" t="s">
        <v>255</v>
      </c>
      <c r="P23" s="1" t="s">
        <v>256</v>
      </c>
      <c r="Q23" s="1" t="s">
        <v>257</v>
      </c>
      <c r="R23" s="1" t="s">
        <v>258</v>
      </c>
    </row>
    <row r="24" spans="1:18">
      <c r="A24" s="1" t="s">
        <v>4</v>
      </c>
      <c r="B24" s="1" t="s">
        <v>488</v>
      </c>
      <c r="C24" s="2">
        <v>-784877</v>
      </c>
      <c r="D24" s="3" t="s">
        <v>22</v>
      </c>
      <c r="E24" s="1">
        <v>2789</v>
      </c>
      <c r="F24" s="1">
        <v>1997</v>
      </c>
      <c r="G24" s="1" t="s">
        <v>103</v>
      </c>
      <c r="H24" s="1" t="s">
        <v>259</v>
      </c>
      <c r="I24" s="1" t="s">
        <v>260</v>
      </c>
      <c r="J24" s="1" t="s">
        <v>254</v>
      </c>
      <c r="K24" s="1" t="s">
        <v>261</v>
      </c>
      <c r="L24" s="1" t="s">
        <v>58</v>
      </c>
      <c r="M24" s="1" t="s">
        <v>146</v>
      </c>
      <c r="N24" s="1" t="s">
        <v>146</v>
      </c>
      <c r="O24" s="1" t="s">
        <v>92</v>
      </c>
      <c r="P24" s="1" t="s">
        <v>245</v>
      </c>
      <c r="Q24" s="1" t="s">
        <v>262</v>
      </c>
      <c r="R24" s="1" t="s">
        <v>263</v>
      </c>
    </row>
    <row r="25" spans="1:18">
      <c r="A25" s="1" t="s">
        <v>4</v>
      </c>
      <c r="B25" s="1" t="s">
        <v>488</v>
      </c>
      <c r="C25" s="2">
        <v>-784877</v>
      </c>
      <c r="D25" s="3" t="s">
        <v>22</v>
      </c>
      <c r="E25" s="1">
        <v>2789</v>
      </c>
      <c r="F25" s="1">
        <v>1998</v>
      </c>
      <c r="G25" s="1" t="s">
        <v>264</v>
      </c>
      <c r="H25" s="1" t="s">
        <v>265</v>
      </c>
      <c r="I25" s="1" t="s">
        <v>266</v>
      </c>
      <c r="J25" s="1" t="s">
        <v>267</v>
      </c>
      <c r="K25" s="1" t="s">
        <v>268</v>
      </c>
      <c r="L25" s="1" t="s">
        <v>269</v>
      </c>
      <c r="M25" s="1" t="s">
        <v>270</v>
      </c>
      <c r="N25" s="1" t="s">
        <v>271</v>
      </c>
      <c r="O25" s="1" t="s">
        <v>58</v>
      </c>
      <c r="P25" s="1" t="s">
        <v>104</v>
      </c>
      <c r="Q25" s="1" t="s">
        <v>272</v>
      </c>
      <c r="R25" s="1" t="s">
        <v>273</v>
      </c>
    </row>
    <row r="26" spans="1:18">
      <c r="A26" s="1" t="s">
        <v>4</v>
      </c>
      <c r="B26" s="1" t="s">
        <v>488</v>
      </c>
      <c r="C26" s="2">
        <v>-784877</v>
      </c>
      <c r="D26" s="3" t="s">
        <v>22</v>
      </c>
      <c r="E26" s="1">
        <v>2789</v>
      </c>
      <c r="F26" s="1">
        <v>1999</v>
      </c>
      <c r="G26" s="1" t="s">
        <v>60</v>
      </c>
      <c r="H26" s="1" t="s">
        <v>274</v>
      </c>
      <c r="I26" s="1" t="s">
        <v>275</v>
      </c>
      <c r="J26" s="1" t="s">
        <v>276</v>
      </c>
      <c r="K26" s="1" t="s">
        <v>115</v>
      </c>
      <c r="L26" s="1" t="s">
        <v>277</v>
      </c>
      <c r="M26" s="1" t="s">
        <v>278</v>
      </c>
      <c r="N26" s="1" t="s">
        <v>279</v>
      </c>
      <c r="O26" s="1" t="s">
        <v>152</v>
      </c>
      <c r="P26" s="1" t="s">
        <v>280</v>
      </c>
      <c r="Q26" s="1" t="s">
        <v>281</v>
      </c>
      <c r="R26" s="1" t="s">
        <v>282</v>
      </c>
    </row>
    <row r="27" spans="1:18">
      <c r="A27" s="1" t="s">
        <v>4</v>
      </c>
      <c r="B27" s="1" t="s">
        <v>488</v>
      </c>
      <c r="C27" s="2">
        <v>-784877</v>
      </c>
      <c r="D27" s="3" t="s">
        <v>22</v>
      </c>
      <c r="E27" s="1">
        <v>2789</v>
      </c>
      <c r="F27" s="1">
        <v>2000</v>
      </c>
      <c r="G27" s="1" t="s">
        <v>283</v>
      </c>
      <c r="H27" s="1" t="s">
        <v>284</v>
      </c>
      <c r="I27" s="1" t="s">
        <v>112</v>
      </c>
      <c r="J27" s="1" t="s">
        <v>285</v>
      </c>
      <c r="K27" s="1" t="s">
        <v>286</v>
      </c>
      <c r="L27" s="1" t="s">
        <v>287</v>
      </c>
      <c r="M27" s="1" t="s">
        <v>288</v>
      </c>
      <c r="N27" s="1" t="s">
        <v>289</v>
      </c>
      <c r="O27" s="1" t="s">
        <v>89</v>
      </c>
      <c r="P27" s="1" t="s">
        <v>290</v>
      </c>
      <c r="Q27" s="1" t="s">
        <v>291</v>
      </c>
      <c r="R27" s="1" t="s">
        <v>292</v>
      </c>
    </row>
    <row r="28" spans="1:18">
      <c r="A28" s="1" t="s">
        <v>4</v>
      </c>
      <c r="B28" s="1" t="s">
        <v>488</v>
      </c>
      <c r="C28" s="2">
        <v>-784877</v>
      </c>
      <c r="D28" s="3" t="s">
        <v>22</v>
      </c>
      <c r="E28" s="1">
        <v>2789</v>
      </c>
      <c r="F28" s="1">
        <v>2001</v>
      </c>
      <c r="G28" s="1" t="s">
        <v>293</v>
      </c>
      <c r="H28" s="1" t="s">
        <v>294</v>
      </c>
      <c r="I28" s="1" t="s">
        <v>295</v>
      </c>
      <c r="J28" s="1" t="s">
        <v>296</v>
      </c>
      <c r="K28" s="1" t="s">
        <v>297</v>
      </c>
      <c r="L28" s="1" t="s">
        <v>298</v>
      </c>
      <c r="M28" s="1" t="s">
        <v>299</v>
      </c>
      <c r="N28" s="1" t="s">
        <v>146</v>
      </c>
      <c r="O28" s="1" t="s">
        <v>219</v>
      </c>
      <c r="P28" s="1" t="s">
        <v>75</v>
      </c>
      <c r="Q28" s="1" t="s">
        <v>300</v>
      </c>
      <c r="R28" s="1" t="s">
        <v>301</v>
      </c>
    </row>
    <row r="29" spans="1:18">
      <c r="A29" s="1" t="s">
        <v>4</v>
      </c>
      <c r="B29" s="1" t="s">
        <v>488</v>
      </c>
      <c r="C29" s="2">
        <v>-784877</v>
      </c>
      <c r="D29" s="3" t="s">
        <v>22</v>
      </c>
      <c r="E29" s="1">
        <v>2789</v>
      </c>
      <c r="F29" s="1">
        <v>2002</v>
      </c>
      <c r="G29" s="1" t="s">
        <v>302</v>
      </c>
      <c r="H29" s="1" t="s">
        <v>172</v>
      </c>
      <c r="I29" s="1" t="s">
        <v>303</v>
      </c>
      <c r="J29" s="1" t="s">
        <v>304</v>
      </c>
      <c r="K29" s="1" t="s">
        <v>305</v>
      </c>
      <c r="L29" s="1" t="s">
        <v>306</v>
      </c>
      <c r="M29" s="1" t="s">
        <v>221</v>
      </c>
      <c r="N29" s="1" t="s">
        <v>307</v>
      </c>
      <c r="O29" s="1" t="s">
        <v>308</v>
      </c>
      <c r="P29" s="1" t="s">
        <v>309</v>
      </c>
      <c r="Q29" s="1" t="s">
        <v>310</v>
      </c>
      <c r="R29" s="1" t="s">
        <v>311</v>
      </c>
    </row>
    <row r="30" spans="1:18">
      <c r="A30" s="1" t="s">
        <v>4</v>
      </c>
      <c r="B30" s="1" t="s">
        <v>488</v>
      </c>
      <c r="C30" s="2">
        <v>-784877</v>
      </c>
      <c r="D30" s="3" t="s">
        <v>22</v>
      </c>
      <c r="E30" s="1">
        <v>2789</v>
      </c>
      <c r="F30" s="1">
        <v>2003</v>
      </c>
      <c r="G30" s="1" t="s">
        <v>312</v>
      </c>
      <c r="H30" s="1" t="s">
        <v>313</v>
      </c>
      <c r="I30" s="1" t="s">
        <v>314</v>
      </c>
      <c r="J30" s="1" t="s">
        <v>315</v>
      </c>
      <c r="K30" s="1" t="s">
        <v>316</v>
      </c>
      <c r="L30" s="1" t="s">
        <v>317</v>
      </c>
      <c r="M30" s="1" t="s">
        <v>318</v>
      </c>
      <c r="N30" s="1"/>
      <c r="O30" s="1" t="s">
        <v>319</v>
      </c>
      <c r="P30" s="1" t="s">
        <v>320</v>
      </c>
      <c r="Q30" s="1" t="s">
        <v>321</v>
      </c>
      <c r="R30" s="1" t="s">
        <v>231</v>
      </c>
    </row>
    <row r="31" spans="1:18">
      <c r="A31" s="1" t="s">
        <v>4</v>
      </c>
      <c r="B31" s="1" t="s">
        <v>488</v>
      </c>
      <c r="C31" s="2">
        <v>-784877</v>
      </c>
      <c r="D31" s="3" t="s">
        <v>22</v>
      </c>
      <c r="E31" s="1">
        <v>2789</v>
      </c>
      <c r="F31" s="1">
        <v>2004</v>
      </c>
      <c r="G31" s="1" t="s">
        <v>322</v>
      </c>
      <c r="H31" s="1" t="s">
        <v>323</v>
      </c>
      <c r="I31" s="1" t="s">
        <v>324</v>
      </c>
      <c r="J31" s="1" t="s">
        <v>325</v>
      </c>
      <c r="K31" s="1" t="s">
        <v>326</v>
      </c>
      <c r="L31" s="1" t="s">
        <v>327</v>
      </c>
      <c r="M31" s="1" t="s">
        <v>328</v>
      </c>
      <c r="N31" s="1" t="s">
        <v>329</v>
      </c>
      <c r="O31" s="1" t="s">
        <v>330</v>
      </c>
      <c r="P31" s="1" t="s">
        <v>331</v>
      </c>
      <c r="Q31" s="1" t="s">
        <v>332</v>
      </c>
      <c r="R31" s="1" t="s">
        <v>333</v>
      </c>
    </row>
    <row r="32" spans="1:18">
      <c r="A32" s="1" t="s">
        <v>4</v>
      </c>
      <c r="B32" s="1" t="s">
        <v>488</v>
      </c>
      <c r="C32" s="2">
        <v>-784877</v>
      </c>
      <c r="D32" s="3" t="s">
        <v>22</v>
      </c>
      <c r="E32" s="1">
        <v>2789</v>
      </c>
      <c r="F32" s="1">
        <v>2005</v>
      </c>
      <c r="G32" s="1" t="s">
        <v>334</v>
      </c>
      <c r="H32" s="1" t="s">
        <v>335</v>
      </c>
      <c r="I32" s="1" t="s">
        <v>336</v>
      </c>
      <c r="J32" s="1" t="s">
        <v>337</v>
      </c>
      <c r="K32" s="1" t="s">
        <v>338</v>
      </c>
      <c r="L32" s="1" t="s">
        <v>339</v>
      </c>
      <c r="M32" s="1" t="s">
        <v>340</v>
      </c>
      <c r="N32" s="1" t="s">
        <v>119</v>
      </c>
      <c r="O32" s="1" t="s">
        <v>341</v>
      </c>
      <c r="P32" s="1" t="s">
        <v>148</v>
      </c>
      <c r="Q32" s="1" t="s">
        <v>342</v>
      </c>
      <c r="R32" s="1" t="s">
        <v>343</v>
      </c>
    </row>
    <row r="33" spans="1:18">
      <c r="A33" s="1" t="s">
        <v>4</v>
      </c>
      <c r="B33" s="1" t="s">
        <v>488</v>
      </c>
      <c r="C33" s="2">
        <v>-784877</v>
      </c>
      <c r="D33" s="3" t="s">
        <v>22</v>
      </c>
      <c r="E33" s="1">
        <v>2789</v>
      </c>
      <c r="F33" s="1">
        <v>2006</v>
      </c>
      <c r="G33" s="1" t="s">
        <v>344</v>
      </c>
      <c r="H33" s="1" t="s">
        <v>345</v>
      </c>
      <c r="I33" s="1" t="s">
        <v>346</v>
      </c>
      <c r="J33" s="1" t="s">
        <v>117</v>
      </c>
      <c r="K33" s="1" t="s">
        <v>300</v>
      </c>
      <c r="L33" s="1" t="s">
        <v>347</v>
      </c>
      <c r="M33" s="1" t="s">
        <v>348</v>
      </c>
      <c r="N33" s="1" t="s">
        <v>80</v>
      </c>
      <c r="O33" s="1" t="s">
        <v>341</v>
      </c>
      <c r="P33" s="1" t="s">
        <v>170</v>
      </c>
      <c r="Q33" s="1" t="s">
        <v>349</v>
      </c>
      <c r="R33" s="1" t="s">
        <v>350</v>
      </c>
    </row>
    <row r="34" spans="1:18">
      <c r="A34" s="1" t="s">
        <v>4</v>
      </c>
      <c r="B34" s="1" t="s">
        <v>488</v>
      </c>
      <c r="C34" s="2">
        <v>-784877</v>
      </c>
      <c r="D34" s="3" t="s">
        <v>22</v>
      </c>
      <c r="E34" s="1">
        <v>2789</v>
      </c>
      <c r="F34" s="1">
        <v>2007</v>
      </c>
      <c r="G34" s="1" t="s">
        <v>351</v>
      </c>
      <c r="H34" s="1" t="s">
        <v>352</v>
      </c>
      <c r="I34" s="1" t="s">
        <v>353</v>
      </c>
      <c r="J34" s="1" t="s">
        <v>354</v>
      </c>
      <c r="K34" s="1" t="s">
        <v>281</v>
      </c>
      <c r="L34" s="1" t="s">
        <v>355</v>
      </c>
      <c r="M34" s="1" t="s">
        <v>356</v>
      </c>
      <c r="N34" s="1" t="s">
        <v>357</v>
      </c>
      <c r="O34" s="1" t="s">
        <v>358</v>
      </c>
      <c r="P34" s="1" t="s">
        <v>27</v>
      </c>
      <c r="Q34" s="1" t="s">
        <v>359</v>
      </c>
      <c r="R34" s="1"/>
    </row>
    <row r="35" spans="1:18">
      <c r="A35" s="1" t="s">
        <v>4</v>
      </c>
      <c r="B35" s="1" t="s">
        <v>488</v>
      </c>
      <c r="C35" s="2">
        <v>-784877</v>
      </c>
      <c r="D35" s="3" t="s">
        <v>22</v>
      </c>
      <c r="E35" s="1">
        <v>2789</v>
      </c>
      <c r="F35" s="1">
        <v>2008</v>
      </c>
      <c r="G35" s="1" t="s">
        <v>360</v>
      </c>
      <c r="H35" s="1" t="s">
        <v>361</v>
      </c>
      <c r="I35" s="1" t="s">
        <v>362</v>
      </c>
      <c r="J35" s="1" t="s">
        <v>363</v>
      </c>
      <c r="K35" s="1" t="s">
        <v>364</v>
      </c>
      <c r="L35" s="1" t="s">
        <v>365</v>
      </c>
      <c r="M35" s="1" t="s">
        <v>366</v>
      </c>
      <c r="N35" s="1" t="s">
        <v>367</v>
      </c>
      <c r="O35" s="1" t="s">
        <v>208</v>
      </c>
      <c r="P35" s="1" t="s">
        <v>368</v>
      </c>
      <c r="Q35" s="1" t="s">
        <v>369</v>
      </c>
      <c r="R35" s="1" t="s">
        <v>370</v>
      </c>
    </row>
    <row r="36" spans="1:18">
      <c r="A36" s="1" t="s">
        <v>4</v>
      </c>
      <c r="B36" s="1" t="s">
        <v>488</v>
      </c>
      <c r="C36" s="2">
        <v>-784877</v>
      </c>
      <c r="D36" s="3" t="s">
        <v>22</v>
      </c>
      <c r="E36" s="1">
        <v>2789</v>
      </c>
      <c r="F36" s="1">
        <v>2009</v>
      </c>
      <c r="G36" s="1" t="s">
        <v>284</v>
      </c>
      <c r="H36" s="1" t="s">
        <v>371</v>
      </c>
      <c r="I36" s="1" t="s">
        <v>372</v>
      </c>
      <c r="J36" s="1" t="s">
        <v>373</v>
      </c>
      <c r="K36" s="1" t="s">
        <v>374</v>
      </c>
      <c r="L36" s="1" t="s">
        <v>299</v>
      </c>
      <c r="M36" s="1" t="s">
        <v>375</v>
      </c>
      <c r="N36" s="1" t="s">
        <v>376</v>
      </c>
      <c r="O36" s="1" t="s">
        <v>377</v>
      </c>
      <c r="P36" s="1" t="s">
        <v>378</v>
      </c>
      <c r="Q36" s="1" t="s">
        <v>379</v>
      </c>
      <c r="R36" s="1" t="s">
        <v>380</v>
      </c>
    </row>
    <row r="37" spans="1:18">
      <c r="A37" s="1" t="s">
        <v>4</v>
      </c>
      <c r="B37" s="1" t="s">
        <v>488</v>
      </c>
      <c r="C37" s="2">
        <v>-784877</v>
      </c>
      <c r="D37" s="3" t="s">
        <v>22</v>
      </c>
      <c r="E37" s="1">
        <v>2789</v>
      </c>
      <c r="F37" s="1">
        <v>2010</v>
      </c>
      <c r="G37" s="1" t="s">
        <v>381</v>
      </c>
      <c r="H37" s="1" t="s">
        <v>382</v>
      </c>
      <c r="I37" s="1" t="s">
        <v>383</v>
      </c>
      <c r="J37" s="1" t="s">
        <v>384</v>
      </c>
      <c r="K37" s="1"/>
      <c r="L37" s="1" t="s">
        <v>385</v>
      </c>
      <c r="M37" s="1" t="s">
        <v>386</v>
      </c>
      <c r="N37" s="1" t="s">
        <v>387</v>
      </c>
      <c r="O37" s="1" t="s">
        <v>388</v>
      </c>
      <c r="P37" s="1" t="s">
        <v>69</v>
      </c>
      <c r="Q37" s="1" t="s">
        <v>389</v>
      </c>
      <c r="R37" s="1" t="s">
        <v>390</v>
      </c>
    </row>
    <row r="38" spans="1:18">
      <c r="A38" s="1" t="s">
        <v>4</v>
      </c>
      <c r="B38" s="1" t="s">
        <v>488</v>
      </c>
      <c r="C38" s="2">
        <v>-784877</v>
      </c>
      <c r="D38" s="3" t="s">
        <v>22</v>
      </c>
      <c r="E38" s="1">
        <v>2789</v>
      </c>
      <c r="F38" s="1">
        <v>2011</v>
      </c>
      <c r="G38" s="1" t="s">
        <v>391</v>
      </c>
      <c r="H38" s="1" t="s">
        <v>392</v>
      </c>
      <c r="I38" s="1" t="s">
        <v>393</v>
      </c>
      <c r="J38" s="1" t="s">
        <v>394</v>
      </c>
      <c r="K38" s="1" t="s">
        <v>395</v>
      </c>
      <c r="L38" s="1" t="s">
        <v>396</v>
      </c>
      <c r="M38" s="1" t="s">
        <v>397</v>
      </c>
      <c r="N38" s="1" t="s">
        <v>398</v>
      </c>
      <c r="O38" s="1" t="s">
        <v>399</v>
      </c>
      <c r="P38" s="1" t="s">
        <v>400</v>
      </c>
      <c r="Q38" s="1" t="s">
        <v>401</v>
      </c>
      <c r="R38" s="1" t="s">
        <v>402</v>
      </c>
    </row>
    <row r="39" spans="1:18">
      <c r="A39" s="1" t="s">
        <v>4</v>
      </c>
      <c r="B39" s="1" t="s">
        <v>488</v>
      </c>
      <c r="C39" s="2">
        <v>-784877</v>
      </c>
      <c r="D39" s="3" t="s">
        <v>22</v>
      </c>
      <c r="E39" s="1">
        <v>2789</v>
      </c>
      <c r="F39" s="1">
        <v>2012</v>
      </c>
      <c r="G39" s="1" t="s">
        <v>403</v>
      </c>
      <c r="H39" s="1" t="s">
        <v>404</v>
      </c>
      <c r="I39" s="1" t="s">
        <v>135</v>
      </c>
      <c r="J39" s="1" t="s">
        <v>405</v>
      </c>
      <c r="K39" s="1" t="s">
        <v>154</v>
      </c>
      <c r="L39" s="1" t="s">
        <v>406</v>
      </c>
      <c r="M39" s="1" t="s">
        <v>407</v>
      </c>
      <c r="N39" s="1" t="s">
        <v>375</v>
      </c>
      <c r="O39" s="1" t="s">
        <v>356</v>
      </c>
      <c r="P39" s="1" t="s">
        <v>408</v>
      </c>
      <c r="Q39" s="1" t="s">
        <v>226</v>
      </c>
      <c r="R39" s="1" t="s">
        <v>409</v>
      </c>
    </row>
    <row r="40" spans="1:18">
      <c r="A40" s="1" t="s">
        <v>4</v>
      </c>
      <c r="B40" s="1" t="s">
        <v>488</v>
      </c>
      <c r="C40" s="2">
        <v>-784877</v>
      </c>
      <c r="D40" s="3" t="s">
        <v>22</v>
      </c>
      <c r="E40" s="1">
        <v>2789</v>
      </c>
      <c r="F40" s="1">
        <v>2013</v>
      </c>
      <c r="G40" s="1" t="s">
        <v>410</v>
      </c>
      <c r="H40" s="1" t="s">
        <v>411</v>
      </c>
      <c r="I40" s="1" t="s">
        <v>412</v>
      </c>
      <c r="J40" s="1" t="s">
        <v>413</v>
      </c>
      <c r="K40" s="1" t="s">
        <v>414</v>
      </c>
      <c r="L40" s="1" t="s">
        <v>415</v>
      </c>
      <c r="M40" s="1" t="s">
        <v>416</v>
      </c>
      <c r="N40" s="1" t="s">
        <v>53</v>
      </c>
      <c r="O40" s="1" t="s">
        <v>339</v>
      </c>
      <c r="P40" s="1" t="s">
        <v>417</v>
      </c>
      <c r="Q40" s="1" t="s">
        <v>418</v>
      </c>
      <c r="R40" s="1" t="s">
        <v>182</v>
      </c>
    </row>
    <row r="41" spans="1:18">
      <c r="A41" s="1" t="s">
        <v>4</v>
      </c>
      <c r="B41" s="1" t="s">
        <v>488</v>
      </c>
      <c r="C41" s="2">
        <v>-784877</v>
      </c>
      <c r="D41" s="3" t="s">
        <v>22</v>
      </c>
      <c r="E41" s="1">
        <v>2789</v>
      </c>
      <c r="F41" s="1">
        <v>2014</v>
      </c>
      <c r="G41" s="1" t="s">
        <v>419</v>
      </c>
      <c r="H41" s="1" t="s">
        <v>420</v>
      </c>
      <c r="I41" s="1" t="s">
        <v>421</v>
      </c>
      <c r="J41" s="1" t="s">
        <v>422</v>
      </c>
      <c r="K41" s="1" t="s">
        <v>262</v>
      </c>
      <c r="L41" s="1" t="s">
        <v>423</v>
      </c>
      <c r="M41" s="1" t="s">
        <v>416</v>
      </c>
      <c r="N41" s="1" t="s">
        <v>424</v>
      </c>
      <c r="O41" s="1" t="s">
        <v>425</v>
      </c>
      <c r="P41" s="1" t="s">
        <v>309</v>
      </c>
      <c r="Q41" s="1" t="s">
        <v>426</v>
      </c>
      <c r="R41" s="1" t="s">
        <v>427</v>
      </c>
    </row>
    <row r="42" spans="1:18">
      <c r="A42" s="1" t="s">
        <v>4</v>
      </c>
      <c r="B42" s="1" t="s">
        <v>488</v>
      </c>
      <c r="C42" s="2">
        <v>-784877</v>
      </c>
      <c r="D42" s="3" t="s">
        <v>22</v>
      </c>
      <c r="E42" s="1">
        <v>2789</v>
      </c>
      <c r="F42" s="1">
        <v>2015</v>
      </c>
      <c r="G42" s="1" t="s">
        <v>428</v>
      </c>
      <c r="H42" s="1" t="s">
        <v>429</v>
      </c>
      <c r="I42" s="1" t="s">
        <v>430</v>
      </c>
      <c r="J42" s="1" t="s">
        <v>431</v>
      </c>
      <c r="K42" s="1" t="s">
        <v>432</v>
      </c>
      <c r="L42" s="1" t="s">
        <v>433</v>
      </c>
      <c r="M42" s="1" t="s">
        <v>382</v>
      </c>
      <c r="N42" s="1" t="s">
        <v>434</v>
      </c>
      <c r="O42" s="1" t="s">
        <v>435</v>
      </c>
      <c r="P42" s="1" t="s">
        <v>436</v>
      </c>
      <c r="Q42" s="1" t="s">
        <v>437</v>
      </c>
      <c r="R42" s="1" t="s">
        <v>438</v>
      </c>
    </row>
    <row r="43" spans="1:18">
      <c r="A43" s="1" t="s">
        <v>4</v>
      </c>
      <c r="B43" s="1" t="s">
        <v>488</v>
      </c>
      <c r="C43" s="2">
        <v>-784877</v>
      </c>
      <c r="D43" s="3" t="s">
        <v>22</v>
      </c>
      <c r="E43" s="1">
        <v>2789</v>
      </c>
      <c r="F43" s="1">
        <v>2016</v>
      </c>
      <c r="G43" s="1" t="s">
        <v>439</v>
      </c>
      <c r="H43" s="1" t="s">
        <v>440</v>
      </c>
      <c r="I43" s="1" t="s">
        <v>441</v>
      </c>
      <c r="J43" s="1" t="s">
        <v>442</v>
      </c>
      <c r="K43" s="1" t="s">
        <v>46</v>
      </c>
      <c r="L43" s="1" t="s">
        <v>443</v>
      </c>
      <c r="M43" s="1" t="s">
        <v>232</v>
      </c>
      <c r="N43" s="1" t="s">
        <v>444</v>
      </c>
      <c r="O43" s="1" t="s">
        <v>445</v>
      </c>
      <c r="P43" s="1" t="s">
        <v>446</v>
      </c>
      <c r="Q43" s="1" t="s">
        <v>193</v>
      </c>
      <c r="R43" s="1" t="s">
        <v>447</v>
      </c>
    </row>
    <row r="44" spans="1:18">
      <c r="A44" s="1" t="s">
        <v>4</v>
      </c>
      <c r="B44" s="1" t="s">
        <v>488</v>
      </c>
      <c r="C44" s="2">
        <v>-784877</v>
      </c>
      <c r="D44" s="3" t="s">
        <v>22</v>
      </c>
      <c r="E44" s="1">
        <v>2789</v>
      </c>
      <c r="F44" s="1">
        <v>2017</v>
      </c>
      <c r="G44" s="1" t="s">
        <v>448</v>
      </c>
      <c r="H44" s="1" t="s">
        <v>449</v>
      </c>
      <c r="I44" s="1" t="s">
        <v>450</v>
      </c>
      <c r="J44" s="1" t="s">
        <v>451</v>
      </c>
      <c r="K44" s="1" t="s">
        <v>452</v>
      </c>
      <c r="L44" s="1" t="s">
        <v>297</v>
      </c>
      <c r="M44" s="1" t="s">
        <v>453</v>
      </c>
      <c r="N44" s="1" t="s">
        <v>454</v>
      </c>
      <c r="O44" s="1" t="s">
        <v>455</v>
      </c>
      <c r="P44" s="1" t="s">
        <v>456</v>
      </c>
      <c r="Q44" s="1" t="s">
        <v>457</v>
      </c>
      <c r="R44" s="1" t="s">
        <v>458</v>
      </c>
    </row>
    <row r="45" spans="1:18">
      <c r="A45" s="1" t="s">
        <v>4</v>
      </c>
      <c r="B45" s="1" t="s">
        <v>488</v>
      </c>
      <c r="C45" s="2">
        <v>-784877</v>
      </c>
      <c r="D45" s="3" t="s">
        <v>22</v>
      </c>
      <c r="E45" s="1">
        <v>2789</v>
      </c>
      <c r="F45" s="1">
        <v>2018</v>
      </c>
      <c r="G45" s="1" t="s">
        <v>459</v>
      </c>
      <c r="H45" s="1" t="s">
        <v>305</v>
      </c>
      <c r="I45" s="1" t="s">
        <v>460</v>
      </c>
      <c r="J45" s="1" t="s">
        <v>461</v>
      </c>
      <c r="K45" s="1" t="s">
        <v>462</v>
      </c>
      <c r="L45" s="1" t="s">
        <v>40</v>
      </c>
      <c r="M45" s="1" t="s">
        <v>423</v>
      </c>
      <c r="N45" s="1" t="s">
        <v>463</v>
      </c>
      <c r="O45" s="1" t="s">
        <v>464</v>
      </c>
      <c r="P45" s="1" t="s">
        <v>244</v>
      </c>
      <c r="Q45" s="1" t="s">
        <v>465</v>
      </c>
      <c r="R45" s="1" t="s">
        <v>120</v>
      </c>
    </row>
    <row r="46" spans="1:18">
      <c r="A46" s="1" t="s">
        <v>4</v>
      </c>
      <c r="B46" s="1" t="s">
        <v>488</v>
      </c>
      <c r="C46" s="2">
        <v>-784877</v>
      </c>
      <c r="D46" s="3" t="s">
        <v>22</v>
      </c>
      <c r="E46" s="1">
        <v>2789</v>
      </c>
      <c r="F46" s="1">
        <v>2019</v>
      </c>
      <c r="G46" s="1" t="s">
        <v>184</v>
      </c>
      <c r="H46" s="1" t="s">
        <v>466</v>
      </c>
      <c r="I46" s="1" t="s">
        <v>467</v>
      </c>
      <c r="J46" s="1" t="s">
        <v>468</v>
      </c>
      <c r="K46" s="1" t="s">
        <v>469</v>
      </c>
      <c r="L46" s="1"/>
      <c r="M46" s="1" t="s">
        <v>188</v>
      </c>
      <c r="N46" s="1"/>
      <c r="O46" s="1"/>
      <c r="P46" s="1"/>
      <c r="Q46" s="1"/>
      <c r="R46" s="1"/>
    </row>
    <row r="47" spans="1:1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51" spans="1:18">
      <c r="A51" s="1" t="s">
        <v>0</v>
      </c>
      <c r="B51" s="1" t="s">
        <v>5</v>
      </c>
      <c r="C51" s="1" t="s">
        <v>6</v>
      </c>
      <c r="D51" s="1" t="s">
        <v>7</v>
      </c>
      <c r="E51" s="1" t="s">
        <v>8</v>
      </c>
      <c r="F51" s="1" t="s">
        <v>9</v>
      </c>
      <c r="G51" s="1" t="s">
        <v>10</v>
      </c>
      <c r="H51" s="1" t="s">
        <v>11</v>
      </c>
      <c r="I51" s="1" t="s">
        <v>12</v>
      </c>
      <c r="J51" s="1" t="s">
        <v>13</v>
      </c>
      <c r="K51" s="1" t="s">
        <v>14</v>
      </c>
      <c r="L51" s="1" t="s">
        <v>15</v>
      </c>
      <c r="M51" s="1" t="s">
        <v>16</v>
      </c>
      <c r="N51" s="1" t="s">
        <v>17</v>
      </c>
      <c r="O51" s="1" t="s">
        <v>18</v>
      </c>
      <c r="P51" s="1" t="s">
        <v>19</v>
      </c>
      <c r="Q51" s="1" t="s">
        <v>20</v>
      </c>
      <c r="R51" s="1" t="s">
        <v>21</v>
      </c>
    </row>
    <row r="52" spans="1:18">
      <c r="A52" t="s">
        <v>486</v>
      </c>
      <c r="B52" t="s">
        <v>487</v>
      </c>
      <c r="C52">
        <v>-78.523722219999996</v>
      </c>
      <c r="D52">
        <v>-0.16750000000000001</v>
      </c>
      <c r="E52">
        <v>3780</v>
      </c>
      <c r="F52" s="1">
        <v>1975</v>
      </c>
      <c r="G52">
        <v>78.599999999999994</v>
      </c>
      <c r="H52">
        <v>131.19999999999999</v>
      </c>
      <c r="I52">
        <v>269.2</v>
      </c>
      <c r="J52">
        <v>240.3</v>
      </c>
      <c r="K52">
        <v>26.3</v>
      </c>
      <c r="L52">
        <v>2.4</v>
      </c>
      <c r="M52">
        <v>128</v>
      </c>
      <c r="N52">
        <v>0.9</v>
      </c>
      <c r="O52">
        <v>60.3</v>
      </c>
      <c r="P52">
        <v>0.6</v>
      </c>
      <c r="Q52">
        <v>40.5</v>
      </c>
      <c r="R52">
        <v>25.7</v>
      </c>
    </row>
    <row r="53" spans="1:18">
      <c r="A53" t="s">
        <v>486</v>
      </c>
      <c r="B53" t="s">
        <v>487</v>
      </c>
      <c r="C53">
        <v>-78.523722219999996</v>
      </c>
      <c r="D53">
        <v>-0.16750000000000001</v>
      </c>
      <c r="E53">
        <v>3780</v>
      </c>
      <c r="F53" s="1">
        <v>1976</v>
      </c>
      <c r="G53">
        <v>96.7</v>
      </c>
      <c r="H53">
        <v>57.3</v>
      </c>
      <c r="I53">
        <v>112</v>
      </c>
      <c r="J53">
        <v>112.9</v>
      </c>
      <c r="K53">
        <v>53</v>
      </c>
      <c r="L53">
        <v>34.5</v>
      </c>
      <c r="M53">
        <v>0</v>
      </c>
      <c r="N53">
        <v>0.7</v>
      </c>
      <c r="O53">
        <v>5.2</v>
      </c>
      <c r="P53">
        <v>75.3</v>
      </c>
      <c r="Q53">
        <v>171</v>
      </c>
      <c r="R53">
        <v>128.9</v>
      </c>
    </row>
    <row r="54" spans="1:18">
      <c r="A54" t="s">
        <v>486</v>
      </c>
      <c r="B54" t="s">
        <v>487</v>
      </c>
      <c r="C54">
        <v>-78.523722219999996</v>
      </c>
      <c r="D54">
        <v>-0.16750000000000001</v>
      </c>
      <c r="E54">
        <v>3780</v>
      </c>
      <c r="F54" s="1">
        <v>1977</v>
      </c>
      <c r="G54">
        <v>39.6</v>
      </c>
      <c r="H54">
        <v>61.7</v>
      </c>
      <c r="I54">
        <v>209</v>
      </c>
      <c r="J54">
        <v>182.8</v>
      </c>
      <c r="K54">
        <v>180.5</v>
      </c>
      <c r="L54">
        <v>40.799999999999997</v>
      </c>
      <c r="M54">
        <v>10.3</v>
      </c>
      <c r="N54">
        <v>33.700000000000003</v>
      </c>
      <c r="O54">
        <v>120.9</v>
      </c>
      <c r="P54">
        <v>126</v>
      </c>
      <c r="Q54">
        <v>9.1</v>
      </c>
      <c r="R54">
        <v>78.3</v>
      </c>
    </row>
    <row r="55" spans="1:18">
      <c r="A55" t="s">
        <v>486</v>
      </c>
      <c r="B55" t="s">
        <v>487</v>
      </c>
      <c r="C55">
        <v>-78.523722219999996</v>
      </c>
      <c r="D55">
        <v>-0.16750000000000001</v>
      </c>
      <c r="E55">
        <v>3780</v>
      </c>
      <c r="F55" s="1">
        <v>1978</v>
      </c>
      <c r="G55">
        <v>78.599999999999994</v>
      </c>
      <c r="H55">
        <v>131.19999999999999</v>
      </c>
      <c r="I55">
        <v>269.2</v>
      </c>
      <c r="J55">
        <v>240.3</v>
      </c>
      <c r="K55">
        <v>26.3</v>
      </c>
      <c r="L55">
        <v>2.4</v>
      </c>
      <c r="M55">
        <v>128</v>
      </c>
      <c r="N55">
        <v>0.9</v>
      </c>
      <c r="O55">
        <v>60.3</v>
      </c>
      <c r="P55">
        <v>0.6</v>
      </c>
      <c r="Q55">
        <v>40.5</v>
      </c>
      <c r="R55">
        <v>25.7</v>
      </c>
    </row>
    <row r="56" spans="1:18">
      <c r="A56" t="s">
        <v>486</v>
      </c>
      <c r="B56" t="s">
        <v>487</v>
      </c>
      <c r="C56">
        <v>-78.523722219999996</v>
      </c>
      <c r="D56">
        <v>-0.16750000000000001</v>
      </c>
      <c r="E56">
        <v>3780</v>
      </c>
      <c r="F56" s="1">
        <v>1979</v>
      </c>
      <c r="G56">
        <v>67.3</v>
      </c>
      <c r="H56">
        <v>62</v>
      </c>
      <c r="I56">
        <v>239.8</v>
      </c>
      <c r="J56">
        <v>156.19999999999999</v>
      </c>
      <c r="K56">
        <v>130.5</v>
      </c>
      <c r="L56">
        <v>7</v>
      </c>
      <c r="M56">
        <v>5.9</v>
      </c>
      <c r="N56">
        <v>82.4</v>
      </c>
      <c r="O56">
        <v>31.7</v>
      </c>
      <c r="P56">
        <v>24.6</v>
      </c>
      <c r="Q56">
        <v>39.4</v>
      </c>
      <c r="R56">
        <v>17.600000000000001</v>
      </c>
    </row>
    <row r="57" spans="1:18">
      <c r="A57" t="s">
        <v>486</v>
      </c>
      <c r="B57" t="s">
        <v>487</v>
      </c>
      <c r="C57">
        <v>-78.523722219999996</v>
      </c>
      <c r="D57">
        <v>-0.16750000000000001</v>
      </c>
      <c r="E57">
        <v>3780</v>
      </c>
      <c r="F57" s="1">
        <v>1980</v>
      </c>
      <c r="G57">
        <v>158.5</v>
      </c>
      <c r="H57">
        <v>262</v>
      </c>
      <c r="I57">
        <v>109</v>
      </c>
      <c r="J57">
        <v>176.3</v>
      </c>
      <c r="K57">
        <v>58.7</v>
      </c>
      <c r="L57">
        <v>19.5</v>
      </c>
      <c r="M57">
        <v>8.6999999999999993</v>
      </c>
      <c r="N57">
        <v>19.2</v>
      </c>
      <c r="O57">
        <v>47.3</v>
      </c>
      <c r="P57">
        <v>144.5</v>
      </c>
      <c r="Q57">
        <v>192.7</v>
      </c>
      <c r="R57">
        <v>116.7</v>
      </c>
    </row>
    <row r="58" spans="1:18">
      <c r="A58" t="s">
        <v>486</v>
      </c>
      <c r="B58" t="s">
        <v>487</v>
      </c>
      <c r="C58">
        <v>-78.523722219999996</v>
      </c>
      <c r="D58">
        <v>-0.16750000000000001</v>
      </c>
      <c r="E58">
        <v>3780</v>
      </c>
      <c r="F58" s="1">
        <v>1981</v>
      </c>
      <c r="G58">
        <v>30.6</v>
      </c>
      <c r="H58">
        <v>173.7</v>
      </c>
      <c r="I58">
        <v>233.8</v>
      </c>
      <c r="J58">
        <v>255.7</v>
      </c>
      <c r="K58">
        <v>88.8</v>
      </c>
      <c r="L58">
        <v>60.7</v>
      </c>
      <c r="M58">
        <v>27.9</v>
      </c>
      <c r="N58">
        <v>77.3</v>
      </c>
      <c r="O58">
        <v>47.1</v>
      </c>
      <c r="P58">
        <v>102.5</v>
      </c>
      <c r="Q58">
        <v>149.30000000000001</v>
      </c>
      <c r="R58">
        <v>173.9</v>
      </c>
    </row>
    <row r="59" spans="1:18">
      <c r="A59" t="s">
        <v>486</v>
      </c>
      <c r="B59" t="s">
        <v>487</v>
      </c>
      <c r="C59">
        <v>-78.523722219999996</v>
      </c>
      <c r="D59">
        <v>-0.16750000000000001</v>
      </c>
      <c r="E59">
        <v>3780</v>
      </c>
      <c r="F59" s="1">
        <v>1982</v>
      </c>
      <c r="G59">
        <v>181.2</v>
      </c>
      <c r="H59">
        <v>109.7</v>
      </c>
      <c r="I59">
        <v>189.3</v>
      </c>
      <c r="J59">
        <v>195</v>
      </c>
      <c r="K59">
        <v>174.8</v>
      </c>
      <c r="L59">
        <v>9.6</v>
      </c>
      <c r="M59">
        <v>41.4</v>
      </c>
      <c r="N59">
        <v>3.2</v>
      </c>
      <c r="O59">
        <v>123.4</v>
      </c>
      <c r="P59">
        <v>256.39999999999998</v>
      </c>
      <c r="Q59">
        <v>269.10000000000002</v>
      </c>
      <c r="R59">
        <v>408.8</v>
      </c>
    </row>
    <row r="60" spans="1:18">
      <c r="A60" t="s">
        <v>486</v>
      </c>
      <c r="B60" t="s">
        <v>487</v>
      </c>
      <c r="C60">
        <v>-78.523722219999996</v>
      </c>
      <c r="D60">
        <v>-0.16750000000000001</v>
      </c>
      <c r="E60">
        <v>3780</v>
      </c>
      <c r="F60" s="1">
        <v>1983</v>
      </c>
      <c r="G60">
        <v>184</v>
      </c>
      <c r="H60">
        <v>112.1</v>
      </c>
      <c r="I60">
        <v>278</v>
      </c>
      <c r="J60">
        <v>276.60000000000002</v>
      </c>
      <c r="K60">
        <v>149.5</v>
      </c>
      <c r="L60">
        <v>21.1</v>
      </c>
      <c r="M60">
        <v>7.9</v>
      </c>
      <c r="N60">
        <v>39.200000000000003</v>
      </c>
      <c r="O60">
        <v>19.2</v>
      </c>
      <c r="P60">
        <v>109.7</v>
      </c>
      <c r="Q60">
        <v>129.80000000000001</v>
      </c>
      <c r="R60">
        <v>199.2</v>
      </c>
    </row>
    <row r="61" spans="1:18">
      <c r="A61" t="s">
        <v>486</v>
      </c>
      <c r="B61" t="s">
        <v>487</v>
      </c>
      <c r="C61">
        <v>-78.523722219999996</v>
      </c>
      <c r="D61">
        <v>-0.16750000000000001</v>
      </c>
      <c r="E61">
        <v>3780</v>
      </c>
      <c r="F61" s="1">
        <v>1984</v>
      </c>
      <c r="G61">
        <v>131.1</v>
      </c>
      <c r="H61">
        <v>330.3</v>
      </c>
      <c r="I61">
        <v>159.6</v>
      </c>
      <c r="J61">
        <v>271.89999999999998</v>
      </c>
      <c r="K61">
        <v>99.5</v>
      </c>
      <c r="L61">
        <v>70.099999999999994</v>
      </c>
      <c r="M61">
        <v>14</v>
      </c>
      <c r="N61">
        <v>35.5</v>
      </c>
      <c r="O61">
        <v>200.2</v>
      </c>
      <c r="P61">
        <v>211.9</v>
      </c>
      <c r="Q61">
        <v>122.6</v>
      </c>
      <c r="R61">
        <v>43.5</v>
      </c>
    </row>
    <row r="62" spans="1:18">
      <c r="A62" t="s">
        <v>486</v>
      </c>
      <c r="B62" t="s">
        <v>487</v>
      </c>
      <c r="C62">
        <v>-78.523722219999996</v>
      </c>
      <c r="D62">
        <v>-0.16750000000000001</v>
      </c>
      <c r="E62">
        <v>3780</v>
      </c>
      <c r="F62" s="1">
        <v>1985</v>
      </c>
      <c r="G62">
        <v>106.1</v>
      </c>
      <c r="H62">
        <v>49.7</v>
      </c>
      <c r="I62">
        <v>121.3</v>
      </c>
      <c r="J62">
        <v>182.4</v>
      </c>
      <c r="K62">
        <v>120.2</v>
      </c>
      <c r="L62">
        <v>33.299999999999997</v>
      </c>
      <c r="M62">
        <v>29.3</v>
      </c>
      <c r="N62">
        <v>32.9</v>
      </c>
      <c r="O62">
        <v>155.30000000000001</v>
      </c>
      <c r="P62">
        <v>68.2</v>
      </c>
      <c r="Q62">
        <v>109.9</v>
      </c>
      <c r="R62">
        <v>134</v>
      </c>
    </row>
    <row r="63" spans="1:18">
      <c r="A63" t="s">
        <v>486</v>
      </c>
      <c r="B63" t="s">
        <v>487</v>
      </c>
      <c r="C63">
        <v>-78.523722219999996</v>
      </c>
      <c r="D63">
        <v>-0.16750000000000001</v>
      </c>
      <c r="E63">
        <v>3780</v>
      </c>
      <c r="F63" s="1">
        <v>1986</v>
      </c>
      <c r="G63">
        <v>139.5</v>
      </c>
      <c r="H63">
        <v>178.8</v>
      </c>
      <c r="I63">
        <v>201.4</v>
      </c>
      <c r="J63">
        <v>226.1</v>
      </c>
      <c r="K63">
        <v>82.5</v>
      </c>
      <c r="L63">
        <v>10.5</v>
      </c>
      <c r="M63">
        <v>0</v>
      </c>
      <c r="N63">
        <v>23.3</v>
      </c>
      <c r="O63">
        <v>56.3</v>
      </c>
      <c r="P63">
        <v>148.30000000000001</v>
      </c>
      <c r="Q63">
        <v>146.19999999999999</v>
      </c>
      <c r="R63">
        <v>116.9</v>
      </c>
    </row>
    <row r="64" spans="1:18">
      <c r="A64" t="s">
        <v>486</v>
      </c>
      <c r="B64" t="s">
        <v>487</v>
      </c>
      <c r="C64">
        <v>-78.523722219999996</v>
      </c>
      <c r="D64">
        <v>-0.16750000000000001</v>
      </c>
      <c r="E64">
        <v>3780</v>
      </c>
      <c r="F64" s="1">
        <v>1987</v>
      </c>
      <c r="G64">
        <v>69.900000000000006</v>
      </c>
      <c r="H64">
        <v>107.2</v>
      </c>
      <c r="I64">
        <v>166.5</v>
      </c>
      <c r="J64">
        <v>195.8</v>
      </c>
      <c r="K64">
        <v>184</v>
      </c>
      <c r="L64">
        <v>50.5</v>
      </c>
      <c r="M64">
        <v>32.700000000000003</v>
      </c>
      <c r="N64">
        <v>10.8</v>
      </c>
      <c r="O64">
        <v>60.9</v>
      </c>
      <c r="P64">
        <v>142.9</v>
      </c>
      <c r="Q64">
        <v>11.2</v>
      </c>
      <c r="R64">
        <v>13</v>
      </c>
    </row>
    <row r="65" spans="1:18">
      <c r="A65" t="s">
        <v>486</v>
      </c>
      <c r="B65" t="s">
        <v>487</v>
      </c>
      <c r="C65">
        <v>-78.523722219999996</v>
      </c>
      <c r="D65">
        <v>-0.16750000000000001</v>
      </c>
      <c r="E65">
        <v>3780</v>
      </c>
      <c r="F65" s="1">
        <v>1988</v>
      </c>
      <c r="G65">
        <v>121.6</v>
      </c>
      <c r="I65">
        <v>53.3</v>
      </c>
      <c r="J65">
        <v>306.10000000000002</v>
      </c>
      <c r="K65">
        <v>152</v>
      </c>
      <c r="L65">
        <v>132.19999999999999</v>
      </c>
      <c r="M65">
        <v>39.700000000000003</v>
      </c>
      <c r="N65">
        <v>68</v>
      </c>
      <c r="O65">
        <v>138.30000000000001</v>
      </c>
      <c r="P65">
        <v>138.80000000000001</v>
      </c>
      <c r="Q65">
        <v>311</v>
      </c>
      <c r="R65">
        <v>72</v>
      </c>
    </row>
    <row r="66" spans="1:18">
      <c r="A66" t="s">
        <v>486</v>
      </c>
      <c r="B66" t="s">
        <v>487</v>
      </c>
      <c r="C66">
        <v>-78.523722219999996</v>
      </c>
      <c r="D66">
        <v>-0.16750000000000001</v>
      </c>
      <c r="E66">
        <v>3780</v>
      </c>
      <c r="F66" s="1">
        <v>1989</v>
      </c>
      <c r="G66">
        <v>138.80000000000001</v>
      </c>
      <c r="H66">
        <v>167.9</v>
      </c>
      <c r="I66">
        <v>187.2</v>
      </c>
      <c r="J66">
        <v>175.9</v>
      </c>
      <c r="K66">
        <v>92.3</v>
      </c>
      <c r="L66">
        <v>79.7</v>
      </c>
      <c r="M66">
        <v>22.9</v>
      </c>
      <c r="N66">
        <v>69.8</v>
      </c>
      <c r="O66">
        <v>114.9</v>
      </c>
      <c r="P66">
        <v>214.4</v>
      </c>
      <c r="Q66">
        <v>12.6</v>
      </c>
      <c r="R66">
        <v>36.700000000000003</v>
      </c>
    </row>
    <row r="67" spans="1:18">
      <c r="A67" t="s">
        <v>486</v>
      </c>
      <c r="B67" t="s">
        <v>487</v>
      </c>
      <c r="C67">
        <v>-78.523722219999996</v>
      </c>
      <c r="D67">
        <v>-0.16750000000000001</v>
      </c>
      <c r="E67">
        <v>3780</v>
      </c>
      <c r="F67" s="1">
        <v>1990</v>
      </c>
      <c r="G67">
        <v>122.6</v>
      </c>
      <c r="H67">
        <v>148.19999999999999</v>
      </c>
      <c r="I67">
        <v>101.5</v>
      </c>
      <c r="J67">
        <v>173.6</v>
      </c>
      <c r="K67">
        <v>35</v>
      </c>
      <c r="L67">
        <v>26.5</v>
      </c>
      <c r="M67">
        <v>18.7</v>
      </c>
      <c r="N67">
        <v>32.4</v>
      </c>
      <c r="O67">
        <v>30.6</v>
      </c>
      <c r="P67">
        <v>259.39999999999998</v>
      </c>
      <c r="Q67">
        <v>36.200000000000003</v>
      </c>
      <c r="R67">
        <v>94.9</v>
      </c>
    </row>
    <row r="68" spans="1:18">
      <c r="A68" t="s">
        <v>486</v>
      </c>
      <c r="B68" t="s">
        <v>487</v>
      </c>
      <c r="C68">
        <v>-78.523722219999996</v>
      </c>
      <c r="D68">
        <v>-0.16750000000000001</v>
      </c>
      <c r="E68">
        <v>3780</v>
      </c>
      <c r="F68" s="1">
        <v>1991</v>
      </c>
      <c r="G68">
        <v>106.6</v>
      </c>
      <c r="H68">
        <v>44.3</v>
      </c>
      <c r="I68">
        <v>192.7</v>
      </c>
      <c r="J68">
        <v>114.1</v>
      </c>
      <c r="K68">
        <v>156.5</v>
      </c>
      <c r="L68">
        <v>62.8</v>
      </c>
      <c r="M68">
        <v>30.6</v>
      </c>
      <c r="N68">
        <v>6.7</v>
      </c>
      <c r="O68">
        <v>79.099999999999994</v>
      </c>
      <c r="P68">
        <v>45.6</v>
      </c>
      <c r="Q68">
        <v>207.5</v>
      </c>
      <c r="R68">
        <v>94.9</v>
      </c>
    </row>
    <row r="69" spans="1:18">
      <c r="A69" t="s">
        <v>486</v>
      </c>
      <c r="B69" t="s">
        <v>487</v>
      </c>
      <c r="C69">
        <v>-78.523722219999996</v>
      </c>
      <c r="D69">
        <v>-0.16750000000000001</v>
      </c>
      <c r="E69">
        <v>3780</v>
      </c>
      <c r="F69" s="1">
        <v>1992</v>
      </c>
      <c r="G69">
        <v>98.2</v>
      </c>
      <c r="H69">
        <v>95</v>
      </c>
      <c r="I69">
        <v>131.80000000000001</v>
      </c>
      <c r="K69">
        <v>67.2</v>
      </c>
      <c r="L69">
        <v>12.7</v>
      </c>
      <c r="M69">
        <v>28.9</v>
      </c>
      <c r="N69">
        <v>8</v>
      </c>
      <c r="O69">
        <v>139.9</v>
      </c>
      <c r="P69">
        <v>87.6</v>
      </c>
      <c r="Q69">
        <v>95.3</v>
      </c>
      <c r="R69">
        <v>81.3</v>
      </c>
    </row>
    <row r="70" spans="1:18">
      <c r="A70" t="s">
        <v>486</v>
      </c>
      <c r="B70" t="s">
        <v>487</v>
      </c>
      <c r="C70">
        <v>-78.523722219999996</v>
      </c>
      <c r="D70">
        <v>-0.16750000000000001</v>
      </c>
      <c r="E70">
        <v>3780</v>
      </c>
      <c r="F70" s="1">
        <v>1993</v>
      </c>
      <c r="G70">
        <v>139.30000000000001</v>
      </c>
      <c r="H70">
        <v>239.5</v>
      </c>
      <c r="I70">
        <v>264</v>
      </c>
      <c r="J70">
        <v>287.2</v>
      </c>
      <c r="K70">
        <v>163.80000000000001</v>
      </c>
      <c r="L70">
        <v>15.1</v>
      </c>
      <c r="M70">
        <v>11.6</v>
      </c>
      <c r="N70">
        <v>6</v>
      </c>
      <c r="O70">
        <v>126.9</v>
      </c>
      <c r="P70">
        <v>79.099999999999994</v>
      </c>
      <c r="Q70">
        <v>162</v>
      </c>
      <c r="R70">
        <v>184.8</v>
      </c>
    </row>
    <row r="71" spans="1:18">
      <c r="A71" t="s">
        <v>486</v>
      </c>
      <c r="B71" t="s">
        <v>487</v>
      </c>
      <c r="C71">
        <v>-78.523722219999996</v>
      </c>
      <c r="D71">
        <v>-0.16750000000000001</v>
      </c>
      <c r="E71">
        <v>3780</v>
      </c>
      <c r="F71" s="1">
        <v>1994</v>
      </c>
      <c r="G71">
        <v>303.7</v>
      </c>
      <c r="H71">
        <v>214.8</v>
      </c>
      <c r="I71">
        <v>254.9</v>
      </c>
      <c r="J71">
        <v>231.1</v>
      </c>
      <c r="K71">
        <v>80.099999999999994</v>
      </c>
      <c r="L71">
        <v>2.4</v>
      </c>
      <c r="M71">
        <v>11.1</v>
      </c>
      <c r="N71">
        <v>6.2</v>
      </c>
      <c r="O71">
        <v>43.4</v>
      </c>
      <c r="P71">
        <v>107.9</v>
      </c>
      <c r="Q71">
        <v>211.1</v>
      </c>
      <c r="R71">
        <v>231.1</v>
      </c>
    </row>
    <row r="72" spans="1:18">
      <c r="A72" t="s">
        <v>486</v>
      </c>
      <c r="B72" t="s">
        <v>487</v>
      </c>
      <c r="C72">
        <v>-78.523722219999996</v>
      </c>
      <c r="D72">
        <v>-0.16750000000000001</v>
      </c>
      <c r="E72">
        <v>3780</v>
      </c>
      <c r="F72" s="1">
        <v>1995</v>
      </c>
      <c r="G72">
        <v>14.2</v>
      </c>
      <c r="H72">
        <v>116.3</v>
      </c>
      <c r="I72">
        <v>159.9</v>
      </c>
      <c r="J72">
        <v>147.4</v>
      </c>
      <c r="K72">
        <v>167.1</v>
      </c>
      <c r="L72">
        <v>82.1</v>
      </c>
      <c r="M72">
        <v>37.1</v>
      </c>
      <c r="N72">
        <v>81.599999999999994</v>
      </c>
      <c r="O72">
        <v>40.5</v>
      </c>
      <c r="P72">
        <v>146</v>
      </c>
      <c r="Q72">
        <v>181.1</v>
      </c>
      <c r="R72">
        <v>85.2</v>
      </c>
    </row>
    <row r="73" spans="1:18">
      <c r="A73" t="s">
        <v>486</v>
      </c>
      <c r="B73" t="s">
        <v>487</v>
      </c>
      <c r="C73">
        <v>-78.523722219999996</v>
      </c>
      <c r="D73">
        <v>-0.16750000000000001</v>
      </c>
      <c r="E73">
        <v>3780</v>
      </c>
      <c r="F73" s="1">
        <v>1996</v>
      </c>
      <c r="H73">
        <v>170.9</v>
      </c>
      <c r="I73">
        <v>207.9</v>
      </c>
      <c r="J73">
        <v>262.10000000000002</v>
      </c>
      <c r="K73">
        <v>220.3</v>
      </c>
      <c r="L73">
        <v>60.8</v>
      </c>
      <c r="M73">
        <v>45.8</v>
      </c>
      <c r="N73">
        <v>7.7</v>
      </c>
      <c r="O73">
        <v>77.5</v>
      </c>
      <c r="P73">
        <v>154.30000000000001</v>
      </c>
      <c r="Q73">
        <v>26.1</v>
      </c>
      <c r="R73">
        <v>110.5</v>
      </c>
    </row>
    <row r="74" spans="1:18">
      <c r="A74" t="s">
        <v>486</v>
      </c>
      <c r="B74" t="s">
        <v>487</v>
      </c>
      <c r="C74">
        <v>-78.523722219999996</v>
      </c>
      <c r="D74">
        <v>-0.16750000000000001</v>
      </c>
      <c r="E74">
        <v>3780</v>
      </c>
      <c r="F74" s="1">
        <v>1997</v>
      </c>
      <c r="G74">
        <v>243.2</v>
      </c>
      <c r="H74">
        <v>45.3</v>
      </c>
      <c r="I74">
        <v>275.10000000000002</v>
      </c>
      <c r="J74">
        <v>128.4</v>
      </c>
      <c r="K74">
        <v>101</v>
      </c>
      <c r="L74">
        <v>64.5</v>
      </c>
      <c r="M74">
        <v>1.3</v>
      </c>
      <c r="N74">
        <v>1.1000000000000001</v>
      </c>
      <c r="O74">
        <v>110.1</v>
      </c>
      <c r="P74">
        <v>166.7</v>
      </c>
      <c r="Q74">
        <v>383.9</v>
      </c>
      <c r="R74">
        <v>62.5</v>
      </c>
    </row>
    <row r="75" spans="1:18">
      <c r="A75" t="s">
        <v>486</v>
      </c>
      <c r="B75" t="s">
        <v>487</v>
      </c>
      <c r="C75">
        <v>-78.523722219999996</v>
      </c>
      <c r="D75">
        <v>-0.16750000000000001</v>
      </c>
      <c r="E75">
        <v>3780</v>
      </c>
      <c r="F75" s="1">
        <v>1998</v>
      </c>
      <c r="G75">
        <v>68.5</v>
      </c>
      <c r="H75">
        <v>231.1</v>
      </c>
      <c r="I75">
        <v>191.4</v>
      </c>
      <c r="J75">
        <v>184.2</v>
      </c>
      <c r="K75">
        <v>198.4</v>
      </c>
      <c r="L75">
        <v>25.1</v>
      </c>
      <c r="M75">
        <v>36.700000000000003</v>
      </c>
      <c r="N75">
        <v>28.9</v>
      </c>
      <c r="O75">
        <v>67</v>
      </c>
      <c r="P75">
        <v>128.4</v>
      </c>
      <c r="Q75">
        <v>142.5</v>
      </c>
      <c r="R75">
        <v>54</v>
      </c>
    </row>
    <row r="76" spans="1:18">
      <c r="A76" t="s">
        <v>486</v>
      </c>
      <c r="B76" t="s">
        <v>487</v>
      </c>
      <c r="C76">
        <v>-78.523722219999996</v>
      </c>
      <c r="D76">
        <v>-0.16750000000000001</v>
      </c>
      <c r="E76">
        <v>3780</v>
      </c>
      <c r="F76" s="1">
        <v>1999</v>
      </c>
      <c r="G76">
        <v>170.2</v>
      </c>
      <c r="H76">
        <v>281</v>
      </c>
      <c r="I76">
        <v>210.1</v>
      </c>
      <c r="J76">
        <v>256.39999999999998</v>
      </c>
      <c r="K76">
        <v>84</v>
      </c>
      <c r="L76">
        <v>140.19999999999999</v>
      </c>
      <c r="M76">
        <v>14.7</v>
      </c>
      <c r="N76">
        <v>25.9</v>
      </c>
      <c r="P76">
        <v>130.9</v>
      </c>
      <c r="R76">
        <v>244</v>
      </c>
    </row>
    <row r="77" spans="1:18">
      <c r="A77" t="s">
        <v>486</v>
      </c>
      <c r="B77" t="s">
        <v>487</v>
      </c>
      <c r="C77">
        <v>-78.523722219999996</v>
      </c>
      <c r="D77">
        <v>-0.16750000000000001</v>
      </c>
      <c r="E77">
        <v>3780</v>
      </c>
      <c r="F77" s="1">
        <v>2000</v>
      </c>
      <c r="G77">
        <v>203.5</v>
      </c>
      <c r="H77">
        <v>162.9</v>
      </c>
      <c r="I77">
        <v>245.5</v>
      </c>
      <c r="J77">
        <v>222.2</v>
      </c>
      <c r="K77">
        <v>179.7</v>
      </c>
      <c r="L77">
        <v>92.8</v>
      </c>
      <c r="M77">
        <v>47</v>
      </c>
      <c r="N77">
        <v>19.100000000000001</v>
      </c>
      <c r="O77">
        <v>79.599999999999994</v>
      </c>
      <c r="P77">
        <v>88.6</v>
      </c>
      <c r="Q77">
        <v>28.6</v>
      </c>
      <c r="R77">
        <v>134.6</v>
      </c>
    </row>
    <row r="78" spans="1:18">
      <c r="A78" t="s">
        <v>486</v>
      </c>
      <c r="B78" t="s">
        <v>487</v>
      </c>
      <c r="C78">
        <v>-78.523722219999996</v>
      </c>
      <c r="D78">
        <v>-0.16750000000000001</v>
      </c>
      <c r="E78">
        <v>3780</v>
      </c>
      <c r="F78" s="1">
        <v>2001</v>
      </c>
      <c r="G78">
        <v>132.1</v>
      </c>
      <c r="H78">
        <v>113.7</v>
      </c>
      <c r="I78">
        <v>152.19999999999999</v>
      </c>
      <c r="J78">
        <v>107.3</v>
      </c>
      <c r="K78">
        <v>70.7</v>
      </c>
      <c r="L78">
        <v>8.1</v>
      </c>
      <c r="M78">
        <v>32</v>
      </c>
      <c r="N78">
        <v>0</v>
      </c>
      <c r="O78">
        <v>62.6</v>
      </c>
      <c r="P78">
        <v>6.7</v>
      </c>
      <c r="R78">
        <v>118.6</v>
      </c>
    </row>
    <row r="79" spans="1:18">
      <c r="A79" t="s">
        <v>486</v>
      </c>
      <c r="B79" t="s">
        <v>487</v>
      </c>
      <c r="C79">
        <v>-78.523722219999996</v>
      </c>
      <c r="D79">
        <v>-0.16750000000000001</v>
      </c>
      <c r="E79">
        <v>3780</v>
      </c>
      <c r="F79" s="1">
        <v>2002</v>
      </c>
      <c r="G79">
        <v>89.9</v>
      </c>
      <c r="H79">
        <v>66.5</v>
      </c>
      <c r="I79">
        <v>276.39999999999998</v>
      </c>
      <c r="J79">
        <v>234.6</v>
      </c>
      <c r="K79">
        <v>186.4</v>
      </c>
      <c r="L79">
        <v>51.3</v>
      </c>
      <c r="M79">
        <v>4.5999999999999996</v>
      </c>
      <c r="N79">
        <v>7.9</v>
      </c>
      <c r="O79">
        <v>57.9</v>
      </c>
      <c r="P79">
        <v>186.6</v>
      </c>
      <c r="Q79">
        <v>110.5</v>
      </c>
      <c r="R79">
        <v>218.1</v>
      </c>
    </row>
    <row r="80" spans="1:18">
      <c r="A80" t="s">
        <v>486</v>
      </c>
      <c r="B80" t="s">
        <v>487</v>
      </c>
      <c r="C80">
        <v>-78.523722219999996</v>
      </c>
      <c r="D80">
        <v>-0.16750000000000001</v>
      </c>
      <c r="E80">
        <v>3780</v>
      </c>
      <c r="F80" s="1">
        <v>2003</v>
      </c>
      <c r="G80">
        <v>26.6</v>
      </c>
      <c r="H80">
        <v>100.6</v>
      </c>
      <c r="I80">
        <v>150.1</v>
      </c>
      <c r="J80">
        <v>285.7</v>
      </c>
      <c r="K80">
        <v>48.4</v>
      </c>
      <c r="L80">
        <v>74.599999999999994</v>
      </c>
      <c r="M80">
        <v>12.9</v>
      </c>
      <c r="N80">
        <v>6.9</v>
      </c>
      <c r="O80">
        <v>73.2</v>
      </c>
      <c r="P80">
        <v>149.4</v>
      </c>
      <c r="Q80">
        <v>199.9</v>
      </c>
      <c r="R80">
        <v>86</v>
      </c>
    </row>
    <row r="81" spans="1:18">
      <c r="A81" t="s">
        <v>486</v>
      </c>
      <c r="B81" t="s">
        <v>487</v>
      </c>
      <c r="C81">
        <v>-78.523722219999996</v>
      </c>
      <c r="D81">
        <v>-0.16750000000000001</v>
      </c>
      <c r="E81">
        <v>3780</v>
      </c>
      <c r="F81" s="1">
        <v>2004</v>
      </c>
      <c r="G81">
        <v>56.4</v>
      </c>
      <c r="H81">
        <v>34.4</v>
      </c>
      <c r="I81">
        <v>133.5</v>
      </c>
      <c r="J81">
        <v>175.7</v>
      </c>
      <c r="K81">
        <v>138.19999999999999</v>
      </c>
      <c r="L81">
        <v>5.7</v>
      </c>
      <c r="M81">
        <v>9</v>
      </c>
      <c r="N81">
        <v>4.9000000000000004</v>
      </c>
      <c r="O81">
        <v>128.1</v>
      </c>
      <c r="P81">
        <v>111.3</v>
      </c>
      <c r="Q81">
        <v>168.1</v>
      </c>
      <c r="R81">
        <v>138.6</v>
      </c>
    </row>
    <row r="82" spans="1:18">
      <c r="A82" t="s">
        <v>486</v>
      </c>
      <c r="B82" t="s">
        <v>487</v>
      </c>
      <c r="C82">
        <v>-78.523722219999996</v>
      </c>
      <c r="D82">
        <v>-0.16750000000000001</v>
      </c>
      <c r="E82">
        <v>3780</v>
      </c>
      <c r="F82" s="1">
        <v>2005</v>
      </c>
      <c r="G82">
        <v>64.900000000000006</v>
      </c>
      <c r="H82">
        <v>248.5</v>
      </c>
      <c r="I82">
        <v>224.4</v>
      </c>
      <c r="J82">
        <v>109.2</v>
      </c>
      <c r="K82">
        <v>28.9</v>
      </c>
      <c r="L82">
        <v>55.8</v>
      </c>
      <c r="M82">
        <v>7</v>
      </c>
      <c r="N82">
        <v>18</v>
      </c>
      <c r="O82">
        <v>40.799999999999997</v>
      </c>
      <c r="P82">
        <v>116.9</v>
      </c>
      <c r="Q82">
        <v>101.6</v>
      </c>
      <c r="R82">
        <v>151.19999999999999</v>
      </c>
    </row>
    <row r="83" spans="1:18">
      <c r="A83" t="s">
        <v>486</v>
      </c>
      <c r="B83" t="s">
        <v>487</v>
      </c>
      <c r="C83">
        <v>-78.523722219999996</v>
      </c>
      <c r="D83">
        <v>-0.16750000000000001</v>
      </c>
      <c r="E83">
        <v>3780</v>
      </c>
      <c r="F83" s="1">
        <v>2006</v>
      </c>
      <c r="G83">
        <v>59.4</v>
      </c>
      <c r="H83">
        <v>155.80000000000001</v>
      </c>
      <c r="I83">
        <v>269.2</v>
      </c>
      <c r="J83">
        <v>281.60000000000002</v>
      </c>
      <c r="K83">
        <v>107.7</v>
      </c>
      <c r="L83">
        <v>88.2</v>
      </c>
      <c r="M83">
        <v>5</v>
      </c>
      <c r="N83">
        <v>7.8</v>
      </c>
      <c r="O83">
        <v>22</v>
      </c>
      <c r="P83">
        <v>114.3</v>
      </c>
      <c r="Q83">
        <v>292</v>
      </c>
      <c r="R83">
        <v>312.89999999999998</v>
      </c>
    </row>
    <row r="84" spans="1:18">
      <c r="A84" t="s">
        <v>486</v>
      </c>
      <c r="B84" t="s">
        <v>487</v>
      </c>
      <c r="C84">
        <v>-78.523722219999996</v>
      </c>
      <c r="D84">
        <v>-0.16750000000000001</v>
      </c>
      <c r="E84">
        <v>3780</v>
      </c>
      <c r="F84" s="1">
        <v>2007</v>
      </c>
      <c r="G84">
        <v>105.3</v>
      </c>
      <c r="H84">
        <v>96</v>
      </c>
      <c r="I84">
        <v>218.9</v>
      </c>
      <c r="J84">
        <v>279.3</v>
      </c>
      <c r="K84">
        <v>131.19999999999999</v>
      </c>
      <c r="L84">
        <v>25.6</v>
      </c>
      <c r="M84">
        <v>41.9</v>
      </c>
      <c r="N84">
        <v>61.3</v>
      </c>
      <c r="O84">
        <v>1.3</v>
      </c>
      <c r="P84">
        <v>192.2</v>
      </c>
      <c r="Q84">
        <v>163.69999999999999</v>
      </c>
      <c r="R84">
        <v>122.2</v>
      </c>
    </row>
    <row r="85" spans="1:18">
      <c r="A85" t="s">
        <v>486</v>
      </c>
      <c r="B85" t="s">
        <v>487</v>
      </c>
      <c r="C85">
        <v>-78.523722219999996</v>
      </c>
      <c r="D85">
        <v>-0.16750000000000001</v>
      </c>
      <c r="E85">
        <v>3780</v>
      </c>
      <c r="F85" s="1">
        <v>2008</v>
      </c>
      <c r="G85">
        <v>308.7</v>
      </c>
      <c r="H85">
        <v>301.39999999999998</v>
      </c>
      <c r="I85">
        <v>287</v>
      </c>
      <c r="J85">
        <v>252.2</v>
      </c>
      <c r="K85">
        <v>248.5</v>
      </c>
      <c r="L85">
        <v>64.5</v>
      </c>
      <c r="M85">
        <v>19.5</v>
      </c>
      <c r="N85">
        <v>57.2</v>
      </c>
      <c r="O85">
        <v>88.6</v>
      </c>
      <c r="P85">
        <v>223.4</v>
      </c>
      <c r="Q85">
        <v>155.4</v>
      </c>
      <c r="R85">
        <v>131.9</v>
      </c>
    </row>
    <row r="86" spans="1:18">
      <c r="A86" t="s">
        <v>486</v>
      </c>
      <c r="B86" t="s">
        <v>487</v>
      </c>
      <c r="C86">
        <v>-78.523722219999996</v>
      </c>
      <c r="D86">
        <v>-0.16750000000000001</v>
      </c>
      <c r="E86">
        <v>3780</v>
      </c>
      <c r="F86" s="1">
        <v>2009</v>
      </c>
      <c r="G86">
        <v>178.8</v>
      </c>
      <c r="H86">
        <v>186.9</v>
      </c>
      <c r="I86">
        <v>175.8</v>
      </c>
      <c r="K86">
        <v>102.4</v>
      </c>
      <c r="L86">
        <v>71.099999999999994</v>
      </c>
      <c r="M86">
        <v>4.3</v>
      </c>
      <c r="N86">
        <v>1.6</v>
      </c>
      <c r="O86">
        <v>9.5</v>
      </c>
      <c r="P86">
        <v>101.1</v>
      </c>
      <c r="R86">
        <v>127.5</v>
      </c>
    </row>
    <row r="87" spans="1:18">
      <c r="A87" t="s">
        <v>486</v>
      </c>
      <c r="B87" t="s">
        <v>487</v>
      </c>
      <c r="C87">
        <v>-78.523722219999996</v>
      </c>
      <c r="D87">
        <v>-0.16750000000000001</v>
      </c>
      <c r="E87">
        <v>3780</v>
      </c>
      <c r="F87" s="1">
        <v>2010</v>
      </c>
      <c r="G87">
        <v>15.2</v>
      </c>
      <c r="H87">
        <v>57.4</v>
      </c>
      <c r="I87">
        <v>55.6</v>
      </c>
      <c r="J87">
        <v>289.2</v>
      </c>
      <c r="K87">
        <v>227.6</v>
      </c>
      <c r="L87">
        <v>40.299999999999997</v>
      </c>
      <c r="M87">
        <v>115.7</v>
      </c>
      <c r="N87">
        <v>80.400000000000006</v>
      </c>
      <c r="O87">
        <v>77.3</v>
      </c>
      <c r="P87">
        <v>48.2</v>
      </c>
      <c r="Q87">
        <v>195.4</v>
      </c>
      <c r="R87">
        <v>93.9</v>
      </c>
    </row>
    <row r="88" spans="1:18">
      <c r="A88" t="s">
        <v>486</v>
      </c>
      <c r="B88" t="s">
        <v>487</v>
      </c>
      <c r="C88">
        <v>-78.523722219999996</v>
      </c>
      <c r="D88">
        <v>-0.16750000000000001</v>
      </c>
      <c r="E88">
        <v>3780</v>
      </c>
      <c r="F88" s="1">
        <v>2011</v>
      </c>
      <c r="G88">
        <v>104.9</v>
      </c>
      <c r="H88">
        <v>301</v>
      </c>
      <c r="I88">
        <v>148</v>
      </c>
      <c r="K88">
        <v>57.4</v>
      </c>
      <c r="L88">
        <v>30</v>
      </c>
      <c r="M88">
        <v>96.5</v>
      </c>
      <c r="N88">
        <v>68.8</v>
      </c>
      <c r="O88">
        <v>143.9</v>
      </c>
      <c r="P88">
        <v>77.3</v>
      </c>
      <c r="Q88">
        <v>80.8</v>
      </c>
      <c r="R88">
        <v>162</v>
      </c>
    </row>
    <row r="89" spans="1:18">
      <c r="A89" t="s">
        <v>486</v>
      </c>
      <c r="B89" t="s">
        <v>487</v>
      </c>
      <c r="C89">
        <v>-78.523722219999996</v>
      </c>
      <c r="D89">
        <v>-0.16750000000000001</v>
      </c>
      <c r="E89">
        <v>3780</v>
      </c>
      <c r="F89" s="1">
        <v>2012</v>
      </c>
      <c r="G89">
        <v>276</v>
      </c>
      <c r="H89">
        <v>165.9</v>
      </c>
      <c r="I89">
        <v>198.2</v>
      </c>
      <c r="J89">
        <v>282.8</v>
      </c>
      <c r="K89">
        <v>60.9</v>
      </c>
      <c r="L89">
        <v>37.200000000000003</v>
      </c>
      <c r="M89">
        <v>5.0999999999999996</v>
      </c>
      <c r="N89">
        <v>19.899999999999999</v>
      </c>
      <c r="O89">
        <v>11.9</v>
      </c>
      <c r="P89">
        <v>153.80000000000001</v>
      </c>
      <c r="Q89">
        <v>160.6</v>
      </c>
      <c r="R89">
        <v>78</v>
      </c>
    </row>
    <row r="90" spans="1:18">
      <c r="A90" t="s">
        <v>486</v>
      </c>
      <c r="B90" t="s">
        <v>487</v>
      </c>
      <c r="C90">
        <v>-78.523722219999996</v>
      </c>
      <c r="D90">
        <v>-0.16750000000000001</v>
      </c>
      <c r="E90">
        <v>3780</v>
      </c>
      <c r="F90" s="1">
        <v>2013</v>
      </c>
      <c r="G90">
        <v>69.3</v>
      </c>
      <c r="H90">
        <v>230.3</v>
      </c>
      <c r="I90">
        <v>99.1</v>
      </c>
      <c r="J90">
        <v>131.5</v>
      </c>
      <c r="K90">
        <v>185</v>
      </c>
      <c r="L90">
        <v>3.4</v>
      </c>
      <c r="M90">
        <v>0</v>
      </c>
      <c r="N90">
        <v>15.9</v>
      </c>
      <c r="O90">
        <v>52.7</v>
      </c>
      <c r="P90">
        <v>155.4</v>
      </c>
      <c r="Q90">
        <v>74.099999999999994</v>
      </c>
      <c r="R90">
        <v>88.9</v>
      </c>
    </row>
    <row r="91" spans="1:18">
      <c r="A91" t="s">
        <v>486</v>
      </c>
      <c r="B91" t="s">
        <v>487</v>
      </c>
      <c r="C91">
        <v>-78.523722219999996</v>
      </c>
      <c r="D91">
        <v>-0.16750000000000001</v>
      </c>
      <c r="E91">
        <v>3780</v>
      </c>
      <c r="F91" s="1">
        <v>2014</v>
      </c>
      <c r="G91">
        <v>228</v>
      </c>
      <c r="H91">
        <v>90.3</v>
      </c>
      <c r="I91">
        <v>201.3</v>
      </c>
      <c r="J91">
        <v>121.2</v>
      </c>
      <c r="K91">
        <v>267.3</v>
      </c>
      <c r="L91">
        <v>17.600000000000001</v>
      </c>
      <c r="M91">
        <v>0</v>
      </c>
      <c r="N91">
        <v>0</v>
      </c>
      <c r="O91">
        <v>87.9</v>
      </c>
      <c r="P91">
        <v>217.4</v>
      </c>
      <c r="Q91">
        <v>140.69999999999999</v>
      </c>
      <c r="R91">
        <v>51.8</v>
      </c>
    </row>
    <row r="92" spans="1:18">
      <c r="A92" t="s">
        <v>486</v>
      </c>
      <c r="B92" t="s">
        <v>487</v>
      </c>
      <c r="C92">
        <v>-78.523722219999996</v>
      </c>
      <c r="D92">
        <v>-0.16750000000000001</v>
      </c>
      <c r="E92">
        <v>3780</v>
      </c>
      <c r="F92" s="1">
        <v>2015</v>
      </c>
      <c r="G92">
        <v>110.8</v>
      </c>
      <c r="H92">
        <v>162.9</v>
      </c>
      <c r="I92">
        <v>345.8</v>
      </c>
      <c r="J92">
        <v>138.9</v>
      </c>
      <c r="K92">
        <v>44.8</v>
      </c>
      <c r="L92">
        <v>6.8</v>
      </c>
      <c r="M92">
        <v>84.5</v>
      </c>
      <c r="N92">
        <v>1.8</v>
      </c>
      <c r="O92">
        <v>17.2</v>
      </c>
      <c r="P92">
        <v>148.6</v>
      </c>
      <c r="Q92">
        <v>149.6</v>
      </c>
      <c r="R92">
        <v>29</v>
      </c>
    </row>
    <row r="93" spans="1:18">
      <c r="A93" t="s">
        <v>486</v>
      </c>
      <c r="B93" t="s">
        <v>487</v>
      </c>
      <c r="C93">
        <v>-78.523722219999996</v>
      </c>
      <c r="D93">
        <v>-0.16750000000000001</v>
      </c>
      <c r="E93">
        <v>3780</v>
      </c>
      <c r="F93" s="1">
        <v>2016</v>
      </c>
      <c r="G93">
        <v>239</v>
      </c>
      <c r="H93">
        <v>29.2</v>
      </c>
      <c r="I93">
        <v>200.9</v>
      </c>
      <c r="J93">
        <v>288.60000000000002</v>
      </c>
      <c r="K93">
        <v>89.3</v>
      </c>
      <c r="M93">
        <v>4.3</v>
      </c>
      <c r="O93">
        <v>80.5</v>
      </c>
    </row>
    <row r="94" spans="1:18">
      <c r="A94" t="s">
        <v>486</v>
      </c>
      <c r="B94" t="s">
        <v>487</v>
      </c>
      <c r="C94">
        <v>-78.523722219999996</v>
      </c>
      <c r="D94">
        <v>-0.16750000000000001</v>
      </c>
      <c r="E94">
        <v>3780</v>
      </c>
      <c r="F94" s="1">
        <v>2017</v>
      </c>
      <c r="G94">
        <v>109</v>
      </c>
      <c r="H94">
        <v>25.6</v>
      </c>
      <c r="I94">
        <v>41.9</v>
      </c>
      <c r="J94">
        <v>61.3</v>
      </c>
      <c r="K94">
        <v>1.3</v>
      </c>
      <c r="L94">
        <v>84</v>
      </c>
      <c r="M94">
        <v>62</v>
      </c>
      <c r="O94">
        <v>22.3</v>
      </c>
      <c r="P94">
        <v>204.6</v>
      </c>
      <c r="Q94">
        <v>71.5</v>
      </c>
      <c r="R94">
        <v>284.5</v>
      </c>
    </row>
    <row r="95" spans="1:18">
      <c r="A95" t="s">
        <v>486</v>
      </c>
      <c r="B95" t="s">
        <v>487</v>
      </c>
      <c r="C95">
        <v>-78.523722219999996</v>
      </c>
      <c r="D95">
        <v>-0.16750000000000001</v>
      </c>
      <c r="E95">
        <v>3780</v>
      </c>
      <c r="F95" s="1">
        <v>2018</v>
      </c>
      <c r="G95">
        <v>139.9</v>
      </c>
      <c r="H95">
        <v>191.3</v>
      </c>
      <c r="I95">
        <v>98.8</v>
      </c>
      <c r="J95">
        <v>170.3</v>
      </c>
      <c r="K95">
        <v>272.3</v>
      </c>
      <c r="L95">
        <v>33.700000000000003</v>
      </c>
      <c r="M95">
        <v>46.3</v>
      </c>
      <c r="N95">
        <v>21.3</v>
      </c>
      <c r="O95">
        <v>59.4</v>
      </c>
      <c r="P95">
        <v>17.600000000000001</v>
      </c>
      <c r="Q95">
        <v>207.4</v>
      </c>
      <c r="R95">
        <v>11.2</v>
      </c>
    </row>
    <row r="96" spans="1:18">
      <c r="A96" t="s">
        <v>486</v>
      </c>
      <c r="B96" t="s">
        <v>487</v>
      </c>
      <c r="C96">
        <v>-78.523722219999996</v>
      </c>
      <c r="D96">
        <v>-0.16750000000000001</v>
      </c>
      <c r="E96">
        <v>3780</v>
      </c>
      <c r="F96" s="1">
        <v>2019</v>
      </c>
      <c r="G96">
        <v>162.9</v>
      </c>
      <c r="H96">
        <v>345.8</v>
      </c>
      <c r="I96">
        <v>138.9</v>
      </c>
      <c r="J96">
        <v>44.8</v>
      </c>
      <c r="K96">
        <v>37.200000000000003</v>
      </c>
      <c r="L96">
        <v>5.0999999999999996</v>
      </c>
      <c r="M96">
        <v>19.899999999999999</v>
      </c>
      <c r="N96">
        <v>11.9</v>
      </c>
      <c r="O96">
        <v>153.80000000000001</v>
      </c>
      <c r="P96">
        <v>200.9</v>
      </c>
      <c r="Q96">
        <v>288.60000000000002</v>
      </c>
      <c r="R96">
        <v>89.3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D47F5-B752-41DB-B0C4-DC1CBD085097}">
  <dimension ref="A2:P109"/>
  <sheetViews>
    <sheetView topLeftCell="A71" zoomScale="55" zoomScaleNormal="55" workbookViewId="0">
      <selection activeCell="B61" sqref="B61:M104"/>
    </sheetView>
  </sheetViews>
  <sheetFormatPr baseColWidth="10" defaultColWidth="9" defaultRowHeight="14.25"/>
  <cols>
    <col min="1" max="1" width="18.75" customWidth="1"/>
    <col min="2" max="2" width="12.625" customWidth="1"/>
    <col min="14" max="14" width="24.25" customWidth="1"/>
  </cols>
  <sheetData>
    <row r="2" spans="1:16" ht="15">
      <c r="A2" s="5" t="s">
        <v>470</v>
      </c>
      <c r="B2" s="5">
        <v>1</v>
      </c>
      <c r="C2" s="5">
        <v>2</v>
      </c>
      <c r="D2" s="5">
        <v>3</v>
      </c>
      <c r="E2" s="5">
        <v>4</v>
      </c>
      <c r="F2" s="5">
        <v>5</v>
      </c>
      <c r="G2" s="5">
        <v>6</v>
      </c>
      <c r="H2" s="5">
        <v>7</v>
      </c>
      <c r="I2" s="5">
        <v>8</v>
      </c>
      <c r="J2" s="5">
        <v>9</v>
      </c>
      <c r="K2" s="5">
        <v>10</v>
      </c>
      <c r="L2" s="5">
        <v>11</v>
      </c>
      <c r="M2" s="5">
        <v>12</v>
      </c>
      <c r="N2" s="7" t="s">
        <v>471</v>
      </c>
    </row>
    <row r="3" spans="1:16" ht="15">
      <c r="A3" s="6">
        <v>1975</v>
      </c>
      <c r="B3" s="1">
        <v>63.5</v>
      </c>
      <c r="C3" s="1">
        <v>208.2</v>
      </c>
      <c r="D3" s="1">
        <v>206.1</v>
      </c>
      <c r="E3" s="1">
        <v>119.7</v>
      </c>
      <c r="F3" s="1">
        <v>160.1</v>
      </c>
      <c r="G3" s="1">
        <v>50.1</v>
      </c>
      <c r="H3" s="1">
        <v>134.69999999999999</v>
      </c>
      <c r="I3" s="1">
        <v>46.4</v>
      </c>
      <c r="J3" s="1">
        <v>44.5</v>
      </c>
      <c r="K3" s="1">
        <v>157.80000000000001</v>
      </c>
      <c r="L3" s="1">
        <v>95.3</v>
      </c>
      <c r="M3" s="1">
        <v>51.3</v>
      </c>
      <c r="N3" s="8">
        <f>SUM(B3:M3)</f>
        <v>1337.7</v>
      </c>
    </row>
    <row r="4" spans="1:16" ht="15">
      <c r="A4" s="6">
        <v>1976</v>
      </c>
      <c r="B4" s="9">
        <v>74.2</v>
      </c>
      <c r="C4" s="9">
        <v>84.6</v>
      </c>
      <c r="D4" s="9">
        <v>153</v>
      </c>
      <c r="E4" s="9">
        <v>92.8</v>
      </c>
      <c r="F4" s="9">
        <v>122.3</v>
      </c>
      <c r="G4" s="9">
        <v>30.2</v>
      </c>
      <c r="H4" s="9">
        <v>1.4</v>
      </c>
      <c r="I4" s="9">
        <v>1.4</v>
      </c>
      <c r="J4" s="9">
        <v>41.2</v>
      </c>
      <c r="K4" s="9">
        <v>80.3</v>
      </c>
      <c r="L4" s="9">
        <v>90.2</v>
      </c>
      <c r="M4" s="9">
        <v>130.4</v>
      </c>
      <c r="N4" s="8">
        <f t="shared" ref="N4:N18" si="0">B4+C4+D4+E4+F4+G4+H4+I4+J4+K4+L4+M4</f>
        <v>902</v>
      </c>
      <c r="P4" s="10"/>
    </row>
    <row r="5" spans="1:16" ht="15">
      <c r="A5" s="6">
        <v>1977</v>
      </c>
      <c r="B5" s="9">
        <v>70.599999999999994</v>
      </c>
      <c r="C5" s="9">
        <v>33.1</v>
      </c>
      <c r="D5" s="9">
        <v>142.6</v>
      </c>
      <c r="E5" s="9">
        <v>87.2</v>
      </c>
      <c r="F5" s="9">
        <v>73.8</v>
      </c>
      <c r="G5" s="9">
        <v>50.5</v>
      </c>
      <c r="H5" s="9">
        <v>9.5</v>
      </c>
      <c r="I5" s="9">
        <v>18.2</v>
      </c>
      <c r="J5" s="9">
        <v>119.6</v>
      </c>
      <c r="K5" s="9">
        <v>107.2</v>
      </c>
      <c r="L5" s="9">
        <v>19.399999999999999</v>
      </c>
      <c r="M5" s="9">
        <v>117.5</v>
      </c>
      <c r="N5" s="8">
        <f t="shared" si="0"/>
        <v>849.2</v>
      </c>
    </row>
    <row r="6" spans="1:16" ht="15">
      <c r="A6" s="6">
        <v>1978</v>
      </c>
      <c r="B6" s="9">
        <v>58.8</v>
      </c>
      <c r="C6" s="9">
        <v>80</v>
      </c>
      <c r="D6" s="9">
        <v>81.599999999999994</v>
      </c>
      <c r="E6" s="9">
        <v>115.5</v>
      </c>
      <c r="F6" s="9">
        <v>75.5</v>
      </c>
      <c r="G6" s="9">
        <v>13.5</v>
      </c>
      <c r="H6" s="9">
        <v>72.599999999999994</v>
      </c>
      <c r="I6" s="9">
        <v>3.2</v>
      </c>
      <c r="J6" s="9">
        <v>118.8</v>
      </c>
      <c r="K6" s="9">
        <v>21.3</v>
      </c>
      <c r="L6" s="9">
        <v>75.5</v>
      </c>
      <c r="M6" s="9">
        <v>91.1</v>
      </c>
      <c r="N6" s="8">
        <f t="shared" si="0"/>
        <v>807.4</v>
      </c>
    </row>
    <row r="7" spans="1:16" ht="15">
      <c r="A7" s="6">
        <v>1979</v>
      </c>
      <c r="B7" s="9">
        <v>51.8</v>
      </c>
      <c r="C7" s="9">
        <v>43.1</v>
      </c>
      <c r="D7" s="9">
        <v>119</v>
      </c>
      <c r="E7" s="9">
        <v>131.4</v>
      </c>
      <c r="F7" s="9">
        <v>169.5</v>
      </c>
      <c r="G7" s="9">
        <v>74.8</v>
      </c>
      <c r="H7" s="9">
        <v>9.3000000000000007</v>
      </c>
      <c r="I7" s="9">
        <v>76</v>
      </c>
      <c r="J7" s="9">
        <v>154.80000000000001</v>
      </c>
      <c r="K7" s="9">
        <v>46.5</v>
      </c>
      <c r="L7" s="9">
        <v>51.5</v>
      </c>
      <c r="M7" s="9">
        <v>3.5</v>
      </c>
      <c r="N7" s="8">
        <f t="shared" si="0"/>
        <v>931.19999999999982</v>
      </c>
    </row>
    <row r="8" spans="1:16" ht="15">
      <c r="A8" s="6">
        <v>1980</v>
      </c>
      <c r="B8" s="9">
        <v>110.3</v>
      </c>
      <c r="C8" s="9">
        <v>233.6</v>
      </c>
      <c r="D8" s="9">
        <v>70.8</v>
      </c>
      <c r="E8" s="9">
        <v>116.8</v>
      </c>
      <c r="F8" s="9">
        <v>28.6</v>
      </c>
      <c r="G8" s="9">
        <v>27.6</v>
      </c>
      <c r="H8" s="9">
        <v>6.6</v>
      </c>
      <c r="I8" s="9">
        <v>14.7</v>
      </c>
      <c r="J8" s="9">
        <v>67.3</v>
      </c>
      <c r="K8" s="9">
        <v>134.69999999999999</v>
      </c>
      <c r="L8" s="9">
        <v>134.9</v>
      </c>
      <c r="M8" s="9">
        <v>70.599999999999994</v>
      </c>
      <c r="N8" s="8">
        <f t="shared" si="0"/>
        <v>1016.5</v>
      </c>
    </row>
    <row r="9" spans="1:16" ht="15">
      <c r="A9" s="6">
        <v>1981</v>
      </c>
      <c r="B9" s="9">
        <v>9.6</v>
      </c>
      <c r="C9" s="9">
        <v>108.6</v>
      </c>
      <c r="D9" s="9">
        <v>152</v>
      </c>
      <c r="E9" s="9">
        <v>200.8</v>
      </c>
      <c r="F9" s="9">
        <v>57.6</v>
      </c>
      <c r="G9" s="9">
        <v>25.6</v>
      </c>
      <c r="H9" s="9">
        <v>14.9</v>
      </c>
      <c r="I9" s="9">
        <v>56.8</v>
      </c>
      <c r="J9" s="9">
        <v>38.6</v>
      </c>
      <c r="K9" s="9">
        <v>85</v>
      </c>
      <c r="L9" s="9">
        <v>83.4</v>
      </c>
      <c r="M9" s="9">
        <v>112.9</v>
      </c>
      <c r="N9" s="8">
        <f t="shared" si="0"/>
        <v>945.8</v>
      </c>
    </row>
    <row r="10" spans="1:16" ht="15">
      <c r="A10" s="6">
        <v>1982</v>
      </c>
      <c r="B10" s="9">
        <v>140.9</v>
      </c>
      <c r="C10" s="9">
        <v>73.8</v>
      </c>
      <c r="D10" s="9">
        <v>103.6</v>
      </c>
      <c r="E10" s="9">
        <v>148.30000000000001</v>
      </c>
      <c r="F10" s="9">
        <v>158.80000000000001</v>
      </c>
      <c r="G10" s="9">
        <v>5.5</v>
      </c>
      <c r="H10" s="9">
        <v>38</v>
      </c>
      <c r="I10" s="9">
        <v>2.7</v>
      </c>
      <c r="J10" s="9">
        <v>66.599999999999994</v>
      </c>
      <c r="K10" s="9">
        <v>195.5</v>
      </c>
      <c r="L10" s="9">
        <v>149.5</v>
      </c>
      <c r="M10" s="9">
        <v>207.6</v>
      </c>
      <c r="N10" s="8">
        <f t="shared" si="0"/>
        <v>1290.8</v>
      </c>
    </row>
    <row r="11" spans="1:16" ht="15">
      <c r="A11" s="6">
        <v>1983</v>
      </c>
      <c r="B11" s="9">
        <v>95.7</v>
      </c>
      <c r="C11" s="9">
        <v>70.099999999999994</v>
      </c>
      <c r="D11" s="9">
        <v>254.7</v>
      </c>
      <c r="E11" s="9">
        <v>209.5</v>
      </c>
      <c r="F11" s="9">
        <v>115.2</v>
      </c>
      <c r="G11" s="9">
        <v>26.8</v>
      </c>
      <c r="H11" s="9">
        <v>6</v>
      </c>
      <c r="I11" s="9">
        <v>69.599999999999994</v>
      </c>
      <c r="J11" s="9">
        <v>11.1</v>
      </c>
      <c r="K11" s="9">
        <v>74.900000000000006</v>
      </c>
      <c r="L11" s="9">
        <v>82.8</v>
      </c>
      <c r="M11" s="9">
        <v>218.6</v>
      </c>
      <c r="N11" s="8">
        <f t="shared" si="0"/>
        <v>1235</v>
      </c>
    </row>
    <row r="12" spans="1:16" ht="15">
      <c r="A12" s="6">
        <v>1984</v>
      </c>
      <c r="B12" s="9">
        <v>72.5</v>
      </c>
      <c r="C12" s="9">
        <v>237</v>
      </c>
      <c r="D12" s="9">
        <v>93.5</v>
      </c>
      <c r="E12" s="9">
        <v>217</v>
      </c>
      <c r="F12" s="9">
        <v>70.900000000000006</v>
      </c>
      <c r="G12" s="9">
        <v>26.2</v>
      </c>
      <c r="H12" s="9">
        <v>10.199999999999999</v>
      </c>
      <c r="I12" s="9">
        <v>39</v>
      </c>
      <c r="J12" s="9">
        <v>163.69999999999999</v>
      </c>
      <c r="K12" s="9">
        <v>143.80000000000001</v>
      </c>
      <c r="L12" s="9">
        <v>95.8</v>
      </c>
      <c r="M12" s="9">
        <v>21.7</v>
      </c>
      <c r="N12" s="8">
        <f t="shared" si="0"/>
        <v>1191.3</v>
      </c>
    </row>
    <row r="13" spans="1:16" ht="15">
      <c r="A13" s="6">
        <v>1985</v>
      </c>
      <c r="B13" s="9">
        <v>57.9</v>
      </c>
      <c r="C13" s="9">
        <v>0</v>
      </c>
      <c r="D13" s="9">
        <v>0</v>
      </c>
      <c r="E13" s="9">
        <v>116.4</v>
      </c>
      <c r="F13" s="9">
        <v>107.2</v>
      </c>
      <c r="G13" s="9">
        <v>0</v>
      </c>
      <c r="H13" s="9">
        <v>0</v>
      </c>
      <c r="I13" s="9">
        <v>0</v>
      </c>
      <c r="J13" s="9">
        <v>0</v>
      </c>
      <c r="K13" s="9">
        <v>62.2</v>
      </c>
      <c r="L13" s="9">
        <v>0</v>
      </c>
      <c r="M13" s="9">
        <v>0</v>
      </c>
      <c r="N13" s="8">
        <f t="shared" si="0"/>
        <v>343.7</v>
      </c>
    </row>
    <row r="14" spans="1:16" ht="15">
      <c r="A14" s="6">
        <v>1986</v>
      </c>
      <c r="B14" s="9">
        <v>92.7</v>
      </c>
      <c r="C14" s="9">
        <v>111.9</v>
      </c>
      <c r="D14" s="9">
        <v>153.30000000000001</v>
      </c>
      <c r="E14" s="9">
        <v>154.80000000000001</v>
      </c>
      <c r="F14" s="9">
        <v>86</v>
      </c>
      <c r="G14" s="9">
        <v>14</v>
      </c>
      <c r="H14" s="9">
        <v>0</v>
      </c>
      <c r="I14" s="9">
        <v>6</v>
      </c>
      <c r="J14" s="9">
        <v>27.6</v>
      </c>
      <c r="K14" s="9">
        <v>86.8</v>
      </c>
      <c r="L14" s="9">
        <v>116</v>
      </c>
      <c r="M14" s="9">
        <v>70.099999999999994</v>
      </c>
      <c r="N14" s="8">
        <f t="shared" si="0"/>
        <v>919.2</v>
      </c>
    </row>
    <row r="15" spans="1:16" ht="15">
      <c r="A15" s="6">
        <v>1987</v>
      </c>
      <c r="B15" s="9">
        <v>70</v>
      </c>
      <c r="C15" s="9">
        <v>53.8</v>
      </c>
      <c r="D15" s="9">
        <v>116.2</v>
      </c>
      <c r="E15" s="9">
        <v>136.30000000000001</v>
      </c>
      <c r="F15" s="9">
        <v>129.4</v>
      </c>
      <c r="G15" s="9">
        <v>40.200000000000003</v>
      </c>
      <c r="H15" s="9">
        <v>18.3</v>
      </c>
      <c r="I15" s="9">
        <v>10.6</v>
      </c>
      <c r="J15" s="9">
        <v>66.099999999999994</v>
      </c>
      <c r="K15" s="9">
        <v>103.7</v>
      </c>
      <c r="L15" s="9">
        <v>8</v>
      </c>
      <c r="M15" s="9">
        <v>4.5</v>
      </c>
      <c r="N15" s="8">
        <f t="shared" si="0"/>
        <v>757.10000000000014</v>
      </c>
    </row>
    <row r="16" spans="1:16" ht="15">
      <c r="A16" s="6">
        <v>1988</v>
      </c>
      <c r="B16" s="9">
        <v>75.099999999999994</v>
      </c>
      <c r="C16" s="9">
        <v>118</v>
      </c>
      <c r="D16" s="9">
        <v>25.2</v>
      </c>
      <c r="E16" s="9">
        <v>297.8</v>
      </c>
      <c r="F16" s="9">
        <v>114</v>
      </c>
      <c r="G16" s="9">
        <v>100.2</v>
      </c>
      <c r="H16" s="9">
        <v>44.8</v>
      </c>
      <c r="I16" s="9">
        <v>50.4</v>
      </c>
      <c r="J16" s="9">
        <v>138.9</v>
      </c>
      <c r="K16" s="9">
        <v>109.5</v>
      </c>
      <c r="L16" s="9">
        <v>128.80000000000001</v>
      </c>
      <c r="M16" s="9">
        <v>63.5</v>
      </c>
      <c r="N16" s="8">
        <f t="shared" si="0"/>
        <v>1266.2</v>
      </c>
    </row>
    <row r="17" spans="1:14" ht="15">
      <c r="A17" s="6">
        <v>1989</v>
      </c>
      <c r="B17" s="9">
        <v>59.1</v>
      </c>
      <c r="C17" s="9">
        <v>113</v>
      </c>
      <c r="D17" s="9">
        <v>158.80000000000001</v>
      </c>
      <c r="E17" s="9">
        <v>120.8</v>
      </c>
      <c r="F17" s="9">
        <v>65.400000000000006</v>
      </c>
      <c r="G17" s="9">
        <v>64.599999999999994</v>
      </c>
      <c r="H17" s="9">
        <v>20.100000000000001</v>
      </c>
      <c r="I17" s="9">
        <v>36.700000000000003</v>
      </c>
      <c r="J17" s="9">
        <v>108.8</v>
      </c>
      <c r="K17" s="9">
        <v>191.2</v>
      </c>
      <c r="L17" s="9">
        <v>13.9</v>
      </c>
      <c r="M17" s="9">
        <v>40.200000000000003</v>
      </c>
      <c r="N17" s="8">
        <f t="shared" si="0"/>
        <v>992.6</v>
      </c>
    </row>
    <row r="18" spans="1:14" ht="15">
      <c r="A18" s="6">
        <v>1990</v>
      </c>
      <c r="B18" s="9">
        <v>46.6</v>
      </c>
      <c r="C18" s="9">
        <v>150.19999999999999</v>
      </c>
      <c r="D18" s="9">
        <v>79.7</v>
      </c>
      <c r="E18" s="9">
        <v>124.8</v>
      </c>
      <c r="F18" s="9">
        <v>19.7</v>
      </c>
      <c r="G18" s="9">
        <v>21.1</v>
      </c>
      <c r="H18" s="9">
        <v>15.4</v>
      </c>
      <c r="I18" s="9">
        <v>37.1</v>
      </c>
      <c r="J18" s="9">
        <v>27.3</v>
      </c>
      <c r="K18" s="9">
        <v>246.8</v>
      </c>
      <c r="L18" s="9">
        <v>39.9</v>
      </c>
      <c r="M18" s="9">
        <v>46.8</v>
      </c>
      <c r="N18" s="8">
        <f t="shared" si="0"/>
        <v>855.4</v>
      </c>
    </row>
    <row r="19" spans="1:14" ht="15">
      <c r="A19" s="6">
        <v>1991</v>
      </c>
      <c r="B19" s="9">
        <v>96.7</v>
      </c>
      <c r="C19" s="9">
        <v>48.6</v>
      </c>
      <c r="D19" s="9">
        <v>232.9</v>
      </c>
      <c r="E19" s="9">
        <v>84</v>
      </c>
      <c r="F19" s="9">
        <v>104.9</v>
      </c>
      <c r="G19" s="9">
        <v>30</v>
      </c>
      <c r="H19" s="9">
        <v>16.100000000000001</v>
      </c>
      <c r="I19" s="9">
        <v>2.9</v>
      </c>
      <c r="J19" s="9">
        <v>69</v>
      </c>
      <c r="K19" s="9">
        <v>37.200000000000003</v>
      </c>
      <c r="L19" s="9">
        <v>134.9</v>
      </c>
      <c r="M19" s="9">
        <v>44.3</v>
      </c>
      <c r="N19">
        <f t="shared" ref="N19:N48" si="1">SUM(B19:M19)</f>
        <v>901.5</v>
      </c>
    </row>
    <row r="20" spans="1:14" ht="15">
      <c r="A20" s="6">
        <v>1992</v>
      </c>
      <c r="B20" s="9">
        <v>51.3</v>
      </c>
      <c r="C20" s="9">
        <v>68.7</v>
      </c>
      <c r="D20" s="9">
        <v>105</v>
      </c>
      <c r="E20" s="9">
        <v>96.1</v>
      </c>
      <c r="F20" s="9">
        <v>58.7</v>
      </c>
      <c r="G20" s="9">
        <v>14.3</v>
      </c>
      <c r="H20" s="9">
        <v>17.899999999999999</v>
      </c>
      <c r="I20" s="9">
        <v>14.7</v>
      </c>
      <c r="J20" s="9">
        <v>109.9</v>
      </c>
      <c r="K20" s="9">
        <v>78.3</v>
      </c>
      <c r="L20" s="9">
        <v>107.4</v>
      </c>
      <c r="M20" s="9">
        <v>45.2</v>
      </c>
      <c r="N20">
        <f t="shared" si="1"/>
        <v>767.5</v>
      </c>
    </row>
    <row r="21" spans="1:14" ht="15">
      <c r="A21" s="6">
        <v>1993</v>
      </c>
      <c r="B21" s="9">
        <v>111.4</v>
      </c>
      <c r="C21" s="9">
        <v>219.3</v>
      </c>
      <c r="D21" s="9">
        <v>235.2</v>
      </c>
      <c r="E21" s="9">
        <v>228.1</v>
      </c>
      <c r="F21" s="9">
        <v>94.6</v>
      </c>
      <c r="G21" s="9">
        <v>12.7</v>
      </c>
      <c r="H21" s="9">
        <v>8.1999999999999993</v>
      </c>
      <c r="I21" s="9">
        <v>3.3</v>
      </c>
      <c r="J21" s="9">
        <v>96</v>
      </c>
      <c r="K21" s="9">
        <v>72</v>
      </c>
      <c r="L21" s="9">
        <v>128.5</v>
      </c>
      <c r="M21" s="9">
        <v>177</v>
      </c>
      <c r="N21">
        <f t="shared" si="1"/>
        <v>1386.3000000000002</v>
      </c>
    </row>
    <row r="22" spans="1:14" ht="15">
      <c r="A22" s="6">
        <v>1994</v>
      </c>
      <c r="B22" s="9">
        <v>193.4</v>
      </c>
      <c r="C22" s="9">
        <v>112.2</v>
      </c>
      <c r="D22" s="9">
        <v>244.4</v>
      </c>
      <c r="E22" s="9">
        <v>201.1</v>
      </c>
      <c r="F22" s="9">
        <v>103.2</v>
      </c>
      <c r="G22" s="9">
        <v>0.9</v>
      </c>
      <c r="H22" s="9">
        <v>2.9</v>
      </c>
      <c r="I22" s="9">
        <v>3.4</v>
      </c>
      <c r="J22" s="9">
        <v>27.9</v>
      </c>
      <c r="K22" s="9">
        <v>90.2</v>
      </c>
      <c r="L22" s="9">
        <v>186.8</v>
      </c>
      <c r="M22" s="9">
        <v>79.900000000000006</v>
      </c>
      <c r="N22">
        <f t="shared" si="1"/>
        <v>1246.3000000000002</v>
      </c>
    </row>
    <row r="23" spans="1:14" ht="15">
      <c r="A23" s="6">
        <v>1995</v>
      </c>
      <c r="B23" s="9">
        <v>14.9</v>
      </c>
      <c r="C23" s="9">
        <v>85.2</v>
      </c>
      <c r="D23" s="9">
        <v>118.7</v>
      </c>
      <c r="E23" s="9">
        <v>158.4</v>
      </c>
      <c r="F23" s="9">
        <v>155.4</v>
      </c>
      <c r="G23" s="9">
        <v>97.5</v>
      </c>
      <c r="H23" s="9">
        <v>42.5</v>
      </c>
      <c r="I23" s="9">
        <v>83.9</v>
      </c>
      <c r="J23" s="9">
        <v>5.7</v>
      </c>
      <c r="K23" s="9">
        <v>152.69999999999999</v>
      </c>
      <c r="L23" s="9">
        <v>232.4</v>
      </c>
      <c r="M23" s="9">
        <v>77.8</v>
      </c>
      <c r="N23">
        <f t="shared" si="1"/>
        <v>1225.1000000000001</v>
      </c>
    </row>
    <row r="24" spans="1:14" ht="15">
      <c r="A24" s="6">
        <v>1996</v>
      </c>
      <c r="B24" s="9">
        <v>146.5</v>
      </c>
      <c r="C24" s="9">
        <v>138.30000000000001</v>
      </c>
      <c r="D24" s="9">
        <v>181.8</v>
      </c>
      <c r="E24" s="9">
        <v>199.4</v>
      </c>
      <c r="F24" s="9">
        <v>189.4</v>
      </c>
      <c r="G24" s="9">
        <v>37.200000000000003</v>
      </c>
      <c r="H24" s="9">
        <v>29</v>
      </c>
      <c r="I24" s="9">
        <v>83.2</v>
      </c>
      <c r="J24" s="9">
        <v>84.5</v>
      </c>
      <c r="K24" s="9">
        <v>169.4</v>
      </c>
      <c r="L24" s="9">
        <v>14.4</v>
      </c>
      <c r="M24" s="9">
        <v>47.7</v>
      </c>
      <c r="N24">
        <f t="shared" si="1"/>
        <v>1320.8000000000004</v>
      </c>
    </row>
    <row r="25" spans="1:14" ht="15">
      <c r="A25" s="6">
        <v>1997</v>
      </c>
      <c r="B25" s="9">
        <v>140.9</v>
      </c>
      <c r="C25" s="9">
        <v>13.2</v>
      </c>
      <c r="D25" s="9">
        <v>167.7</v>
      </c>
      <c r="E25" s="9">
        <v>83.2</v>
      </c>
      <c r="F25" s="9">
        <v>65.900000000000006</v>
      </c>
      <c r="G25" s="9">
        <v>58.8</v>
      </c>
      <c r="H25" s="9">
        <v>0</v>
      </c>
      <c r="I25" s="9">
        <v>0</v>
      </c>
      <c r="J25" s="9">
        <v>108.6</v>
      </c>
      <c r="K25" s="9">
        <v>152.69999999999999</v>
      </c>
      <c r="L25" s="9">
        <v>219.2</v>
      </c>
      <c r="M25" s="9">
        <v>120.3</v>
      </c>
      <c r="N25">
        <f t="shared" si="1"/>
        <v>1130.5</v>
      </c>
    </row>
    <row r="26" spans="1:14" ht="15">
      <c r="A26" s="6">
        <v>1998</v>
      </c>
      <c r="B26" s="9">
        <v>58.1</v>
      </c>
      <c r="C26" s="9">
        <v>86.5</v>
      </c>
      <c r="D26" s="9">
        <v>127.5</v>
      </c>
      <c r="E26" s="9">
        <v>143.9</v>
      </c>
      <c r="F26" s="9">
        <v>193.9</v>
      </c>
      <c r="G26" s="9">
        <v>14.5</v>
      </c>
      <c r="H26" s="9">
        <v>32.200000000000003</v>
      </c>
      <c r="I26" s="9">
        <v>18.8</v>
      </c>
      <c r="J26" s="9">
        <v>58.8</v>
      </c>
      <c r="K26" s="9">
        <v>103.6</v>
      </c>
      <c r="L26" s="9">
        <v>138.6</v>
      </c>
      <c r="M26" s="9">
        <v>32.6</v>
      </c>
      <c r="N26">
        <f t="shared" si="1"/>
        <v>1009</v>
      </c>
    </row>
    <row r="27" spans="1:14" ht="15">
      <c r="A27" s="6">
        <v>1999</v>
      </c>
      <c r="B27" s="9">
        <v>81.599999999999994</v>
      </c>
      <c r="C27" s="9">
        <v>237.2</v>
      </c>
      <c r="D27" s="9">
        <v>185.3</v>
      </c>
      <c r="E27" s="9">
        <v>234.1</v>
      </c>
      <c r="F27" s="9">
        <v>70.099999999999994</v>
      </c>
      <c r="G27" s="9">
        <v>126.6</v>
      </c>
      <c r="H27" s="9">
        <v>25.1</v>
      </c>
      <c r="I27" s="9">
        <v>24.8</v>
      </c>
      <c r="J27" s="9">
        <v>136.30000000000001</v>
      </c>
      <c r="K27" s="9">
        <v>87.1</v>
      </c>
      <c r="L27" s="9">
        <v>101</v>
      </c>
      <c r="M27" s="9">
        <v>221.2</v>
      </c>
      <c r="N27">
        <f t="shared" si="1"/>
        <v>1530.3999999999999</v>
      </c>
    </row>
    <row r="28" spans="1:14" ht="15">
      <c r="A28" s="6">
        <v>2000</v>
      </c>
      <c r="B28" s="9">
        <v>177.3</v>
      </c>
      <c r="C28" s="9">
        <v>165.8</v>
      </c>
      <c r="D28" s="9">
        <v>149.5</v>
      </c>
      <c r="E28" s="9">
        <v>187.6</v>
      </c>
      <c r="F28" s="9">
        <v>123.8</v>
      </c>
      <c r="G28" s="9">
        <v>66.400000000000006</v>
      </c>
      <c r="H28" s="9">
        <v>22.1</v>
      </c>
      <c r="I28" s="9">
        <v>9.6999999999999993</v>
      </c>
      <c r="J28" s="9">
        <v>67.3</v>
      </c>
      <c r="K28" s="9">
        <v>43.8</v>
      </c>
      <c r="L28" s="9">
        <v>16.7</v>
      </c>
      <c r="M28" s="9">
        <v>76.099999999999994</v>
      </c>
      <c r="N28">
        <f t="shared" si="1"/>
        <v>1106.0999999999999</v>
      </c>
    </row>
    <row r="29" spans="1:14" ht="15">
      <c r="A29" s="6">
        <v>2001</v>
      </c>
      <c r="B29" s="9">
        <v>84.1</v>
      </c>
      <c r="C29" s="9">
        <v>63.9</v>
      </c>
      <c r="D29" s="9">
        <v>186.4</v>
      </c>
      <c r="E29" s="9">
        <v>63.1</v>
      </c>
      <c r="F29" s="9">
        <v>88.8</v>
      </c>
      <c r="G29" s="9">
        <v>8.5</v>
      </c>
      <c r="H29" s="9">
        <v>35</v>
      </c>
      <c r="I29" s="9">
        <v>0</v>
      </c>
      <c r="J29" s="9">
        <v>94.6</v>
      </c>
      <c r="K29" s="9">
        <v>9.3000000000000007</v>
      </c>
      <c r="L29" s="9">
        <v>113.6</v>
      </c>
      <c r="M29" s="9">
        <v>118.1</v>
      </c>
      <c r="N29">
        <f t="shared" si="1"/>
        <v>865.4</v>
      </c>
    </row>
    <row r="30" spans="1:14" ht="15">
      <c r="A30" s="6">
        <v>2002</v>
      </c>
      <c r="B30" s="9">
        <v>36.6</v>
      </c>
      <c r="C30" s="9">
        <v>59.1</v>
      </c>
      <c r="D30" s="9">
        <v>123.1</v>
      </c>
      <c r="E30" s="9">
        <v>256.60000000000002</v>
      </c>
      <c r="F30" s="9">
        <v>133.1</v>
      </c>
      <c r="G30" s="9">
        <v>37.299999999999997</v>
      </c>
      <c r="H30" s="9">
        <v>8.1999999999999993</v>
      </c>
      <c r="I30" s="9">
        <v>9.8000000000000007</v>
      </c>
      <c r="J30" s="9">
        <v>19.2</v>
      </c>
      <c r="K30" s="9">
        <v>144.6</v>
      </c>
      <c r="L30" s="9">
        <v>95</v>
      </c>
      <c r="M30" s="9">
        <v>152.9</v>
      </c>
      <c r="N30">
        <f t="shared" si="1"/>
        <v>1075.5</v>
      </c>
    </row>
    <row r="31" spans="1:14" ht="15">
      <c r="A31" s="6">
        <v>2003</v>
      </c>
      <c r="B31" s="9">
        <v>25.4</v>
      </c>
      <c r="C31" s="9">
        <v>79.099999999999994</v>
      </c>
      <c r="D31" s="9">
        <v>100.9</v>
      </c>
      <c r="E31" s="9">
        <v>244.6</v>
      </c>
      <c r="F31" s="9">
        <v>28.7</v>
      </c>
      <c r="G31" s="9">
        <v>54.1</v>
      </c>
      <c r="H31" s="9">
        <v>15.7</v>
      </c>
      <c r="I31" s="9">
        <v>0</v>
      </c>
      <c r="J31" s="9">
        <v>67.8</v>
      </c>
      <c r="K31" s="9">
        <v>117.7</v>
      </c>
      <c r="L31" s="9">
        <v>159.4</v>
      </c>
      <c r="M31" s="9">
        <v>103.2</v>
      </c>
      <c r="N31">
        <f t="shared" si="1"/>
        <v>996.6</v>
      </c>
    </row>
    <row r="32" spans="1:14" ht="15">
      <c r="A32" s="6">
        <v>2004</v>
      </c>
      <c r="B32" s="9">
        <v>56</v>
      </c>
      <c r="C32" s="9">
        <v>34.4</v>
      </c>
      <c r="D32" s="9">
        <v>75.2</v>
      </c>
      <c r="E32" s="9">
        <v>156.30000000000001</v>
      </c>
      <c r="F32" s="9">
        <v>113.8</v>
      </c>
      <c r="G32" s="9">
        <v>11</v>
      </c>
      <c r="H32" s="9">
        <v>6.7</v>
      </c>
      <c r="I32" s="9">
        <v>0.6</v>
      </c>
      <c r="J32" s="9">
        <v>97.6</v>
      </c>
      <c r="K32" s="9">
        <v>98.8</v>
      </c>
      <c r="L32" s="9">
        <v>125.5</v>
      </c>
      <c r="M32" s="9">
        <v>94.8</v>
      </c>
      <c r="N32">
        <f t="shared" si="1"/>
        <v>870.69999999999993</v>
      </c>
    </row>
    <row r="33" spans="1:14" ht="15">
      <c r="A33" s="6">
        <v>2005</v>
      </c>
      <c r="B33" s="9">
        <v>37.9</v>
      </c>
      <c r="C33" s="9">
        <v>150.6</v>
      </c>
      <c r="D33" s="9">
        <v>134.30000000000001</v>
      </c>
      <c r="E33" s="9">
        <v>84.2</v>
      </c>
      <c r="F33" s="9">
        <v>37.700000000000003</v>
      </c>
      <c r="G33" s="9">
        <v>31.8</v>
      </c>
      <c r="H33" s="9">
        <v>53.4</v>
      </c>
      <c r="I33" s="9">
        <v>26.8</v>
      </c>
      <c r="J33" s="9">
        <v>35.6</v>
      </c>
      <c r="K33" s="9">
        <v>116</v>
      </c>
      <c r="L33" s="9">
        <v>58.4</v>
      </c>
      <c r="M33" s="9">
        <v>115.1</v>
      </c>
      <c r="N33">
        <f t="shared" si="1"/>
        <v>881.8</v>
      </c>
    </row>
    <row r="34" spans="1:14" ht="15">
      <c r="A34" s="6">
        <v>2006</v>
      </c>
      <c r="B34" s="9">
        <v>52.3</v>
      </c>
      <c r="C34" s="9">
        <v>105.2</v>
      </c>
      <c r="D34" s="9">
        <v>202.5</v>
      </c>
      <c r="E34" s="9">
        <v>209.5</v>
      </c>
      <c r="F34" s="9">
        <v>113.6</v>
      </c>
      <c r="G34" s="9">
        <v>50.2</v>
      </c>
      <c r="H34" s="9">
        <v>3.1</v>
      </c>
      <c r="I34" s="9">
        <v>3.5</v>
      </c>
      <c r="J34" s="9">
        <v>35.6</v>
      </c>
      <c r="K34" s="9">
        <v>109.5</v>
      </c>
      <c r="L34" s="9">
        <v>182.4</v>
      </c>
      <c r="M34" s="9">
        <v>183</v>
      </c>
      <c r="N34">
        <f t="shared" si="1"/>
        <v>1250.4000000000001</v>
      </c>
    </row>
    <row r="35" spans="1:14" ht="15">
      <c r="A35" s="6">
        <v>2007</v>
      </c>
      <c r="B35" s="9">
        <v>66.2</v>
      </c>
      <c r="C35" s="9">
        <v>67.5</v>
      </c>
      <c r="D35" s="9">
        <v>177.2</v>
      </c>
      <c r="E35" s="9">
        <v>188.1</v>
      </c>
      <c r="F35" s="9">
        <v>101</v>
      </c>
      <c r="G35" s="9">
        <v>22.2</v>
      </c>
      <c r="H35" s="9">
        <v>12.5</v>
      </c>
      <c r="I35" s="9">
        <v>33.4</v>
      </c>
      <c r="J35" s="9">
        <v>3</v>
      </c>
      <c r="K35" s="9">
        <v>160.1</v>
      </c>
      <c r="L35" s="9">
        <v>194.7</v>
      </c>
      <c r="M35" s="9">
        <v>0</v>
      </c>
      <c r="N35">
        <f t="shared" si="1"/>
        <v>1025.9000000000001</v>
      </c>
    </row>
    <row r="36" spans="1:14" ht="15">
      <c r="A36" s="6">
        <v>2008</v>
      </c>
      <c r="B36" s="9">
        <v>156.5</v>
      </c>
      <c r="C36" s="9">
        <v>218.4</v>
      </c>
      <c r="D36" s="9">
        <v>188.8</v>
      </c>
      <c r="E36" s="9">
        <v>203.8</v>
      </c>
      <c r="F36" s="9">
        <v>171.3</v>
      </c>
      <c r="G36" s="9">
        <v>56.5</v>
      </c>
      <c r="H36" s="9">
        <v>12.3</v>
      </c>
      <c r="I36" s="9">
        <v>37</v>
      </c>
      <c r="J36" s="9">
        <v>58.7</v>
      </c>
      <c r="K36" s="9">
        <v>235.3</v>
      </c>
      <c r="L36" s="9">
        <v>72.400000000000006</v>
      </c>
      <c r="M36" s="9">
        <v>121.2</v>
      </c>
      <c r="N36">
        <f t="shared" si="1"/>
        <v>1532.2</v>
      </c>
    </row>
    <row r="37" spans="1:14" ht="15">
      <c r="A37" s="6">
        <v>2009</v>
      </c>
      <c r="B37" s="9">
        <v>165.8</v>
      </c>
      <c r="C37" s="9">
        <v>141.5</v>
      </c>
      <c r="D37" s="9">
        <v>173.8</v>
      </c>
      <c r="E37" s="9">
        <v>161.30000000000001</v>
      </c>
      <c r="F37" s="9">
        <v>62.7</v>
      </c>
      <c r="G37" s="9">
        <v>35</v>
      </c>
      <c r="H37" s="9">
        <v>2.6</v>
      </c>
      <c r="I37" s="9">
        <v>1</v>
      </c>
      <c r="J37" s="9">
        <v>7.4</v>
      </c>
      <c r="K37" s="9">
        <v>69.400000000000006</v>
      </c>
      <c r="L37" s="9">
        <v>71.3</v>
      </c>
      <c r="M37" s="9">
        <v>120</v>
      </c>
      <c r="N37">
        <f t="shared" si="1"/>
        <v>1011.8000000000001</v>
      </c>
    </row>
    <row r="38" spans="1:14" ht="15">
      <c r="A38" s="6">
        <v>2010</v>
      </c>
      <c r="B38" s="9">
        <v>4.5999999999999996</v>
      </c>
      <c r="C38" s="9">
        <v>46</v>
      </c>
      <c r="D38" s="9">
        <v>26.5</v>
      </c>
      <c r="E38" s="9">
        <v>220.4</v>
      </c>
      <c r="F38" s="9">
        <v>0</v>
      </c>
      <c r="G38" s="9">
        <v>34.5</v>
      </c>
      <c r="H38" s="9">
        <v>93.6</v>
      </c>
      <c r="I38" s="9">
        <v>59.4</v>
      </c>
      <c r="J38" s="9">
        <v>87.8</v>
      </c>
      <c r="K38" s="9">
        <v>51.8</v>
      </c>
      <c r="L38" s="9">
        <v>167.6</v>
      </c>
      <c r="M38" s="9">
        <v>181.7</v>
      </c>
      <c r="N38">
        <f t="shared" si="1"/>
        <v>973.89999999999986</v>
      </c>
    </row>
    <row r="39" spans="1:14" ht="15">
      <c r="A39" s="6">
        <v>2011</v>
      </c>
      <c r="B39" s="9">
        <v>82.4</v>
      </c>
      <c r="C39" s="9">
        <v>182.5</v>
      </c>
      <c r="D39" s="9">
        <v>145.80000000000001</v>
      </c>
      <c r="E39" s="9">
        <v>372.9</v>
      </c>
      <c r="F39" s="9">
        <v>55.2</v>
      </c>
      <c r="G39" s="9">
        <v>28.5</v>
      </c>
      <c r="H39" s="9">
        <v>117.2</v>
      </c>
      <c r="I39" s="9">
        <v>48.9</v>
      </c>
      <c r="J39" s="9">
        <v>73.3</v>
      </c>
      <c r="K39" s="9">
        <v>54.8</v>
      </c>
      <c r="L39" s="9">
        <v>65.7</v>
      </c>
      <c r="M39" s="9">
        <v>107</v>
      </c>
      <c r="N39">
        <f t="shared" si="1"/>
        <v>1334.2</v>
      </c>
    </row>
    <row r="40" spans="1:14" ht="15">
      <c r="A40" s="6">
        <v>2012</v>
      </c>
      <c r="B40" s="9">
        <v>158.9</v>
      </c>
      <c r="C40" s="9">
        <v>125.3</v>
      </c>
      <c r="D40" s="9">
        <v>143.80000000000001</v>
      </c>
      <c r="E40" s="9">
        <v>203.4</v>
      </c>
      <c r="F40" s="9">
        <v>40.200000000000003</v>
      </c>
      <c r="G40" s="9">
        <v>21.4</v>
      </c>
      <c r="H40" s="9">
        <v>1.8</v>
      </c>
      <c r="I40" s="9">
        <v>2.6</v>
      </c>
      <c r="J40" s="9">
        <v>12.5</v>
      </c>
      <c r="K40" s="9">
        <v>133.80000000000001</v>
      </c>
      <c r="L40" s="9">
        <v>177</v>
      </c>
      <c r="M40" s="9">
        <v>60.8</v>
      </c>
      <c r="N40">
        <f t="shared" si="1"/>
        <v>1081.5</v>
      </c>
    </row>
    <row r="41" spans="1:14" ht="15">
      <c r="A41" s="6">
        <v>2013</v>
      </c>
      <c r="B41" s="9">
        <v>43</v>
      </c>
      <c r="C41" s="9">
        <v>196.4</v>
      </c>
      <c r="D41" s="9">
        <v>83.1</v>
      </c>
      <c r="E41" s="9">
        <v>111</v>
      </c>
      <c r="F41" s="9">
        <v>115.4</v>
      </c>
      <c r="G41" s="9">
        <v>0.3</v>
      </c>
      <c r="H41" s="9">
        <v>0.1</v>
      </c>
      <c r="I41" s="9">
        <v>18.2</v>
      </c>
      <c r="J41" s="9">
        <v>31.8</v>
      </c>
      <c r="K41" s="9">
        <v>141.69999999999999</v>
      </c>
      <c r="L41" s="9">
        <v>48</v>
      </c>
      <c r="M41" s="9">
        <v>46.6</v>
      </c>
      <c r="N41">
        <f t="shared" si="1"/>
        <v>835.6</v>
      </c>
    </row>
    <row r="42" spans="1:14" ht="15">
      <c r="A42" s="6">
        <v>2014</v>
      </c>
      <c r="B42" s="9">
        <v>138</v>
      </c>
      <c r="C42" s="9">
        <v>60.6</v>
      </c>
      <c r="D42" s="9">
        <v>213.6</v>
      </c>
      <c r="E42" s="9">
        <v>46.2</v>
      </c>
      <c r="F42" s="9">
        <v>219.2</v>
      </c>
      <c r="G42" s="9">
        <v>10.9</v>
      </c>
      <c r="H42" s="9">
        <v>0.1</v>
      </c>
      <c r="I42" s="9">
        <v>1.7</v>
      </c>
      <c r="J42" s="9">
        <v>85.3</v>
      </c>
      <c r="K42" s="9">
        <v>144.6</v>
      </c>
      <c r="L42" s="9">
        <v>79.2</v>
      </c>
      <c r="M42" s="9">
        <v>22.7</v>
      </c>
      <c r="N42">
        <f t="shared" si="1"/>
        <v>1022.1</v>
      </c>
    </row>
    <row r="43" spans="1:14" ht="15">
      <c r="A43" s="6">
        <v>2015</v>
      </c>
      <c r="B43" s="9">
        <v>63.3</v>
      </c>
      <c r="C43" s="9">
        <v>112.8</v>
      </c>
      <c r="D43" s="9">
        <v>177.4</v>
      </c>
      <c r="E43" s="9">
        <v>102.8</v>
      </c>
      <c r="F43" s="9">
        <v>30.8</v>
      </c>
      <c r="G43" s="9">
        <v>2.5</v>
      </c>
      <c r="H43" s="9">
        <v>46</v>
      </c>
      <c r="I43" s="9">
        <v>2.1</v>
      </c>
      <c r="J43" s="9">
        <v>6.5</v>
      </c>
      <c r="K43" s="9">
        <v>91.5</v>
      </c>
      <c r="L43" s="9">
        <v>109.3</v>
      </c>
      <c r="M43" s="9">
        <v>28.3</v>
      </c>
      <c r="N43">
        <f t="shared" si="1"/>
        <v>773.3</v>
      </c>
    </row>
    <row r="44" spans="1:14" ht="15">
      <c r="A44" s="6">
        <v>2016</v>
      </c>
      <c r="B44" s="9">
        <v>119.8</v>
      </c>
      <c r="C44" s="9">
        <v>18.600000000000001</v>
      </c>
      <c r="D44" s="9">
        <v>99.5</v>
      </c>
      <c r="E44" s="9">
        <v>307.2</v>
      </c>
      <c r="F44" s="9">
        <v>70.599999999999994</v>
      </c>
      <c r="G44" s="9">
        <v>40.299999999999997</v>
      </c>
      <c r="H44" s="9">
        <v>0.9</v>
      </c>
      <c r="I44" s="9">
        <v>16.2</v>
      </c>
      <c r="J44" s="9">
        <v>64</v>
      </c>
      <c r="K44" s="9">
        <v>95.5</v>
      </c>
      <c r="L44" s="9">
        <v>46.8</v>
      </c>
      <c r="M44" s="9">
        <v>83.8</v>
      </c>
      <c r="N44">
        <f t="shared" si="1"/>
        <v>963.19999999999993</v>
      </c>
    </row>
    <row r="45" spans="1:14" ht="15">
      <c r="A45" s="6">
        <v>2017</v>
      </c>
      <c r="B45" s="9">
        <v>204.9</v>
      </c>
      <c r="C45" s="9">
        <v>162.9</v>
      </c>
      <c r="D45" s="9">
        <v>319.60000000000002</v>
      </c>
      <c r="E45" s="9">
        <v>174.1</v>
      </c>
      <c r="F45" s="9">
        <v>236.3</v>
      </c>
      <c r="G45" s="9">
        <v>88.8</v>
      </c>
      <c r="H45" s="9">
        <v>1.1000000000000001</v>
      </c>
      <c r="I45" s="9">
        <v>39.299999999999997</v>
      </c>
      <c r="J45" s="9">
        <v>16.899999999999999</v>
      </c>
      <c r="K45" s="9">
        <v>166.4</v>
      </c>
      <c r="L45" s="9">
        <v>64.900000000000006</v>
      </c>
      <c r="M45" s="9">
        <v>146.9</v>
      </c>
      <c r="N45">
        <f t="shared" si="1"/>
        <v>1622.1000000000004</v>
      </c>
    </row>
    <row r="46" spans="1:14" ht="15">
      <c r="A46" s="6">
        <v>2018</v>
      </c>
      <c r="B46" s="9">
        <v>100</v>
      </c>
      <c r="C46" s="9">
        <v>133.1</v>
      </c>
      <c r="D46" s="9">
        <v>82.6</v>
      </c>
      <c r="E46" s="9">
        <v>135.5</v>
      </c>
      <c r="F46" s="9">
        <v>167.8</v>
      </c>
      <c r="G46" s="9">
        <v>30.2</v>
      </c>
      <c r="H46" s="9">
        <v>10.9</v>
      </c>
      <c r="I46" s="9">
        <v>16.399999999999999</v>
      </c>
      <c r="J46" s="9">
        <v>24.1</v>
      </c>
      <c r="K46" s="9">
        <v>5.7</v>
      </c>
      <c r="L46" s="9">
        <v>146.80000000000001</v>
      </c>
      <c r="M46" s="9">
        <v>6</v>
      </c>
      <c r="N46">
        <f t="shared" si="1"/>
        <v>859.10000000000014</v>
      </c>
    </row>
    <row r="47" spans="1:14" ht="15">
      <c r="A47" s="6">
        <v>2019</v>
      </c>
      <c r="B47" s="9">
        <v>79.7</v>
      </c>
      <c r="C47" s="9">
        <v>190.4</v>
      </c>
      <c r="D47" s="9">
        <v>189.5</v>
      </c>
      <c r="E47" s="9">
        <v>168.2</v>
      </c>
      <c r="F47" s="9">
        <v>35.4</v>
      </c>
      <c r="G47" s="9">
        <v>0</v>
      </c>
      <c r="H47" s="9">
        <v>15.4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>
        <f t="shared" si="1"/>
        <v>678.59999999999991</v>
      </c>
    </row>
    <row r="48" spans="1:14">
      <c r="A48" t="s">
        <v>472</v>
      </c>
      <c r="B48">
        <f t="shared" ref="B48:M48" si="2">SUM(B3:B47)</f>
        <v>3896.8000000000006</v>
      </c>
      <c r="C48">
        <f t="shared" si="2"/>
        <v>5042.2999999999993</v>
      </c>
      <c r="D48">
        <f t="shared" si="2"/>
        <v>6501.7000000000016</v>
      </c>
      <c r="E48">
        <f t="shared" si="2"/>
        <v>7415</v>
      </c>
      <c r="F48">
        <f t="shared" si="2"/>
        <v>4535.5000000000009</v>
      </c>
      <c r="G48">
        <f t="shared" si="2"/>
        <v>1593.8</v>
      </c>
      <c r="H48">
        <f t="shared" si="2"/>
        <v>1034.4000000000003</v>
      </c>
      <c r="I48">
        <f t="shared" si="2"/>
        <v>1030.4000000000001</v>
      </c>
      <c r="J48">
        <f t="shared" si="2"/>
        <v>2780.6000000000004</v>
      </c>
      <c r="K48">
        <f t="shared" si="2"/>
        <v>4780.7</v>
      </c>
      <c r="L48">
        <f t="shared" si="2"/>
        <v>4442.8</v>
      </c>
      <c r="M48">
        <f t="shared" si="2"/>
        <v>3864.4999999999995</v>
      </c>
      <c r="N48" s="11">
        <f t="shared" si="1"/>
        <v>46918.500000000007</v>
      </c>
    </row>
    <row r="49" spans="1:14">
      <c r="A49" s="11" t="s">
        <v>473</v>
      </c>
      <c r="B49">
        <f t="shared" ref="B49:M49" si="3">MEDIAN(B3:B48)</f>
        <v>74.650000000000006</v>
      </c>
      <c r="C49">
        <f t="shared" si="3"/>
        <v>110.25</v>
      </c>
      <c r="D49">
        <f t="shared" si="3"/>
        <v>147.65</v>
      </c>
      <c r="E49">
        <f t="shared" si="3"/>
        <v>157.35000000000002</v>
      </c>
      <c r="F49">
        <f t="shared" si="3"/>
        <v>102.1</v>
      </c>
      <c r="G49">
        <f t="shared" si="3"/>
        <v>30.1</v>
      </c>
      <c r="H49">
        <f t="shared" si="3"/>
        <v>13.7</v>
      </c>
      <c r="I49">
        <f t="shared" si="3"/>
        <v>15.45</v>
      </c>
      <c r="J49">
        <f t="shared" si="3"/>
        <v>65.05</v>
      </c>
      <c r="K49">
        <f t="shared" si="3"/>
        <v>103.65</v>
      </c>
      <c r="L49">
        <f t="shared" si="3"/>
        <v>95.55</v>
      </c>
      <c r="M49">
        <f t="shared" si="3"/>
        <v>78.849999999999994</v>
      </c>
    </row>
    <row r="52" spans="1:14">
      <c r="B52">
        <v>74.650000000000006</v>
      </c>
      <c r="C52">
        <v>110.25</v>
      </c>
      <c r="D52">
        <v>147.65</v>
      </c>
      <c r="E52">
        <v>157.35000000000002</v>
      </c>
      <c r="F52">
        <v>102.1</v>
      </c>
      <c r="G52">
        <v>30.1</v>
      </c>
      <c r="H52">
        <v>13.7</v>
      </c>
      <c r="I52">
        <v>15.45</v>
      </c>
      <c r="J52">
        <v>65.05</v>
      </c>
      <c r="K52">
        <v>103.65</v>
      </c>
      <c r="L52">
        <v>95.55</v>
      </c>
      <c r="M52">
        <v>78.849999999999994</v>
      </c>
    </row>
    <row r="59" spans="1:14" ht="15">
      <c r="A59" s="5" t="s">
        <v>470</v>
      </c>
      <c r="B59" s="5">
        <v>1</v>
      </c>
      <c r="C59" s="5">
        <v>2</v>
      </c>
      <c r="D59" s="5">
        <v>3</v>
      </c>
      <c r="E59" s="5">
        <v>4</v>
      </c>
      <c r="F59" s="5">
        <v>5</v>
      </c>
      <c r="G59" s="5">
        <v>6</v>
      </c>
      <c r="H59" s="5">
        <v>7</v>
      </c>
      <c r="I59" s="5">
        <v>8</v>
      </c>
      <c r="J59" s="5">
        <v>9</v>
      </c>
      <c r="K59" s="5">
        <v>10</v>
      </c>
      <c r="L59" s="5">
        <v>11</v>
      </c>
      <c r="M59" s="5">
        <v>12</v>
      </c>
      <c r="N59" s="7" t="s">
        <v>471</v>
      </c>
    </row>
    <row r="60" spans="1:14" ht="15">
      <c r="A60" s="6">
        <v>1975</v>
      </c>
      <c r="B60">
        <v>78.599999999999994</v>
      </c>
      <c r="C60">
        <v>131.19999999999999</v>
      </c>
      <c r="D60">
        <v>269.2</v>
      </c>
      <c r="E60">
        <v>240.3</v>
      </c>
      <c r="F60">
        <v>26.3</v>
      </c>
      <c r="G60">
        <v>2.4</v>
      </c>
      <c r="H60">
        <v>128</v>
      </c>
      <c r="I60">
        <v>0.9</v>
      </c>
      <c r="J60">
        <v>60.3</v>
      </c>
      <c r="K60">
        <v>0.6</v>
      </c>
      <c r="L60">
        <v>40.5</v>
      </c>
      <c r="M60">
        <v>25.7</v>
      </c>
      <c r="N60">
        <f>SUM(B60:M60)</f>
        <v>1003.9999999999999</v>
      </c>
    </row>
    <row r="61" spans="1:14" ht="15">
      <c r="A61" s="6">
        <v>1976</v>
      </c>
      <c r="B61">
        <v>96.7</v>
      </c>
      <c r="C61">
        <v>57.3</v>
      </c>
      <c r="D61">
        <v>112</v>
      </c>
      <c r="E61">
        <v>112.9</v>
      </c>
      <c r="F61">
        <v>53</v>
      </c>
      <c r="G61">
        <v>34.5</v>
      </c>
      <c r="H61">
        <v>0</v>
      </c>
      <c r="I61">
        <v>0.7</v>
      </c>
      <c r="J61">
        <v>5.2</v>
      </c>
      <c r="K61">
        <v>75.3</v>
      </c>
      <c r="L61">
        <v>171</v>
      </c>
      <c r="M61">
        <v>128.9</v>
      </c>
      <c r="N61">
        <f t="shared" ref="N61:N104" si="4">SUM(B61:M61)</f>
        <v>847.49999999999989</v>
      </c>
    </row>
    <row r="62" spans="1:14" ht="15">
      <c r="A62" s="6">
        <v>1977</v>
      </c>
      <c r="B62">
        <v>39.6</v>
      </c>
      <c r="C62">
        <v>61.7</v>
      </c>
      <c r="D62">
        <v>209</v>
      </c>
      <c r="E62">
        <v>182.8</v>
      </c>
      <c r="F62">
        <v>180.5</v>
      </c>
      <c r="G62">
        <v>40.799999999999997</v>
      </c>
      <c r="H62">
        <v>10.3</v>
      </c>
      <c r="I62">
        <v>33.700000000000003</v>
      </c>
      <c r="J62">
        <v>120.9</v>
      </c>
      <c r="K62">
        <v>126</v>
      </c>
      <c r="L62">
        <v>9.1</v>
      </c>
      <c r="M62">
        <v>78.3</v>
      </c>
      <c r="N62">
        <f t="shared" si="4"/>
        <v>1092.7</v>
      </c>
    </row>
    <row r="63" spans="1:14" ht="15">
      <c r="A63" s="6">
        <v>1978</v>
      </c>
      <c r="B63">
        <v>78.599999999999994</v>
      </c>
      <c r="C63">
        <v>131.19999999999999</v>
      </c>
      <c r="D63">
        <v>269.2</v>
      </c>
      <c r="E63">
        <v>240.3</v>
      </c>
      <c r="F63">
        <v>26.3</v>
      </c>
      <c r="G63">
        <v>2.4</v>
      </c>
      <c r="H63">
        <v>128</v>
      </c>
      <c r="I63">
        <v>0.9</v>
      </c>
      <c r="J63">
        <v>60.3</v>
      </c>
      <c r="K63">
        <v>0.6</v>
      </c>
      <c r="L63">
        <v>40.5</v>
      </c>
      <c r="M63">
        <v>25.7</v>
      </c>
      <c r="N63">
        <f t="shared" si="4"/>
        <v>1003.9999999999999</v>
      </c>
    </row>
    <row r="64" spans="1:14" ht="15">
      <c r="A64" s="6">
        <v>1979</v>
      </c>
      <c r="B64">
        <v>67.3</v>
      </c>
      <c r="C64">
        <v>62</v>
      </c>
      <c r="D64">
        <v>239.8</v>
      </c>
      <c r="E64">
        <v>156.19999999999999</v>
      </c>
      <c r="F64">
        <v>130.5</v>
      </c>
      <c r="G64">
        <v>7</v>
      </c>
      <c r="H64">
        <v>5.9</v>
      </c>
      <c r="I64">
        <v>82.4</v>
      </c>
      <c r="J64">
        <v>31.7</v>
      </c>
      <c r="K64">
        <v>24.6</v>
      </c>
      <c r="L64">
        <v>39.4</v>
      </c>
      <c r="M64">
        <v>17.600000000000001</v>
      </c>
      <c r="N64">
        <f t="shared" si="4"/>
        <v>864.4</v>
      </c>
    </row>
    <row r="65" spans="1:14" ht="15">
      <c r="A65" s="6">
        <v>1980</v>
      </c>
      <c r="B65">
        <v>158.5</v>
      </c>
      <c r="C65">
        <v>262</v>
      </c>
      <c r="D65">
        <v>109</v>
      </c>
      <c r="E65">
        <v>176.3</v>
      </c>
      <c r="F65">
        <v>58.7</v>
      </c>
      <c r="G65">
        <v>19.5</v>
      </c>
      <c r="H65">
        <v>8.6999999999999993</v>
      </c>
      <c r="I65">
        <v>19.2</v>
      </c>
      <c r="J65">
        <v>47.3</v>
      </c>
      <c r="K65">
        <v>144.5</v>
      </c>
      <c r="L65">
        <v>192.7</v>
      </c>
      <c r="M65">
        <v>116.7</v>
      </c>
      <c r="N65">
        <f t="shared" si="4"/>
        <v>1313.1000000000001</v>
      </c>
    </row>
    <row r="66" spans="1:14" ht="15">
      <c r="A66" s="6">
        <v>1981</v>
      </c>
      <c r="B66">
        <v>30.6</v>
      </c>
      <c r="C66">
        <v>173.7</v>
      </c>
      <c r="D66">
        <v>233.8</v>
      </c>
      <c r="E66">
        <v>255.7</v>
      </c>
      <c r="F66">
        <v>88.8</v>
      </c>
      <c r="G66">
        <v>60.7</v>
      </c>
      <c r="H66">
        <v>27.9</v>
      </c>
      <c r="I66">
        <v>77.3</v>
      </c>
      <c r="J66">
        <v>47.1</v>
      </c>
      <c r="K66">
        <v>102.5</v>
      </c>
      <c r="L66">
        <v>149.30000000000001</v>
      </c>
      <c r="M66">
        <v>173.9</v>
      </c>
      <c r="N66">
        <f t="shared" si="4"/>
        <v>1421.3</v>
      </c>
    </row>
    <row r="67" spans="1:14" ht="15">
      <c r="A67" s="6">
        <v>1982</v>
      </c>
      <c r="B67">
        <v>181.2</v>
      </c>
      <c r="C67">
        <v>109.7</v>
      </c>
      <c r="D67">
        <v>189.3</v>
      </c>
      <c r="E67">
        <v>195</v>
      </c>
      <c r="F67">
        <v>174.8</v>
      </c>
      <c r="G67">
        <v>9.6</v>
      </c>
      <c r="H67">
        <v>41.4</v>
      </c>
      <c r="I67">
        <v>3.2</v>
      </c>
      <c r="J67">
        <v>123.4</v>
      </c>
      <c r="K67">
        <v>256.39999999999998</v>
      </c>
      <c r="L67">
        <v>269.10000000000002</v>
      </c>
      <c r="M67">
        <v>408.8</v>
      </c>
      <c r="N67">
        <f t="shared" si="4"/>
        <v>1961.8999999999999</v>
      </c>
    </row>
    <row r="68" spans="1:14" ht="15">
      <c r="A68" s="6">
        <v>1983</v>
      </c>
      <c r="B68">
        <v>184</v>
      </c>
      <c r="C68">
        <v>112.1</v>
      </c>
      <c r="D68">
        <v>278</v>
      </c>
      <c r="E68">
        <v>276.60000000000002</v>
      </c>
      <c r="F68">
        <v>149.5</v>
      </c>
      <c r="G68">
        <v>21.1</v>
      </c>
      <c r="H68">
        <v>7.9</v>
      </c>
      <c r="I68">
        <v>39.200000000000003</v>
      </c>
      <c r="J68">
        <v>19.2</v>
      </c>
      <c r="K68">
        <v>109.7</v>
      </c>
      <c r="L68">
        <v>129.80000000000001</v>
      </c>
      <c r="M68">
        <v>199.2</v>
      </c>
      <c r="N68">
        <f t="shared" si="4"/>
        <v>1526.3000000000002</v>
      </c>
    </row>
    <row r="69" spans="1:14" ht="15">
      <c r="A69" s="6">
        <v>1984</v>
      </c>
      <c r="B69">
        <v>131.1</v>
      </c>
      <c r="C69">
        <v>330.3</v>
      </c>
      <c r="D69">
        <v>159.6</v>
      </c>
      <c r="E69">
        <v>271.89999999999998</v>
      </c>
      <c r="F69">
        <v>99.5</v>
      </c>
      <c r="G69">
        <v>70.099999999999994</v>
      </c>
      <c r="H69">
        <v>14</v>
      </c>
      <c r="I69">
        <v>35.5</v>
      </c>
      <c r="J69">
        <v>200.2</v>
      </c>
      <c r="K69">
        <v>211.9</v>
      </c>
      <c r="L69">
        <v>122.6</v>
      </c>
      <c r="M69">
        <v>43.5</v>
      </c>
      <c r="N69">
        <f t="shared" si="4"/>
        <v>1690.2</v>
      </c>
    </row>
    <row r="70" spans="1:14" ht="15">
      <c r="A70" s="6">
        <v>1985</v>
      </c>
      <c r="B70">
        <v>106.1</v>
      </c>
      <c r="C70">
        <v>49.7</v>
      </c>
      <c r="D70">
        <v>121.3</v>
      </c>
      <c r="E70">
        <v>182.4</v>
      </c>
      <c r="F70">
        <v>120.2</v>
      </c>
      <c r="G70">
        <v>33.299999999999997</v>
      </c>
      <c r="H70">
        <v>29.3</v>
      </c>
      <c r="I70">
        <v>32.9</v>
      </c>
      <c r="J70">
        <v>155.30000000000001</v>
      </c>
      <c r="K70">
        <v>68.2</v>
      </c>
      <c r="L70">
        <v>109.9</v>
      </c>
      <c r="M70">
        <v>134</v>
      </c>
      <c r="N70">
        <f t="shared" si="4"/>
        <v>1142.5999999999999</v>
      </c>
    </row>
    <row r="71" spans="1:14" ht="15">
      <c r="A71" s="6">
        <v>1986</v>
      </c>
      <c r="B71">
        <v>139.5</v>
      </c>
      <c r="C71">
        <v>178.8</v>
      </c>
      <c r="D71">
        <v>201.4</v>
      </c>
      <c r="E71">
        <v>226.1</v>
      </c>
      <c r="F71">
        <v>82.5</v>
      </c>
      <c r="G71">
        <v>10.5</v>
      </c>
      <c r="H71">
        <v>0</v>
      </c>
      <c r="I71">
        <v>23.3</v>
      </c>
      <c r="J71">
        <v>56.3</v>
      </c>
      <c r="K71">
        <v>148.30000000000001</v>
      </c>
      <c r="L71">
        <v>146.19999999999999</v>
      </c>
      <c r="M71">
        <v>116.9</v>
      </c>
      <c r="N71">
        <f t="shared" si="4"/>
        <v>1329.8000000000002</v>
      </c>
    </row>
    <row r="72" spans="1:14" ht="15">
      <c r="A72" s="6">
        <v>1987</v>
      </c>
      <c r="B72">
        <v>69.900000000000006</v>
      </c>
      <c r="C72">
        <v>107.2</v>
      </c>
      <c r="D72">
        <v>166.5</v>
      </c>
      <c r="E72">
        <v>195.8</v>
      </c>
      <c r="F72">
        <v>184</v>
      </c>
      <c r="G72">
        <v>50.5</v>
      </c>
      <c r="H72">
        <v>32.700000000000003</v>
      </c>
      <c r="I72">
        <v>10.8</v>
      </c>
      <c r="J72">
        <v>60.9</v>
      </c>
      <c r="K72">
        <v>142.9</v>
      </c>
      <c r="L72">
        <v>11.2</v>
      </c>
      <c r="M72">
        <v>13</v>
      </c>
      <c r="N72">
        <f t="shared" si="4"/>
        <v>1045.4000000000001</v>
      </c>
    </row>
    <row r="73" spans="1:14" ht="15">
      <c r="A73" s="6">
        <v>1988</v>
      </c>
      <c r="B73">
        <v>121.6</v>
      </c>
      <c r="D73">
        <v>53.3</v>
      </c>
      <c r="E73">
        <v>306.10000000000002</v>
      </c>
      <c r="F73">
        <v>152</v>
      </c>
      <c r="G73">
        <v>132.19999999999999</v>
      </c>
      <c r="H73">
        <v>39.700000000000003</v>
      </c>
      <c r="I73">
        <v>68</v>
      </c>
      <c r="J73">
        <v>138.30000000000001</v>
      </c>
      <c r="K73">
        <v>138.80000000000001</v>
      </c>
      <c r="L73">
        <v>311</v>
      </c>
      <c r="M73">
        <v>72</v>
      </c>
      <c r="N73">
        <f t="shared" si="4"/>
        <v>1533</v>
      </c>
    </row>
    <row r="74" spans="1:14" ht="15">
      <c r="A74" s="6">
        <v>1989</v>
      </c>
      <c r="B74">
        <v>138.80000000000001</v>
      </c>
      <c r="C74">
        <v>167.9</v>
      </c>
      <c r="D74">
        <v>187.2</v>
      </c>
      <c r="E74">
        <v>175.9</v>
      </c>
      <c r="F74">
        <v>92.3</v>
      </c>
      <c r="G74">
        <v>79.7</v>
      </c>
      <c r="H74">
        <v>22.9</v>
      </c>
      <c r="I74">
        <v>69.8</v>
      </c>
      <c r="J74">
        <v>114.9</v>
      </c>
      <c r="K74">
        <v>214.4</v>
      </c>
      <c r="L74">
        <v>12.6</v>
      </c>
      <c r="M74">
        <v>36.700000000000003</v>
      </c>
      <c r="N74">
        <f t="shared" si="4"/>
        <v>1313.1000000000001</v>
      </c>
    </row>
    <row r="75" spans="1:14" ht="15">
      <c r="A75" s="6">
        <v>1990</v>
      </c>
      <c r="B75">
        <v>122.6</v>
      </c>
      <c r="C75">
        <v>148.19999999999999</v>
      </c>
      <c r="D75">
        <v>101.5</v>
      </c>
      <c r="E75">
        <v>173.6</v>
      </c>
      <c r="F75">
        <v>35</v>
      </c>
      <c r="G75">
        <v>26.5</v>
      </c>
      <c r="H75">
        <v>18.7</v>
      </c>
      <c r="I75">
        <v>32.4</v>
      </c>
      <c r="J75">
        <v>30.6</v>
      </c>
      <c r="K75">
        <v>259.39999999999998</v>
      </c>
      <c r="L75">
        <v>36.200000000000003</v>
      </c>
      <c r="M75">
        <v>94.9</v>
      </c>
      <c r="N75">
        <f t="shared" si="4"/>
        <v>1079.6000000000001</v>
      </c>
    </row>
    <row r="76" spans="1:14" ht="15">
      <c r="A76" s="6">
        <v>1991</v>
      </c>
      <c r="B76">
        <v>106.6</v>
      </c>
      <c r="C76">
        <v>44.3</v>
      </c>
      <c r="D76">
        <v>192.7</v>
      </c>
      <c r="E76">
        <v>114.1</v>
      </c>
      <c r="F76">
        <v>156.5</v>
      </c>
      <c r="G76">
        <v>62.8</v>
      </c>
      <c r="H76">
        <v>30.6</v>
      </c>
      <c r="I76">
        <v>6.7</v>
      </c>
      <c r="J76">
        <v>79.099999999999994</v>
      </c>
      <c r="K76">
        <v>45.6</v>
      </c>
      <c r="L76">
        <v>207.5</v>
      </c>
      <c r="M76">
        <v>94.9</v>
      </c>
      <c r="N76">
        <f t="shared" si="4"/>
        <v>1141.4000000000001</v>
      </c>
    </row>
    <row r="77" spans="1:14" ht="15">
      <c r="A77" s="6">
        <v>1992</v>
      </c>
      <c r="B77">
        <v>98.2</v>
      </c>
      <c r="C77">
        <v>95</v>
      </c>
      <c r="D77">
        <v>131.80000000000001</v>
      </c>
      <c r="F77">
        <v>67.2</v>
      </c>
      <c r="G77">
        <v>12.7</v>
      </c>
      <c r="H77">
        <v>28.9</v>
      </c>
      <c r="I77">
        <v>8</v>
      </c>
      <c r="J77">
        <v>139.9</v>
      </c>
      <c r="K77">
        <v>87.6</v>
      </c>
      <c r="L77">
        <v>95.3</v>
      </c>
      <c r="M77">
        <v>81.3</v>
      </c>
      <c r="N77">
        <f t="shared" si="4"/>
        <v>845.89999999999986</v>
      </c>
    </row>
    <row r="78" spans="1:14" ht="15">
      <c r="A78" s="6">
        <v>1993</v>
      </c>
      <c r="B78">
        <v>139.30000000000001</v>
      </c>
      <c r="C78">
        <v>239.5</v>
      </c>
      <c r="D78">
        <v>264</v>
      </c>
      <c r="E78">
        <v>287.2</v>
      </c>
      <c r="F78">
        <v>163.80000000000001</v>
      </c>
      <c r="G78">
        <v>15.1</v>
      </c>
      <c r="H78">
        <v>11.6</v>
      </c>
      <c r="I78">
        <v>6</v>
      </c>
      <c r="J78">
        <v>126.9</v>
      </c>
      <c r="K78">
        <v>79.099999999999994</v>
      </c>
      <c r="L78">
        <v>162</v>
      </c>
      <c r="M78">
        <v>184.8</v>
      </c>
      <c r="N78">
        <f t="shared" si="4"/>
        <v>1679.2999999999997</v>
      </c>
    </row>
    <row r="79" spans="1:14" ht="15">
      <c r="A79" s="6">
        <v>1994</v>
      </c>
      <c r="B79">
        <v>303.7</v>
      </c>
      <c r="C79">
        <v>214.8</v>
      </c>
      <c r="D79">
        <v>254.9</v>
      </c>
      <c r="E79">
        <v>231.1</v>
      </c>
      <c r="F79">
        <v>80.099999999999994</v>
      </c>
      <c r="G79">
        <v>2.4</v>
      </c>
      <c r="H79">
        <v>11.1</v>
      </c>
      <c r="I79">
        <v>6.2</v>
      </c>
      <c r="J79">
        <v>43.4</v>
      </c>
      <c r="K79">
        <v>107.9</v>
      </c>
      <c r="L79">
        <v>211.1</v>
      </c>
      <c r="M79">
        <v>231.1</v>
      </c>
      <c r="N79">
        <f t="shared" si="4"/>
        <v>1697.8</v>
      </c>
    </row>
    <row r="80" spans="1:14" ht="15">
      <c r="A80" s="6">
        <v>1995</v>
      </c>
      <c r="B80">
        <v>14.2</v>
      </c>
      <c r="C80">
        <v>116.3</v>
      </c>
      <c r="D80">
        <v>159.9</v>
      </c>
      <c r="E80">
        <v>147.4</v>
      </c>
      <c r="F80">
        <v>167.1</v>
      </c>
      <c r="G80">
        <v>82.1</v>
      </c>
      <c r="H80">
        <v>37.1</v>
      </c>
      <c r="I80">
        <v>81.599999999999994</v>
      </c>
      <c r="J80">
        <v>40.5</v>
      </c>
      <c r="K80">
        <v>146</v>
      </c>
      <c r="L80">
        <v>181.1</v>
      </c>
      <c r="M80">
        <v>85.2</v>
      </c>
      <c r="N80">
        <f t="shared" si="4"/>
        <v>1258.5</v>
      </c>
    </row>
    <row r="81" spans="1:14" ht="15">
      <c r="A81" s="6">
        <v>1996</v>
      </c>
      <c r="C81">
        <v>170.9</v>
      </c>
      <c r="D81">
        <v>207.9</v>
      </c>
      <c r="E81">
        <v>262.10000000000002</v>
      </c>
      <c r="F81">
        <v>220.3</v>
      </c>
      <c r="G81">
        <v>60.8</v>
      </c>
      <c r="H81">
        <v>45.8</v>
      </c>
      <c r="I81">
        <v>7.7</v>
      </c>
      <c r="J81">
        <v>77.5</v>
      </c>
      <c r="K81">
        <v>154.30000000000001</v>
      </c>
      <c r="L81">
        <v>26.1</v>
      </c>
      <c r="M81">
        <v>110.5</v>
      </c>
      <c r="N81">
        <f t="shared" si="4"/>
        <v>1343.8999999999999</v>
      </c>
    </row>
    <row r="82" spans="1:14" ht="15">
      <c r="A82" s="6">
        <v>1997</v>
      </c>
      <c r="B82">
        <v>243.2</v>
      </c>
      <c r="C82">
        <v>45.3</v>
      </c>
      <c r="D82">
        <v>275.10000000000002</v>
      </c>
      <c r="E82">
        <v>128.4</v>
      </c>
      <c r="F82">
        <v>101</v>
      </c>
      <c r="G82">
        <v>64.5</v>
      </c>
      <c r="H82">
        <v>1.3</v>
      </c>
      <c r="I82">
        <v>1.1000000000000001</v>
      </c>
      <c r="J82">
        <v>110.1</v>
      </c>
      <c r="K82">
        <v>166.7</v>
      </c>
      <c r="L82">
        <v>383.9</v>
      </c>
      <c r="M82">
        <v>62.5</v>
      </c>
      <c r="N82">
        <f t="shared" si="4"/>
        <v>1583.1</v>
      </c>
    </row>
    <row r="83" spans="1:14" ht="15">
      <c r="A83" s="6">
        <v>1998</v>
      </c>
      <c r="B83">
        <v>68.5</v>
      </c>
      <c r="C83">
        <v>231.1</v>
      </c>
      <c r="D83">
        <v>191.4</v>
      </c>
      <c r="E83">
        <v>184.2</v>
      </c>
      <c r="F83">
        <v>198.4</v>
      </c>
      <c r="G83">
        <v>25.1</v>
      </c>
      <c r="H83">
        <v>36.700000000000003</v>
      </c>
      <c r="I83">
        <v>28.9</v>
      </c>
      <c r="J83">
        <v>67</v>
      </c>
      <c r="K83">
        <v>128.4</v>
      </c>
      <c r="L83">
        <v>142.5</v>
      </c>
      <c r="M83">
        <v>54</v>
      </c>
      <c r="N83">
        <f t="shared" si="4"/>
        <v>1356.2000000000003</v>
      </c>
    </row>
    <row r="84" spans="1:14" ht="15">
      <c r="A84" s="6">
        <v>1999</v>
      </c>
      <c r="B84">
        <v>170.2</v>
      </c>
      <c r="C84">
        <v>281</v>
      </c>
      <c r="D84">
        <v>210.1</v>
      </c>
      <c r="E84">
        <v>256.39999999999998</v>
      </c>
      <c r="F84">
        <v>84</v>
      </c>
      <c r="G84">
        <v>140.19999999999999</v>
      </c>
      <c r="H84">
        <v>14.7</v>
      </c>
      <c r="I84">
        <v>25.9</v>
      </c>
      <c r="K84">
        <v>130.9</v>
      </c>
      <c r="M84">
        <v>244</v>
      </c>
      <c r="N84">
        <f t="shared" si="4"/>
        <v>1557.4</v>
      </c>
    </row>
    <row r="85" spans="1:14" ht="15">
      <c r="A85" s="6">
        <v>2000</v>
      </c>
      <c r="B85">
        <v>203.5</v>
      </c>
      <c r="C85">
        <v>162.9</v>
      </c>
      <c r="D85">
        <v>245.5</v>
      </c>
      <c r="E85">
        <v>222.2</v>
      </c>
      <c r="F85">
        <v>179.7</v>
      </c>
      <c r="G85">
        <v>92.8</v>
      </c>
      <c r="H85">
        <v>47</v>
      </c>
      <c r="I85">
        <v>19.100000000000001</v>
      </c>
      <c r="J85">
        <v>79.599999999999994</v>
      </c>
      <c r="K85">
        <v>88.6</v>
      </c>
      <c r="L85">
        <v>28.6</v>
      </c>
      <c r="M85">
        <v>134.6</v>
      </c>
      <c r="N85">
        <f t="shared" si="4"/>
        <v>1504.0999999999995</v>
      </c>
    </row>
    <row r="86" spans="1:14" ht="15">
      <c r="A86" s="6">
        <v>2001</v>
      </c>
      <c r="B86">
        <v>132.1</v>
      </c>
      <c r="C86">
        <v>113.7</v>
      </c>
      <c r="D86">
        <v>152.19999999999999</v>
      </c>
      <c r="E86">
        <v>107.3</v>
      </c>
      <c r="F86">
        <v>70.7</v>
      </c>
      <c r="G86">
        <v>8.1</v>
      </c>
      <c r="H86">
        <v>32</v>
      </c>
      <c r="I86">
        <v>0</v>
      </c>
      <c r="J86">
        <v>62.6</v>
      </c>
      <c r="K86">
        <v>6.7</v>
      </c>
      <c r="M86">
        <v>118.6</v>
      </c>
      <c r="N86">
        <f t="shared" si="4"/>
        <v>804.00000000000011</v>
      </c>
    </row>
    <row r="87" spans="1:14" ht="15">
      <c r="A87" s="6">
        <v>2002</v>
      </c>
      <c r="B87">
        <v>89.9</v>
      </c>
      <c r="C87">
        <v>66.5</v>
      </c>
      <c r="D87">
        <v>276.39999999999998</v>
      </c>
      <c r="E87">
        <v>234.6</v>
      </c>
      <c r="F87">
        <v>186.4</v>
      </c>
      <c r="G87">
        <v>51.3</v>
      </c>
      <c r="H87">
        <v>4.5999999999999996</v>
      </c>
      <c r="I87">
        <v>7.9</v>
      </c>
      <c r="J87">
        <v>57.9</v>
      </c>
      <c r="K87">
        <v>186.6</v>
      </c>
      <c r="L87">
        <v>110.5</v>
      </c>
      <c r="M87">
        <v>218.1</v>
      </c>
      <c r="N87">
        <f t="shared" si="4"/>
        <v>1490.6999999999998</v>
      </c>
    </row>
    <row r="88" spans="1:14" ht="15">
      <c r="A88" s="6">
        <v>2003</v>
      </c>
      <c r="B88">
        <v>26.6</v>
      </c>
      <c r="C88">
        <v>100.6</v>
      </c>
      <c r="D88">
        <v>150.1</v>
      </c>
      <c r="E88">
        <v>285.7</v>
      </c>
      <c r="F88">
        <v>48.4</v>
      </c>
      <c r="G88">
        <v>74.599999999999994</v>
      </c>
      <c r="H88">
        <v>12.9</v>
      </c>
      <c r="I88">
        <v>6.9</v>
      </c>
      <c r="J88">
        <v>73.2</v>
      </c>
      <c r="K88">
        <v>149.4</v>
      </c>
      <c r="L88">
        <v>199.9</v>
      </c>
      <c r="M88">
        <v>86</v>
      </c>
      <c r="N88">
        <f t="shared" si="4"/>
        <v>1214.3</v>
      </c>
    </row>
    <row r="89" spans="1:14" ht="15">
      <c r="A89" s="6">
        <v>2004</v>
      </c>
      <c r="B89">
        <v>56.4</v>
      </c>
      <c r="C89">
        <v>34.4</v>
      </c>
      <c r="D89">
        <v>133.5</v>
      </c>
      <c r="E89">
        <v>175.7</v>
      </c>
      <c r="F89">
        <v>138.19999999999999</v>
      </c>
      <c r="G89">
        <v>5.7</v>
      </c>
      <c r="H89">
        <v>9</v>
      </c>
      <c r="I89">
        <v>4.9000000000000004</v>
      </c>
      <c r="J89">
        <v>128.1</v>
      </c>
      <c r="K89">
        <v>111.3</v>
      </c>
      <c r="L89">
        <v>168.1</v>
      </c>
      <c r="M89">
        <v>138.6</v>
      </c>
      <c r="N89">
        <f t="shared" si="4"/>
        <v>1103.9000000000001</v>
      </c>
    </row>
    <row r="90" spans="1:14" ht="15">
      <c r="A90" s="6">
        <v>2005</v>
      </c>
      <c r="B90">
        <v>64.900000000000006</v>
      </c>
      <c r="C90">
        <v>248.5</v>
      </c>
      <c r="D90">
        <v>224.4</v>
      </c>
      <c r="E90">
        <v>109.2</v>
      </c>
      <c r="F90">
        <v>28.9</v>
      </c>
      <c r="G90">
        <v>55.8</v>
      </c>
      <c r="H90">
        <v>7</v>
      </c>
      <c r="I90">
        <v>18</v>
      </c>
      <c r="J90">
        <v>40.799999999999997</v>
      </c>
      <c r="K90">
        <v>116.9</v>
      </c>
      <c r="L90">
        <v>101.6</v>
      </c>
      <c r="M90">
        <v>151.19999999999999</v>
      </c>
      <c r="N90">
        <f t="shared" si="4"/>
        <v>1167.1999999999998</v>
      </c>
    </row>
    <row r="91" spans="1:14" ht="15">
      <c r="A91" s="6">
        <v>2006</v>
      </c>
      <c r="B91">
        <v>59.4</v>
      </c>
      <c r="C91">
        <v>155.80000000000001</v>
      </c>
      <c r="D91">
        <v>269.2</v>
      </c>
      <c r="E91">
        <v>281.60000000000002</v>
      </c>
      <c r="F91">
        <v>107.7</v>
      </c>
      <c r="G91">
        <v>88.2</v>
      </c>
      <c r="H91">
        <v>5</v>
      </c>
      <c r="I91">
        <v>7.8</v>
      </c>
      <c r="J91">
        <v>22</v>
      </c>
      <c r="K91">
        <v>114.3</v>
      </c>
      <c r="L91">
        <v>292</v>
      </c>
      <c r="M91">
        <v>312.89999999999998</v>
      </c>
      <c r="N91">
        <f t="shared" si="4"/>
        <v>1715.9</v>
      </c>
    </row>
    <row r="92" spans="1:14" ht="15">
      <c r="A92" s="6">
        <v>2007</v>
      </c>
      <c r="B92">
        <v>105.3</v>
      </c>
      <c r="C92">
        <v>96</v>
      </c>
      <c r="D92">
        <v>218.9</v>
      </c>
      <c r="E92">
        <v>279.3</v>
      </c>
      <c r="F92">
        <v>131.19999999999999</v>
      </c>
      <c r="G92">
        <v>25.6</v>
      </c>
      <c r="H92">
        <v>41.9</v>
      </c>
      <c r="I92">
        <v>61.3</v>
      </c>
      <c r="J92">
        <v>1.3</v>
      </c>
      <c r="K92">
        <v>192.2</v>
      </c>
      <c r="L92">
        <v>163.69999999999999</v>
      </c>
      <c r="M92">
        <v>122.2</v>
      </c>
      <c r="N92">
        <f t="shared" si="4"/>
        <v>1438.9</v>
      </c>
    </row>
    <row r="93" spans="1:14" ht="15">
      <c r="A93" s="6">
        <v>2008</v>
      </c>
      <c r="B93">
        <v>308.7</v>
      </c>
      <c r="C93">
        <v>301.39999999999998</v>
      </c>
      <c r="D93">
        <v>287</v>
      </c>
      <c r="E93">
        <v>252.2</v>
      </c>
      <c r="F93">
        <v>248.5</v>
      </c>
      <c r="G93">
        <v>64.5</v>
      </c>
      <c r="H93">
        <v>19.5</v>
      </c>
      <c r="I93">
        <v>57.2</v>
      </c>
      <c r="J93">
        <v>88.6</v>
      </c>
      <c r="K93">
        <v>223.4</v>
      </c>
      <c r="L93">
        <v>155.4</v>
      </c>
      <c r="M93">
        <v>131.9</v>
      </c>
      <c r="N93">
        <f t="shared" si="4"/>
        <v>2138.3000000000002</v>
      </c>
    </row>
    <row r="94" spans="1:14" ht="15">
      <c r="A94" s="6">
        <v>2009</v>
      </c>
      <c r="B94">
        <v>178.8</v>
      </c>
      <c r="C94">
        <v>186.9</v>
      </c>
      <c r="D94">
        <v>175.8</v>
      </c>
      <c r="F94">
        <v>102.4</v>
      </c>
      <c r="G94">
        <v>71.099999999999994</v>
      </c>
      <c r="H94">
        <v>4.3</v>
      </c>
      <c r="I94">
        <v>1.6</v>
      </c>
      <c r="J94">
        <v>9.5</v>
      </c>
      <c r="K94">
        <v>101.1</v>
      </c>
      <c r="M94">
        <v>127.5</v>
      </c>
      <c r="N94">
        <f t="shared" si="4"/>
        <v>959</v>
      </c>
    </row>
    <row r="95" spans="1:14" ht="15">
      <c r="A95" s="6">
        <v>2010</v>
      </c>
      <c r="B95">
        <v>15.2</v>
      </c>
      <c r="C95">
        <v>57.4</v>
      </c>
      <c r="D95">
        <v>55.6</v>
      </c>
      <c r="E95">
        <v>289.2</v>
      </c>
      <c r="F95">
        <v>227.6</v>
      </c>
      <c r="G95">
        <v>40.299999999999997</v>
      </c>
      <c r="H95">
        <v>115.7</v>
      </c>
      <c r="I95">
        <v>80.400000000000006</v>
      </c>
      <c r="J95">
        <v>77.3</v>
      </c>
      <c r="K95">
        <v>48.2</v>
      </c>
      <c r="L95">
        <v>195.4</v>
      </c>
      <c r="M95">
        <v>93.9</v>
      </c>
      <c r="N95">
        <f t="shared" si="4"/>
        <v>1296.2</v>
      </c>
    </row>
    <row r="96" spans="1:14" ht="15">
      <c r="A96" s="6">
        <v>2011</v>
      </c>
      <c r="B96">
        <v>104.9</v>
      </c>
      <c r="C96">
        <v>301</v>
      </c>
      <c r="D96">
        <v>148</v>
      </c>
      <c r="F96">
        <v>57.4</v>
      </c>
      <c r="G96">
        <v>30</v>
      </c>
      <c r="H96">
        <v>96.5</v>
      </c>
      <c r="I96">
        <v>68.8</v>
      </c>
      <c r="J96">
        <v>143.9</v>
      </c>
      <c r="K96">
        <v>77.3</v>
      </c>
      <c r="L96">
        <v>80.8</v>
      </c>
      <c r="M96">
        <v>162</v>
      </c>
      <c r="N96">
        <f t="shared" si="4"/>
        <v>1270.5999999999999</v>
      </c>
    </row>
    <row r="97" spans="1:14" ht="15">
      <c r="A97" s="6">
        <v>2012</v>
      </c>
      <c r="B97">
        <v>276</v>
      </c>
      <c r="C97">
        <v>165.9</v>
      </c>
      <c r="D97">
        <v>198.2</v>
      </c>
      <c r="E97">
        <v>282.8</v>
      </c>
      <c r="F97">
        <v>60.9</v>
      </c>
      <c r="G97">
        <v>37.200000000000003</v>
      </c>
      <c r="H97">
        <v>5.0999999999999996</v>
      </c>
      <c r="I97">
        <v>19.899999999999999</v>
      </c>
      <c r="J97">
        <v>11.9</v>
      </c>
      <c r="K97">
        <v>153.80000000000001</v>
      </c>
      <c r="L97">
        <v>160.6</v>
      </c>
      <c r="M97">
        <v>78</v>
      </c>
      <c r="N97">
        <f t="shared" si="4"/>
        <v>1450.3</v>
      </c>
    </row>
    <row r="98" spans="1:14" ht="15">
      <c r="A98" s="6">
        <v>2013</v>
      </c>
      <c r="B98">
        <v>69.3</v>
      </c>
      <c r="C98">
        <v>230.3</v>
      </c>
      <c r="D98">
        <v>99.1</v>
      </c>
      <c r="E98">
        <v>131.5</v>
      </c>
      <c r="F98">
        <v>185</v>
      </c>
      <c r="G98">
        <v>3.4</v>
      </c>
      <c r="H98">
        <v>0</v>
      </c>
      <c r="I98">
        <v>15.9</v>
      </c>
      <c r="J98">
        <v>52.7</v>
      </c>
      <c r="K98">
        <v>155.4</v>
      </c>
      <c r="L98">
        <v>74.099999999999994</v>
      </c>
      <c r="M98">
        <v>88.9</v>
      </c>
      <c r="N98">
        <f t="shared" si="4"/>
        <v>1105.6000000000001</v>
      </c>
    </row>
    <row r="99" spans="1:14" ht="15">
      <c r="A99" s="6">
        <v>2014</v>
      </c>
      <c r="B99">
        <v>228</v>
      </c>
      <c r="C99">
        <v>90.3</v>
      </c>
      <c r="D99">
        <v>201.3</v>
      </c>
      <c r="E99">
        <v>121.2</v>
      </c>
      <c r="F99">
        <v>267.3</v>
      </c>
      <c r="G99">
        <v>17.600000000000001</v>
      </c>
      <c r="H99">
        <v>0</v>
      </c>
      <c r="I99">
        <v>0</v>
      </c>
      <c r="J99">
        <v>87.9</v>
      </c>
      <c r="K99">
        <v>217.4</v>
      </c>
      <c r="L99">
        <v>140.69999999999999</v>
      </c>
      <c r="M99">
        <v>51.8</v>
      </c>
      <c r="N99">
        <f t="shared" si="4"/>
        <v>1423.5000000000002</v>
      </c>
    </row>
    <row r="100" spans="1:14" ht="15">
      <c r="A100" s="6">
        <v>2015</v>
      </c>
      <c r="B100">
        <v>110.8</v>
      </c>
      <c r="C100">
        <v>162.9</v>
      </c>
      <c r="D100">
        <v>345.8</v>
      </c>
      <c r="E100">
        <v>138.9</v>
      </c>
      <c r="F100">
        <v>44.8</v>
      </c>
      <c r="G100">
        <v>6.8</v>
      </c>
      <c r="H100">
        <v>84.5</v>
      </c>
      <c r="I100">
        <v>1.8</v>
      </c>
      <c r="J100">
        <v>17.2</v>
      </c>
      <c r="K100">
        <v>148.6</v>
      </c>
      <c r="L100">
        <v>149.6</v>
      </c>
      <c r="M100">
        <v>29</v>
      </c>
      <c r="N100">
        <f t="shared" si="4"/>
        <v>1240.6999999999998</v>
      </c>
    </row>
    <row r="101" spans="1:14" ht="15">
      <c r="A101" s="6">
        <v>2016</v>
      </c>
      <c r="B101">
        <v>239</v>
      </c>
      <c r="C101">
        <v>29.2</v>
      </c>
      <c r="D101">
        <v>200.9</v>
      </c>
      <c r="E101">
        <v>288.60000000000002</v>
      </c>
      <c r="F101">
        <v>89.3</v>
      </c>
      <c r="H101">
        <v>4.3</v>
      </c>
      <c r="J101">
        <v>80.5</v>
      </c>
      <c r="N101">
        <f t="shared" si="4"/>
        <v>931.8</v>
      </c>
    </row>
    <row r="102" spans="1:14" ht="15">
      <c r="A102" s="6">
        <v>2017</v>
      </c>
      <c r="B102">
        <v>109</v>
      </c>
      <c r="C102">
        <v>25.6</v>
      </c>
      <c r="D102">
        <v>41.9</v>
      </c>
      <c r="E102">
        <v>61.3</v>
      </c>
      <c r="F102">
        <v>1.3</v>
      </c>
      <c r="G102">
        <v>84</v>
      </c>
      <c r="H102">
        <v>62</v>
      </c>
      <c r="J102">
        <v>22.3</v>
      </c>
      <c r="K102">
        <v>204.6</v>
      </c>
      <c r="L102">
        <v>71.5</v>
      </c>
      <c r="M102">
        <v>284.5</v>
      </c>
      <c r="N102">
        <f t="shared" si="4"/>
        <v>968</v>
      </c>
    </row>
    <row r="103" spans="1:14" ht="15">
      <c r="A103" s="6">
        <v>2018</v>
      </c>
      <c r="B103">
        <v>139.9</v>
      </c>
      <c r="C103">
        <v>191.3</v>
      </c>
      <c r="D103">
        <v>98.8</v>
      </c>
      <c r="E103">
        <v>170.3</v>
      </c>
      <c r="F103">
        <v>272.3</v>
      </c>
      <c r="G103">
        <v>33.700000000000003</v>
      </c>
      <c r="H103">
        <v>46.3</v>
      </c>
      <c r="I103">
        <v>21.3</v>
      </c>
      <c r="J103">
        <v>59.4</v>
      </c>
      <c r="K103">
        <v>17.600000000000001</v>
      </c>
      <c r="L103">
        <v>207.4</v>
      </c>
      <c r="M103">
        <v>11.2</v>
      </c>
      <c r="N103">
        <f t="shared" si="4"/>
        <v>1269.5000000000002</v>
      </c>
    </row>
    <row r="104" spans="1:14" ht="15">
      <c r="A104" s="6">
        <v>2019</v>
      </c>
      <c r="B104">
        <v>162.9</v>
      </c>
      <c r="C104">
        <v>345.8</v>
      </c>
      <c r="D104">
        <v>138.9</v>
      </c>
      <c r="E104">
        <v>44.8</v>
      </c>
      <c r="F104">
        <v>37.200000000000003</v>
      </c>
      <c r="G104">
        <v>5.0999999999999996</v>
      </c>
      <c r="H104">
        <v>19.899999999999999</v>
      </c>
      <c r="I104">
        <v>11.9</v>
      </c>
      <c r="J104">
        <v>153.80000000000001</v>
      </c>
      <c r="K104">
        <v>200.9</v>
      </c>
      <c r="L104">
        <v>288.60000000000002</v>
      </c>
      <c r="M104">
        <v>89.3</v>
      </c>
      <c r="N104">
        <f t="shared" si="4"/>
        <v>1499.1000000000001</v>
      </c>
    </row>
    <row r="105" spans="1:14">
      <c r="A105" t="s">
        <v>489</v>
      </c>
      <c r="B105">
        <f>SUM(B60:B104)</f>
        <v>5569.199999999998</v>
      </c>
      <c r="C105">
        <f t="shared" ref="C105:M105" si="5">SUM(C60:C104)</f>
        <v>6587.6</v>
      </c>
      <c r="D105">
        <f t="shared" si="5"/>
        <v>8449.4</v>
      </c>
      <c r="E105">
        <f t="shared" si="5"/>
        <v>8455.1999999999971</v>
      </c>
      <c r="F105">
        <f t="shared" si="5"/>
        <v>5377.5</v>
      </c>
      <c r="G105">
        <f t="shared" si="5"/>
        <v>1862.2999999999995</v>
      </c>
      <c r="H105">
        <f t="shared" si="5"/>
        <v>1350.6999999999998</v>
      </c>
      <c r="I105">
        <f t="shared" si="5"/>
        <v>1107.0000000000002</v>
      </c>
      <c r="J105">
        <f t="shared" si="5"/>
        <v>3226.8000000000006</v>
      </c>
      <c r="K105">
        <f t="shared" si="5"/>
        <v>5584.9000000000005</v>
      </c>
      <c r="L105">
        <f t="shared" si="5"/>
        <v>5789.0999999999995</v>
      </c>
      <c r="M105">
        <f t="shared" si="5"/>
        <v>5264.2999999999984</v>
      </c>
    </row>
    <row r="107" spans="1:14">
      <c r="A107" t="s">
        <v>473</v>
      </c>
      <c r="B107">
        <f>MEDIAN(B60:B104)</f>
        <v>109.9</v>
      </c>
      <c r="C107">
        <f t="shared" ref="C107:M107" si="6">MEDIAN(C60:C104)</f>
        <v>139.69999999999999</v>
      </c>
      <c r="D107">
        <f t="shared" si="6"/>
        <v>192.7</v>
      </c>
      <c r="E107">
        <f t="shared" si="6"/>
        <v>195.4</v>
      </c>
      <c r="F107">
        <f t="shared" si="6"/>
        <v>102.4</v>
      </c>
      <c r="G107">
        <f t="shared" si="6"/>
        <v>34.1</v>
      </c>
      <c r="H107">
        <f t="shared" si="6"/>
        <v>19.5</v>
      </c>
      <c r="I107">
        <f t="shared" si="6"/>
        <v>18</v>
      </c>
      <c r="J107">
        <f t="shared" si="6"/>
        <v>61.75</v>
      </c>
      <c r="K107">
        <f t="shared" si="6"/>
        <v>129.65</v>
      </c>
      <c r="L107">
        <f t="shared" si="6"/>
        <v>146.19999999999999</v>
      </c>
      <c r="M107">
        <f t="shared" si="6"/>
        <v>102.7</v>
      </c>
    </row>
    <row r="109" spans="1:14">
      <c r="B109">
        <v>109.9</v>
      </c>
      <c r="C109">
        <v>139.69999999999999</v>
      </c>
      <c r="D109">
        <v>192.7</v>
      </c>
      <c r="E109">
        <v>195.4</v>
      </c>
      <c r="F109">
        <v>102.4</v>
      </c>
      <c r="G109">
        <v>34.1</v>
      </c>
      <c r="H109">
        <v>19.5</v>
      </c>
      <c r="I109">
        <v>18</v>
      </c>
      <c r="J109">
        <v>61.75</v>
      </c>
      <c r="K109">
        <v>129.65</v>
      </c>
      <c r="L109">
        <v>146.19999999999999</v>
      </c>
      <c r="M109">
        <v>102.7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4B7D4-EFE0-450B-8B07-85A39B03F160}">
  <dimension ref="A1:N541"/>
  <sheetViews>
    <sheetView topLeftCell="A277" zoomScale="70" zoomScaleNormal="70" workbookViewId="0">
      <selection activeCell="H14" sqref="H14"/>
    </sheetView>
  </sheetViews>
  <sheetFormatPr baseColWidth="10" defaultColWidth="9" defaultRowHeight="14.25"/>
  <cols>
    <col min="1" max="1" width="23.75" customWidth="1"/>
    <col min="2" max="2" width="22.75" customWidth="1"/>
    <col min="3" max="3" width="12.75" customWidth="1"/>
    <col min="4" max="4" width="15.875" customWidth="1"/>
    <col min="5" max="5" width="11.875" customWidth="1"/>
    <col min="8" max="8" width="14.75" customWidth="1"/>
    <col min="10" max="10" width="19" bestFit="1" customWidth="1"/>
    <col min="13" max="13" width="16.125" bestFit="1" customWidth="1"/>
  </cols>
  <sheetData>
    <row r="1" spans="1:14">
      <c r="A1" s="12" t="s">
        <v>474</v>
      </c>
      <c r="B1" s="12" t="s">
        <v>475</v>
      </c>
      <c r="C1" s="12" t="s">
        <v>476</v>
      </c>
      <c r="D1" s="12" t="s">
        <v>477</v>
      </c>
      <c r="E1" s="12" t="s">
        <v>478</v>
      </c>
      <c r="F1" s="12" t="s">
        <v>479</v>
      </c>
      <c r="G1" s="12" t="s">
        <v>480</v>
      </c>
      <c r="H1" s="12" t="s">
        <v>481</v>
      </c>
    </row>
    <row r="2" spans="1:14">
      <c r="A2" s="15">
        <v>74.650000000000006</v>
      </c>
      <c r="B2" s="4" t="s">
        <v>4</v>
      </c>
      <c r="C2">
        <v>1975</v>
      </c>
      <c r="D2">
        <v>1</v>
      </c>
      <c r="E2" s="1">
        <v>63.5</v>
      </c>
      <c r="F2">
        <f>E2-A2</f>
        <v>-11.150000000000006</v>
      </c>
      <c r="G2">
        <f>F2</f>
        <v>-11.150000000000006</v>
      </c>
      <c r="H2">
        <f>(G2-$K$2)/$K$3</f>
        <v>0.98806483157239167</v>
      </c>
      <c r="J2" t="s">
        <v>482</v>
      </c>
      <c r="K2">
        <f>AVERAGE(G2:G541)</f>
        <v>-337.70129629629611</v>
      </c>
    </row>
    <row r="3" spans="1:14">
      <c r="A3" s="15">
        <v>110.25</v>
      </c>
      <c r="B3" s="4" t="s">
        <v>4</v>
      </c>
      <c r="C3">
        <v>1975</v>
      </c>
      <c r="D3">
        <v>2</v>
      </c>
      <c r="E3" s="1">
        <v>208.2</v>
      </c>
      <c r="F3">
        <f t="shared" ref="F3:F66" si="0">E3-A3</f>
        <v>97.949999999999989</v>
      </c>
      <c r="G3">
        <f t="shared" ref="G3:G66" si="1">IF(G2&gt;=0,IF(F3&lt;0,F3,G2+F3),G2+F3)</f>
        <v>86.799999999999983</v>
      </c>
      <c r="H3">
        <f t="shared" ref="H2:H65" si="2">(G3-$K$2)/$K$3</f>
        <v>1.2844377180076723</v>
      </c>
      <c r="J3" t="s">
        <v>483</v>
      </c>
      <c r="K3">
        <f>STDEV(G2:G541)</f>
        <v>330.49581956745408</v>
      </c>
      <c r="M3" t="s">
        <v>484</v>
      </c>
      <c r="N3" s="15"/>
    </row>
    <row r="4" spans="1:14">
      <c r="A4" s="15">
        <v>147.65</v>
      </c>
      <c r="B4" s="4" t="s">
        <v>4</v>
      </c>
      <c r="C4">
        <v>1975</v>
      </c>
      <c r="D4">
        <v>3</v>
      </c>
      <c r="E4" s="1">
        <v>206.1</v>
      </c>
      <c r="F4">
        <f t="shared" si="0"/>
        <v>58.449999999999989</v>
      </c>
      <c r="G4">
        <f t="shared" si="1"/>
        <v>145.24999999999997</v>
      </c>
      <c r="H4">
        <f t="shared" si="2"/>
        <v>1.4612932076671119</v>
      </c>
      <c r="M4" t="s">
        <v>485</v>
      </c>
      <c r="N4" s="14"/>
    </row>
    <row r="5" spans="1:14">
      <c r="A5" s="15">
        <v>157.35000000000002</v>
      </c>
      <c r="B5" s="4" t="s">
        <v>4</v>
      </c>
      <c r="C5">
        <v>1975</v>
      </c>
      <c r="D5">
        <v>4</v>
      </c>
      <c r="E5" s="1">
        <v>119.7</v>
      </c>
      <c r="F5">
        <f t="shared" si="0"/>
        <v>-37.65000000000002</v>
      </c>
      <c r="G5">
        <f t="shared" si="1"/>
        <v>-37.65000000000002</v>
      </c>
      <c r="H5">
        <f t="shared" si="2"/>
        <v>0.90788227424176449</v>
      </c>
    </row>
    <row r="6" spans="1:14">
      <c r="A6" s="15">
        <v>102.1</v>
      </c>
      <c r="B6" s="4" t="s">
        <v>4</v>
      </c>
      <c r="C6">
        <v>1975</v>
      </c>
      <c r="D6">
        <v>5</v>
      </c>
      <c r="E6" s="1">
        <v>160.1</v>
      </c>
      <c r="F6">
        <f t="shared" si="0"/>
        <v>58</v>
      </c>
      <c r="G6">
        <f t="shared" si="1"/>
        <v>20.34999999999998</v>
      </c>
      <c r="H6">
        <f t="shared" si="2"/>
        <v>1.083376173305024</v>
      </c>
    </row>
    <row r="7" spans="1:14">
      <c r="A7" s="14">
        <v>30.1</v>
      </c>
      <c r="B7" s="4" t="s">
        <v>4</v>
      </c>
      <c r="C7">
        <v>1975</v>
      </c>
      <c r="D7">
        <v>6</v>
      </c>
      <c r="E7" s="1">
        <v>50.1</v>
      </c>
      <c r="F7">
        <f t="shared" si="0"/>
        <v>20</v>
      </c>
      <c r="G7">
        <f t="shared" si="1"/>
        <v>40.34999999999998</v>
      </c>
      <c r="H7">
        <f t="shared" si="2"/>
        <v>1.1438913109130444</v>
      </c>
    </row>
    <row r="8" spans="1:14">
      <c r="A8" s="14">
        <v>13.7</v>
      </c>
      <c r="B8" s="4" t="s">
        <v>4</v>
      </c>
      <c r="C8">
        <v>1975</v>
      </c>
      <c r="D8">
        <v>7</v>
      </c>
      <c r="E8" s="1">
        <v>134.69999999999999</v>
      </c>
      <c r="F8">
        <f t="shared" si="0"/>
        <v>120.99999999999999</v>
      </c>
      <c r="G8">
        <f t="shared" si="1"/>
        <v>161.34999999999997</v>
      </c>
      <c r="H8">
        <f t="shared" si="2"/>
        <v>1.5100078934415686</v>
      </c>
    </row>
    <row r="9" spans="1:14">
      <c r="A9" s="14">
        <v>15.45</v>
      </c>
      <c r="B9" s="4" t="s">
        <v>4</v>
      </c>
      <c r="C9">
        <v>1975</v>
      </c>
      <c r="D9">
        <v>8</v>
      </c>
      <c r="E9" s="1">
        <v>46.4</v>
      </c>
      <c r="F9">
        <f t="shared" si="0"/>
        <v>30.95</v>
      </c>
      <c r="G9">
        <f t="shared" si="1"/>
        <v>192.29999999999995</v>
      </c>
      <c r="H9">
        <f t="shared" si="2"/>
        <v>1.6036550688899802</v>
      </c>
    </row>
    <row r="10" spans="1:14">
      <c r="A10" s="14">
        <v>65.05</v>
      </c>
      <c r="B10" s="4" t="s">
        <v>4</v>
      </c>
      <c r="C10">
        <v>1975</v>
      </c>
      <c r="D10">
        <v>9</v>
      </c>
      <c r="E10" s="1">
        <v>44.5</v>
      </c>
      <c r="F10">
        <f t="shared" si="0"/>
        <v>-20.549999999999997</v>
      </c>
      <c r="G10">
        <f t="shared" si="1"/>
        <v>-20.549999999999997</v>
      </c>
      <c r="H10">
        <f t="shared" si="2"/>
        <v>0.95962271689662215</v>
      </c>
    </row>
    <row r="11" spans="1:14">
      <c r="A11" s="13">
        <v>103.65</v>
      </c>
      <c r="B11" s="4" t="s">
        <v>4</v>
      </c>
      <c r="C11">
        <v>1975</v>
      </c>
      <c r="D11">
        <v>10</v>
      </c>
      <c r="E11" s="1">
        <v>157.80000000000001</v>
      </c>
      <c r="F11">
        <f t="shared" si="0"/>
        <v>54.150000000000006</v>
      </c>
      <c r="G11">
        <f t="shared" si="1"/>
        <v>33.600000000000009</v>
      </c>
      <c r="H11">
        <f t="shared" si="2"/>
        <v>1.1234674519703378</v>
      </c>
    </row>
    <row r="12" spans="1:14">
      <c r="A12" s="13">
        <v>95.55</v>
      </c>
      <c r="B12" s="4" t="s">
        <v>4</v>
      </c>
      <c r="C12">
        <v>1975</v>
      </c>
      <c r="D12">
        <v>11</v>
      </c>
      <c r="E12" s="1">
        <v>95.3</v>
      </c>
      <c r="F12">
        <f t="shared" si="0"/>
        <v>-0.25</v>
      </c>
      <c r="G12">
        <f t="shared" si="1"/>
        <v>-0.25</v>
      </c>
      <c r="H12">
        <f t="shared" si="2"/>
        <v>1.0210455815687629</v>
      </c>
    </row>
    <row r="13" spans="1:14">
      <c r="A13" s="13">
        <v>78.849999999999994</v>
      </c>
      <c r="B13" s="4" t="s">
        <v>4</v>
      </c>
      <c r="C13">
        <v>1975</v>
      </c>
      <c r="D13">
        <v>12</v>
      </c>
      <c r="E13" s="1">
        <v>51.3</v>
      </c>
      <c r="F13">
        <f t="shared" si="0"/>
        <v>-27.549999999999997</v>
      </c>
      <c r="G13">
        <f t="shared" si="1"/>
        <v>-27.799999999999997</v>
      </c>
      <c r="H13">
        <f t="shared" si="2"/>
        <v>0.93768597951371468</v>
      </c>
    </row>
    <row r="14" spans="1:14">
      <c r="A14" s="13">
        <v>74.650000000000006</v>
      </c>
      <c r="B14" s="4" t="s">
        <v>4</v>
      </c>
      <c r="C14">
        <v>1976</v>
      </c>
      <c r="D14">
        <v>1</v>
      </c>
      <c r="E14" s="9">
        <v>74.2</v>
      </c>
      <c r="F14">
        <f t="shared" si="0"/>
        <v>-0.45000000000000284</v>
      </c>
      <c r="G14">
        <f t="shared" si="1"/>
        <v>-28.25</v>
      </c>
      <c r="H14">
        <f t="shared" si="2"/>
        <v>0.93632438891753422</v>
      </c>
    </row>
    <row r="15" spans="1:14">
      <c r="A15" s="13">
        <v>110.25</v>
      </c>
      <c r="B15" s="4" t="s">
        <v>4</v>
      </c>
      <c r="C15">
        <v>1976</v>
      </c>
      <c r="D15">
        <v>2</v>
      </c>
      <c r="E15" s="9">
        <v>84.6</v>
      </c>
      <c r="F15">
        <f t="shared" si="0"/>
        <v>-25.650000000000006</v>
      </c>
      <c r="G15">
        <f t="shared" si="1"/>
        <v>-53.900000000000006</v>
      </c>
      <c r="H15">
        <f t="shared" si="2"/>
        <v>0.85871372493524789</v>
      </c>
    </row>
    <row r="16" spans="1:14">
      <c r="A16" s="13">
        <v>147.65</v>
      </c>
      <c r="B16" s="4" t="s">
        <v>4</v>
      </c>
      <c r="C16">
        <v>1976</v>
      </c>
      <c r="D16">
        <v>3</v>
      </c>
      <c r="E16" s="9">
        <v>153</v>
      </c>
      <c r="F16">
        <f t="shared" si="0"/>
        <v>5.3499999999999943</v>
      </c>
      <c r="G16">
        <f t="shared" si="1"/>
        <v>-48.550000000000011</v>
      </c>
      <c r="H16">
        <f t="shared" si="2"/>
        <v>0.87490152424539347</v>
      </c>
    </row>
    <row r="17" spans="1:8">
      <c r="A17" s="13">
        <v>157.35000000000002</v>
      </c>
      <c r="B17" s="4" t="s">
        <v>4</v>
      </c>
      <c r="C17">
        <v>1976</v>
      </c>
      <c r="D17">
        <v>4</v>
      </c>
      <c r="E17" s="9">
        <v>92.8</v>
      </c>
      <c r="F17" s="10">
        <f>E17-A17</f>
        <v>-64.550000000000026</v>
      </c>
      <c r="G17">
        <f t="shared" si="1"/>
        <v>-113.10000000000004</v>
      </c>
      <c r="H17">
        <f t="shared" si="2"/>
        <v>0.67958891761550722</v>
      </c>
    </row>
    <row r="18" spans="1:8">
      <c r="A18" s="13">
        <v>102.1</v>
      </c>
      <c r="B18" s="4" t="s">
        <v>4</v>
      </c>
      <c r="C18">
        <v>1976</v>
      </c>
      <c r="D18">
        <v>5</v>
      </c>
      <c r="E18" s="9">
        <v>122.3</v>
      </c>
      <c r="F18">
        <f t="shared" si="0"/>
        <v>20.200000000000003</v>
      </c>
      <c r="G18">
        <f t="shared" si="1"/>
        <v>-92.900000000000034</v>
      </c>
      <c r="H18">
        <f t="shared" si="2"/>
        <v>0.74070920659960793</v>
      </c>
    </row>
    <row r="19" spans="1:8">
      <c r="A19" s="14">
        <v>30.1</v>
      </c>
      <c r="B19" s="4" t="s">
        <v>4</v>
      </c>
      <c r="C19">
        <v>1976</v>
      </c>
      <c r="D19">
        <v>6</v>
      </c>
      <c r="E19" s="9">
        <v>30.2</v>
      </c>
      <c r="F19">
        <f t="shared" si="0"/>
        <v>9.9999999999997868E-2</v>
      </c>
      <c r="G19">
        <f t="shared" si="1"/>
        <v>-92.80000000000004</v>
      </c>
      <c r="H19">
        <f t="shared" si="2"/>
        <v>0.74101178228764797</v>
      </c>
    </row>
    <row r="20" spans="1:8">
      <c r="A20" s="14">
        <v>13.7</v>
      </c>
      <c r="B20" s="4" t="s">
        <v>4</v>
      </c>
      <c r="C20">
        <v>1976</v>
      </c>
      <c r="D20">
        <v>7</v>
      </c>
      <c r="E20" s="9">
        <v>1.4</v>
      </c>
      <c r="F20">
        <f t="shared" si="0"/>
        <v>-12.299999999999999</v>
      </c>
      <c r="G20">
        <f t="shared" si="1"/>
        <v>-105.10000000000004</v>
      </c>
      <c r="H20">
        <f t="shared" si="2"/>
        <v>0.70379497265871538</v>
      </c>
    </row>
    <row r="21" spans="1:8">
      <c r="A21" s="14">
        <v>15.45</v>
      </c>
      <c r="B21" s="4" t="s">
        <v>4</v>
      </c>
      <c r="C21">
        <v>1976</v>
      </c>
      <c r="D21">
        <v>8</v>
      </c>
      <c r="E21" s="9">
        <v>1.4</v>
      </c>
      <c r="F21">
        <f t="shared" si="0"/>
        <v>-14.049999999999999</v>
      </c>
      <c r="G21">
        <f t="shared" si="1"/>
        <v>-119.15000000000003</v>
      </c>
      <c r="H21">
        <f t="shared" si="2"/>
        <v>0.66128308848908102</v>
      </c>
    </row>
    <row r="22" spans="1:8">
      <c r="A22" s="14">
        <v>65.05</v>
      </c>
      <c r="B22" s="4" t="s">
        <v>4</v>
      </c>
      <c r="C22">
        <v>1976</v>
      </c>
      <c r="D22">
        <v>9</v>
      </c>
      <c r="E22" s="9">
        <v>41.2</v>
      </c>
      <c r="F22">
        <f t="shared" si="0"/>
        <v>-23.849999999999994</v>
      </c>
      <c r="G22">
        <f t="shared" si="1"/>
        <v>-143.00000000000003</v>
      </c>
      <c r="H22">
        <f t="shared" si="2"/>
        <v>0.58911878689151653</v>
      </c>
    </row>
    <row r="23" spans="1:8">
      <c r="A23" s="13">
        <v>103.65</v>
      </c>
      <c r="B23" s="4" t="s">
        <v>4</v>
      </c>
      <c r="C23">
        <v>1976</v>
      </c>
      <c r="D23">
        <v>10</v>
      </c>
      <c r="E23" s="9">
        <v>80.3</v>
      </c>
      <c r="F23">
        <f t="shared" si="0"/>
        <v>-23.350000000000009</v>
      </c>
      <c r="G23">
        <f t="shared" si="1"/>
        <v>-166.35000000000002</v>
      </c>
      <c r="H23">
        <f t="shared" si="2"/>
        <v>0.51846736373415259</v>
      </c>
    </row>
    <row r="24" spans="1:8">
      <c r="A24" s="13">
        <v>95.55</v>
      </c>
      <c r="B24" s="4" t="s">
        <v>4</v>
      </c>
      <c r="C24">
        <v>1976</v>
      </c>
      <c r="D24">
        <v>11</v>
      </c>
      <c r="E24" s="9">
        <v>90.2</v>
      </c>
      <c r="F24">
        <f t="shared" si="0"/>
        <v>-5.3499999999999943</v>
      </c>
      <c r="G24">
        <f t="shared" si="1"/>
        <v>-171.70000000000002</v>
      </c>
      <c r="H24">
        <f t="shared" si="2"/>
        <v>0.50227956442400712</v>
      </c>
    </row>
    <row r="25" spans="1:8">
      <c r="A25" s="13">
        <v>78.849999999999994</v>
      </c>
      <c r="B25" s="4" t="s">
        <v>4</v>
      </c>
      <c r="C25">
        <v>1976</v>
      </c>
      <c r="D25">
        <v>12</v>
      </c>
      <c r="E25" s="9">
        <v>130.4</v>
      </c>
      <c r="F25">
        <f t="shared" si="0"/>
        <v>51.550000000000011</v>
      </c>
      <c r="G25">
        <f t="shared" si="1"/>
        <v>-120.15</v>
      </c>
      <c r="H25">
        <f t="shared" si="2"/>
        <v>0.65825733160868005</v>
      </c>
    </row>
    <row r="26" spans="1:8">
      <c r="A26" s="13">
        <v>74.650000000000006</v>
      </c>
      <c r="B26" s="4" t="s">
        <v>4</v>
      </c>
      <c r="C26">
        <v>1977</v>
      </c>
      <c r="D26">
        <v>1</v>
      </c>
      <c r="E26" s="9">
        <v>70.599999999999994</v>
      </c>
      <c r="F26">
        <f t="shared" si="0"/>
        <v>-4.0500000000000114</v>
      </c>
      <c r="G26">
        <f t="shared" si="1"/>
        <v>-124.20000000000002</v>
      </c>
      <c r="H26">
        <f t="shared" si="2"/>
        <v>0.64600301624305589</v>
      </c>
    </row>
    <row r="27" spans="1:8">
      <c r="A27" s="13">
        <v>110.25</v>
      </c>
      <c r="B27" s="4" t="s">
        <v>4</v>
      </c>
      <c r="C27">
        <v>1977</v>
      </c>
      <c r="D27">
        <v>2</v>
      </c>
      <c r="E27" s="9">
        <v>33.1</v>
      </c>
      <c r="F27">
        <f t="shared" si="0"/>
        <v>-77.150000000000006</v>
      </c>
      <c r="G27">
        <f t="shared" si="1"/>
        <v>-201.35000000000002</v>
      </c>
      <c r="H27">
        <f t="shared" si="2"/>
        <v>0.41256587292011671</v>
      </c>
    </row>
    <row r="28" spans="1:8">
      <c r="A28" s="13">
        <v>147.65</v>
      </c>
      <c r="B28" s="4" t="s">
        <v>4</v>
      </c>
      <c r="C28">
        <v>1977</v>
      </c>
      <c r="D28">
        <v>3</v>
      </c>
      <c r="E28" s="9">
        <v>142.6</v>
      </c>
      <c r="F28">
        <f t="shared" si="0"/>
        <v>-5.0500000000000114</v>
      </c>
      <c r="G28">
        <f t="shared" si="1"/>
        <v>-206.40000000000003</v>
      </c>
      <c r="H28">
        <f t="shared" si="2"/>
        <v>0.39728580067409153</v>
      </c>
    </row>
    <row r="29" spans="1:8">
      <c r="A29" s="13">
        <v>157.35000000000002</v>
      </c>
      <c r="B29" s="4" t="s">
        <v>4</v>
      </c>
      <c r="C29">
        <v>1977</v>
      </c>
      <c r="D29">
        <v>4</v>
      </c>
      <c r="E29" s="9">
        <v>87.2</v>
      </c>
      <c r="F29">
        <f t="shared" si="0"/>
        <v>-70.15000000000002</v>
      </c>
      <c r="G29">
        <f t="shared" si="1"/>
        <v>-276.55000000000007</v>
      </c>
      <c r="H29">
        <f t="shared" si="2"/>
        <v>0.18502895551395948</v>
      </c>
    </row>
    <row r="30" spans="1:8">
      <c r="A30" s="13">
        <v>102.1</v>
      </c>
      <c r="B30" s="4" t="s">
        <v>4</v>
      </c>
      <c r="C30">
        <v>1977</v>
      </c>
      <c r="D30">
        <v>5</v>
      </c>
      <c r="E30" s="9">
        <v>73.8</v>
      </c>
      <c r="F30">
        <f t="shared" si="0"/>
        <v>-28.299999999999997</v>
      </c>
      <c r="G30">
        <f t="shared" si="1"/>
        <v>-304.85000000000008</v>
      </c>
      <c r="H30">
        <f t="shared" si="2"/>
        <v>9.9400035798610425E-2</v>
      </c>
    </row>
    <row r="31" spans="1:8">
      <c r="A31" s="14">
        <v>30.1</v>
      </c>
      <c r="B31" s="4" t="s">
        <v>4</v>
      </c>
      <c r="C31">
        <v>1977</v>
      </c>
      <c r="D31">
        <v>6</v>
      </c>
      <c r="E31" s="9">
        <v>50.5</v>
      </c>
      <c r="F31">
        <f t="shared" si="0"/>
        <v>20.399999999999999</v>
      </c>
      <c r="G31">
        <f t="shared" si="1"/>
        <v>-284.4500000000001</v>
      </c>
      <c r="H31">
        <f t="shared" si="2"/>
        <v>0.16112547615879128</v>
      </c>
    </row>
    <row r="32" spans="1:8">
      <c r="A32" s="14">
        <v>13.7</v>
      </c>
      <c r="B32" s="4" t="s">
        <v>4</v>
      </c>
      <c r="C32">
        <v>1977</v>
      </c>
      <c r="D32">
        <v>7</v>
      </c>
      <c r="E32" s="9">
        <v>9.5</v>
      </c>
      <c r="F32">
        <f t="shared" si="0"/>
        <v>-4.1999999999999993</v>
      </c>
      <c r="G32">
        <f t="shared" si="1"/>
        <v>-288.65000000000009</v>
      </c>
      <c r="H32">
        <f t="shared" si="2"/>
        <v>0.148417297261107</v>
      </c>
    </row>
    <row r="33" spans="1:8">
      <c r="A33" s="14">
        <v>15.45</v>
      </c>
      <c r="B33" s="4" t="s">
        <v>4</v>
      </c>
      <c r="C33">
        <v>1977</v>
      </c>
      <c r="D33">
        <v>8</v>
      </c>
      <c r="E33" s="9">
        <v>18.2</v>
      </c>
      <c r="F33">
        <f t="shared" si="0"/>
        <v>2.75</v>
      </c>
      <c r="G33">
        <f t="shared" si="1"/>
        <v>-285.90000000000009</v>
      </c>
      <c r="H33">
        <f t="shared" si="2"/>
        <v>0.15673812868220982</v>
      </c>
    </row>
    <row r="34" spans="1:8">
      <c r="A34" s="14">
        <v>65.05</v>
      </c>
      <c r="B34" s="4" t="s">
        <v>4</v>
      </c>
      <c r="C34">
        <v>1977</v>
      </c>
      <c r="D34">
        <v>9</v>
      </c>
      <c r="E34" s="9">
        <v>119.6</v>
      </c>
      <c r="F34">
        <f t="shared" si="0"/>
        <v>54.55</v>
      </c>
      <c r="G34">
        <f t="shared" si="1"/>
        <v>-231.35000000000008</v>
      </c>
      <c r="H34">
        <f t="shared" si="2"/>
        <v>0.32179316650808582</v>
      </c>
    </row>
    <row r="35" spans="1:8">
      <c r="A35" s="13">
        <v>103.65</v>
      </c>
      <c r="B35" s="4" t="s">
        <v>4</v>
      </c>
      <c r="C35">
        <v>1977</v>
      </c>
      <c r="D35">
        <v>10</v>
      </c>
      <c r="E35" s="9">
        <v>107.2</v>
      </c>
      <c r="F35">
        <f t="shared" si="0"/>
        <v>3.5499999999999972</v>
      </c>
      <c r="G35">
        <f t="shared" si="1"/>
        <v>-227.80000000000007</v>
      </c>
      <c r="H35">
        <f t="shared" si="2"/>
        <v>0.33253460343350949</v>
      </c>
    </row>
    <row r="36" spans="1:8">
      <c r="A36" s="13">
        <v>95.55</v>
      </c>
      <c r="B36" s="4" t="s">
        <v>4</v>
      </c>
      <c r="C36">
        <v>1977</v>
      </c>
      <c r="D36">
        <v>11</v>
      </c>
      <c r="E36" s="9">
        <v>19.399999999999999</v>
      </c>
      <c r="F36">
        <f t="shared" si="0"/>
        <v>-76.150000000000006</v>
      </c>
      <c r="G36">
        <f t="shared" si="1"/>
        <v>-303.95000000000005</v>
      </c>
      <c r="H36">
        <f t="shared" si="2"/>
        <v>0.10212321699097145</v>
      </c>
    </row>
    <row r="37" spans="1:8">
      <c r="A37" s="13">
        <v>78.849999999999994</v>
      </c>
      <c r="B37" s="4" t="s">
        <v>4</v>
      </c>
      <c r="C37">
        <v>1977</v>
      </c>
      <c r="D37">
        <v>12</v>
      </c>
      <c r="E37" s="9">
        <v>117.5</v>
      </c>
      <c r="F37">
        <f t="shared" si="0"/>
        <v>38.650000000000006</v>
      </c>
      <c r="G37">
        <f t="shared" si="1"/>
        <v>-265.30000000000007</v>
      </c>
      <c r="H37">
        <f t="shared" si="2"/>
        <v>0.219068720418471</v>
      </c>
    </row>
    <row r="38" spans="1:8">
      <c r="A38" s="13">
        <v>74.650000000000006</v>
      </c>
      <c r="B38" s="4" t="s">
        <v>4</v>
      </c>
      <c r="C38">
        <v>1978</v>
      </c>
      <c r="D38">
        <v>1</v>
      </c>
      <c r="E38" s="9">
        <v>58.8</v>
      </c>
      <c r="F38">
        <f t="shared" si="0"/>
        <v>-15.850000000000009</v>
      </c>
      <c r="G38">
        <f t="shared" si="1"/>
        <v>-281.15000000000009</v>
      </c>
      <c r="H38">
        <f t="shared" si="2"/>
        <v>0.17111047386411468</v>
      </c>
    </row>
    <row r="39" spans="1:8">
      <c r="A39" s="13">
        <v>110.25</v>
      </c>
      <c r="B39" s="4" t="s">
        <v>4</v>
      </c>
      <c r="C39">
        <v>1978</v>
      </c>
      <c r="D39">
        <v>2</v>
      </c>
      <c r="E39" s="9">
        <v>80</v>
      </c>
      <c r="F39">
        <f t="shared" si="0"/>
        <v>-30.25</v>
      </c>
      <c r="G39">
        <f t="shared" si="1"/>
        <v>-311.40000000000009</v>
      </c>
      <c r="H39">
        <f t="shared" si="2"/>
        <v>7.9581328231983675E-2</v>
      </c>
    </row>
    <row r="40" spans="1:8">
      <c r="A40" s="13">
        <v>147.65</v>
      </c>
      <c r="B40" s="4" t="s">
        <v>4</v>
      </c>
      <c r="C40">
        <v>1978</v>
      </c>
      <c r="D40">
        <v>3</v>
      </c>
      <c r="E40" s="9">
        <v>81.599999999999994</v>
      </c>
      <c r="F40">
        <f t="shared" si="0"/>
        <v>-66.050000000000011</v>
      </c>
      <c r="G40">
        <f t="shared" si="1"/>
        <v>-377.4500000000001</v>
      </c>
      <c r="H40">
        <f t="shared" si="2"/>
        <v>-0.12026991371850408</v>
      </c>
    </row>
    <row r="41" spans="1:8">
      <c r="A41" s="13">
        <v>157.35000000000002</v>
      </c>
      <c r="B41" s="4" t="s">
        <v>4</v>
      </c>
      <c r="C41">
        <v>1978</v>
      </c>
      <c r="D41">
        <v>4</v>
      </c>
      <c r="E41" s="9">
        <v>115.5</v>
      </c>
      <c r="F41">
        <f t="shared" si="0"/>
        <v>-41.850000000000023</v>
      </c>
      <c r="G41">
        <f t="shared" si="1"/>
        <v>-419.30000000000013</v>
      </c>
      <c r="H41">
        <f t="shared" si="2"/>
        <v>-0.24689783916328706</v>
      </c>
    </row>
    <row r="42" spans="1:8">
      <c r="A42" s="13">
        <v>102.1</v>
      </c>
      <c r="B42" s="4" t="s">
        <v>4</v>
      </c>
      <c r="C42">
        <v>1978</v>
      </c>
      <c r="D42">
        <v>5</v>
      </c>
      <c r="E42" s="9">
        <v>75.5</v>
      </c>
      <c r="F42">
        <f t="shared" si="0"/>
        <v>-26.599999999999994</v>
      </c>
      <c r="G42">
        <f t="shared" si="1"/>
        <v>-445.90000000000009</v>
      </c>
      <c r="H42">
        <f t="shared" si="2"/>
        <v>-0.32738297218195422</v>
      </c>
    </row>
    <row r="43" spans="1:8">
      <c r="A43" s="14">
        <v>30.1</v>
      </c>
      <c r="B43" s="4" t="s">
        <v>4</v>
      </c>
      <c r="C43">
        <v>1978</v>
      </c>
      <c r="D43">
        <v>6</v>
      </c>
      <c r="E43" s="9">
        <v>13.5</v>
      </c>
      <c r="F43">
        <f t="shared" si="0"/>
        <v>-16.600000000000001</v>
      </c>
      <c r="G43">
        <f t="shared" si="1"/>
        <v>-462.50000000000011</v>
      </c>
      <c r="H43">
        <f t="shared" si="2"/>
        <v>-0.3776105363966113</v>
      </c>
    </row>
    <row r="44" spans="1:8">
      <c r="A44" s="14">
        <v>13.7</v>
      </c>
      <c r="B44" s="4" t="s">
        <v>4</v>
      </c>
      <c r="C44">
        <v>1978</v>
      </c>
      <c r="D44">
        <v>7</v>
      </c>
      <c r="E44" s="9">
        <v>72.599999999999994</v>
      </c>
      <c r="F44">
        <f t="shared" si="0"/>
        <v>58.899999999999991</v>
      </c>
      <c r="G44">
        <f t="shared" si="1"/>
        <v>-403.60000000000014</v>
      </c>
      <c r="H44">
        <f t="shared" si="2"/>
        <v>-0.19939345614099099</v>
      </c>
    </row>
    <row r="45" spans="1:8">
      <c r="A45" s="14">
        <v>15.45</v>
      </c>
      <c r="B45" s="4" t="s">
        <v>4</v>
      </c>
      <c r="C45">
        <v>1978</v>
      </c>
      <c r="D45">
        <v>8</v>
      </c>
      <c r="E45" s="9">
        <v>3.2</v>
      </c>
      <c r="F45">
        <f t="shared" si="0"/>
        <v>-12.25</v>
      </c>
      <c r="G45">
        <f t="shared" si="1"/>
        <v>-415.85000000000014</v>
      </c>
      <c r="H45">
        <f t="shared" si="2"/>
        <v>-0.23645897792590356</v>
      </c>
    </row>
    <row r="46" spans="1:8">
      <c r="A46" s="14">
        <v>65.05</v>
      </c>
      <c r="B46" s="4" t="s">
        <v>4</v>
      </c>
      <c r="C46">
        <v>1978</v>
      </c>
      <c r="D46">
        <v>9</v>
      </c>
      <c r="E46" s="9">
        <v>118.8</v>
      </c>
      <c r="F46">
        <f t="shared" si="0"/>
        <v>53.75</v>
      </c>
      <c r="G46">
        <f t="shared" si="1"/>
        <v>-362.10000000000014</v>
      </c>
      <c r="H46">
        <f t="shared" si="2"/>
        <v>-7.3824545604348452E-2</v>
      </c>
    </row>
    <row r="47" spans="1:8">
      <c r="A47" s="13">
        <v>103.65</v>
      </c>
      <c r="B47" s="4" t="s">
        <v>4</v>
      </c>
      <c r="C47">
        <v>1978</v>
      </c>
      <c r="D47">
        <v>10</v>
      </c>
      <c r="E47" s="9">
        <v>21.3</v>
      </c>
      <c r="F47">
        <f t="shared" si="0"/>
        <v>-82.350000000000009</v>
      </c>
      <c r="G47">
        <f t="shared" si="1"/>
        <v>-444.45000000000016</v>
      </c>
      <c r="H47">
        <f t="shared" si="2"/>
        <v>-0.32299562470537296</v>
      </c>
    </row>
    <row r="48" spans="1:8">
      <c r="A48" s="13">
        <v>95.55</v>
      </c>
      <c r="B48" s="4" t="s">
        <v>4</v>
      </c>
      <c r="C48">
        <v>1978</v>
      </c>
      <c r="D48">
        <v>11</v>
      </c>
      <c r="E48" s="9">
        <v>75.5</v>
      </c>
      <c r="F48">
        <f t="shared" si="0"/>
        <v>-20.049999999999997</v>
      </c>
      <c r="G48">
        <f t="shared" si="1"/>
        <v>-464.50000000000017</v>
      </c>
      <c r="H48">
        <f t="shared" si="2"/>
        <v>-0.38366205015741356</v>
      </c>
    </row>
    <row r="49" spans="1:8">
      <c r="A49" s="13">
        <v>78.849999999999994</v>
      </c>
      <c r="B49" s="4" t="s">
        <v>4</v>
      </c>
      <c r="C49">
        <v>1978</v>
      </c>
      <c r="D49">
        <v>12</v>
      </c>
      <c r="E49" s="9">
        <v>91.1</v>
      </c>
      <c r="F49">
        <f t="shared" si="0"/>
        <v>12.25</v>
      </c>
      <c r="G49">
        <f t="shared" si="1"/>
        <v>-452.25000000000017</v>
      </c>
      <c r="H49">
        <f t="shared" si="2"/>
        <v>-0.34659652837250099</v>
      </c>
    </row>
    <row r="50" spans="1:8">
      <c r="A50" s="13">
        <v>74.650000000000006</v>
      </c>
      <c r="B50" s="4" t="s">
        <v>4</v>
      </c>
      <c r="C50">
        <v>1979</v>
      </c>
      <c r="D50">
        <v>1</v>
      </c>
      <c r="E50" s="9">
        <v>51.8</v>
      </c>
      <c r="F50">
        <f t="shared" si="0"/>
        <v>-22.850000000000009</v>
      </c>
      <c r="G50">
        <f t="shared" si="1"/>
        <v>-475.10000000000019</v>
      </c>
      <c r="H50">
        <f t="shared" si="2"/>
        <v>-0.41573507308966451</v>
      </c>
    </row>
    <row r="51" spans="1:8">
      <c r="A51" s="13">
        <v>110.25</v>
      </c>
      <c r="B51" s="4" t="s">
        <v>4</v>
      </c>
      <c r="C51">
        <v>1979</v>
      </c>
      <c r="D51">
        <v>2</v>
      </c>
      <c r="E51" s="9">
        <v>43.1</v>
      </c>
      <c r="F51">
        <f t="shared" si="0"/>
        <v>-67.150000000000006</v>
      </c>
      <c r="G51">
        <f t="shared" si="1"/>
        <v>-542.25000000000023</v>
      </c>
      <c r="H51">
        <f t="shared" si="2"/>
        <v>-0.61891464760859349</v>
      </c>
    </row>
    <row r="52" spans="1:8">
      <c r="A52" s="13">
        <v>147.65</v>
      </c>
      <c r="B52" s="4" t="s">
        <v>4</v>
      </c>
      <c r="C52">
        <v>1979</v>
      </c>
      <c r="D52">
        <v>3</v>
      </c>
      <c r="E52" s="9">
        <v>119</v>
      </c>
      <c r="F52">
        <f t="shared" si="0"/>
        <v>-28.650000000000006</v>
      </c>
      <c r="G52">
        <f t="shared" si="1"/>
        <v>-570.9000000000002</v>
      </c>
      <c r="H52">
        <f t="shared" si="2"/>
        <v>-0.70560258223208272</v>
      </c>
    </row>
    <row r="53" spans="1:8">
      <c r="A53" s="13">
        <v>157.35000000000002</v>
      </c>
      <c r="B53" s="4" t="s">
        <v>4</v>
      </c>
      <c r="C53">
        <v>1979</v>
      </c>
      <c r="D53">
        <v>4</v>
      </c>
      <c r="E53" s="9">
        <v>131.4</v>
      </c>
      <c r="F53">
        <f t="shared" si="0"/>
        <v>-25.950000000000017</v>
      </c>
      <c r="G53">
        <f t="shared" si="1"/>
        <v>-596.85000000000025</v>
      </c>
      <c r="H53">
        <f t="shared" si="2"/>
        <v>-0.78412097327848951</v>
      </c>
    </row>
    <row r="54" spans="1:8">
      <c r="A54" s="13">
        <v>102.1</v>
      </c>
      <c r="B54" s="4" t="s">
        <v>4</v>
      </c>
      <c r="C54">
        <v>1979</v>
      </c>
      <c r="D54">
        <v>5</v>
      </c>
      <c r="E54" s="9">
        <v>169.5</v>
      </c>
      <c r="F54">
        <f t="shared" si="0"/>
        <v>67.400000000000006</v>
      </c>
      <c r="G54">
        <f t="shared" si="1"/>
        <v>-529.45000000000027</v>
      </c>
      <c r="H54">
        <f t="shared" si="2"/>
        <v>-0.58018495953946048</v>
      </c>
    </row>
    <row r="55" spans="1:8">
      <c r="A55" s="16">
        <v>30.1</v>
      </c>
      <c r="B55" s="4" t="s">
        <v>4</v>
      </c>
      <c r="C55">
        <v>1979</v>
      </c>
      <c r="D55">
        <v>6</v>
      </c>
      <c r="E55" s="9">
        <v>74.8</v>
      </c>
      <c r="F55">
        <f t="shared" si="0"/>
        <v>44.699999999999996</v>
      </c>
      <c r="G55">
        <f t="shared" si="1"/>
        <v>-484.75000000000028</v>
      </c>
      <c r="H55">
        <f t="shared" si="2"/>
        <v>-0.44493362698553468</v>
      </c>
    </row>
    <row r="56" spans="1:8">
      <c r="A56" s="16">
        <v>13.7</v>
      </c>
      <c r="B56" s="4" t="s">
        <v>4</v>
      </c>
      <c r="C56">
        <v>1979</v>
      </c>
      <c r="D56">
        <v>7</v>
      </c>
      <c r="E56" s="9">
        <v>9.3000000000000007</v>
      </c>
      <c r="F56">
        <f t="shared" si="0"/>
        <v>-4.3999999999999986</v>
      </c>
      <c r="G56">
        <f t="shared" si="1"/>
        <v>-489.15000000000026</v>
      </c>
      <c r="H56">
        <f t="shared" si="2"/>
        <v>-0.45824695725929909</v>
      </c>
    </row>
    <row r="57" spans="1:8">
      <c r="A57" s="16">
        <v>15.45</v>
      </c>
      <c r="B57" s="4" t="s">
        <v>4</v>
      </c>
      <c r="C57">
        <v>1979</v>
      </c>
      <c r="D57">
        <v>8</v>
      </c>
      <c r="E57" s="9">
        <v>76</v>
      </c>
      <c r="F57">
        <f t="shared" si="0"/>
        <v>60.55</v>
      </c>
      <c r="G57">
        <f t="shared" si="1"/>
        <v>-428.60000000000025</v>
      </c>
      <c r="H57">
        <f t="shared" si="2"/>
        <v>-0.27503737815101698</v>
      </c>
    </row>
    <row r="58" spans="1:8">
      <c r="A58" s="16">
        <v>65.05</v>
      </c>
      <c r="B58" s="4" t="s">
        <v>4</v>
      </c>
      <c r="C58">
        <v>1979</v>
      </c>
      <c r="D58">
        <v>9</v>
      </c>
      <c r="E58" s="9">
        <v>154.80000000000001</v>
      </c>
      <c r="F58">
        <f t="shared" si="0"/>
        <v>89.750000000000014</v>
      </c>
      <c r="G58">
        <f t="shared" si="1"/>
        <v>-338.85000000000025</v>
      </c>
      <c r="H58">
        <f t="shared" si="2"/>
        <v>-3.4756981350249523E-3</v>
      </c>
    </row>
    <row r="59" spans="1:8">
      <c r="A59" s="13">
        <v>103.65</v>
      </c>
      <c r="B59" s="4" t="s">
        <v>4</v>
      </c>
      <c r="C59">
        <v>1979</v>
      </c>
      <c r="D59">
        <v>10</v>
      </c>
      <c r="E59" s="9">
        <v>46.5</v>
      </c>
      <c r="F59">
        <f t="shared" si="0"/>
        <v>-57.150000000000006</v>
      </c>
      <c r="G59">
        <f t="shared" si="1"/>
        <v>-396.00000000000023</v>
      </c>
      <c r="H59">
        <f t="shared" si="2"/>
        <v>-0.17639770384994349</v>
      </c>
    </row>
    <row r="60" spans="1:8">
      <c r="A60" s="13">
        <v>95.55</v>
      </c>
      <c r="B60" s="4" t="s">
        <v>4</v>
      </c>
      <c r="C60">
        <v>1979</v>
      </c>
      <c r="D60">
        <v>11</v>
      </c>
      <c r="E60" s="9">
        <v>51.5</v>
      </c>
      <c r="F60">
        <f t="shared" si="0"/>
        <v>-44.05</v>
      </c>
      <c r="G60">
        <f t="shared" si="1"/>
        <v>-440.05000000000024</v>
      </c>
      <c r="H60">
        <f t="shared" si="2"/>
        <v>-0.30968229443160866</v>
      </c>
    </row>
    <row r="61" spans="1:8">
      <c r="A61" s="13">
        <v>78.849999999999994</v>
      </c>
      <c r="B61" s="4" t="s">
        <v>4</v>
      </c>
      <c r="C61">
        <v>1979</v>
      </c>
      <c r="D61">
        <v>12</v>
      </c>
      <c r="E61" s="9">
        <v>3.5</v>
      </c>
      <c r="F61">
        <f t="shared" si="0"/>
        <v>-75.349999999999994</v>
      </c>
      <c r="G61">
        <f t="shared" si="1"/>
        <v>-515.4000000000002</v>
      </c>
      <c r="H61">
        <f t="shared" si="2"/>
        <v>-0.53767307536982589</v>
      </c>
    </row>
    <row r="62" spans="1:8">
      <c r="A62" s="13">
        <v>74.650000000000006</v>
      </c>
      <c r="B62" s="4" t="s">
        <v>4</v>
      </c>
      <c r="C62">
        <v>1980</v>
      </c>
      <c r="D62">
        <v>1</v>
      </c>
      <c r="E62" s="9">
        <v>110.3</v>
      </c>
      <c r="F62">
        <f t="shared" si="0"/>
        <v>35.649999999999991</v>
      </c>
      <c r="G62">
        <f t="shared" si="1"/>
        <v>-479.75000000000023</v>
      </c>
      <c r="H62">
        <f t="shared" si="2"/>
        <v>-0.42980484258352936</v>
      </c>
    </row>
    <row r="63" spans="1:8">
      <c r="A63" s="13">
        <v>110.25</v>
      </c>
      <c r="B63" s="4" t="s">
        <v>4</v>
      </c>
      <c r="C63">
        <v>1980</v>
      </c>
      <c r="D63">
        <v>2</v>
      </c>
      <c r="E63" s="9">
        <v>233.6</v>
      </c>
      <c r="F63">
        <f t="shared" si="0"/>
        <v>123.35</v>
      </c>
      <c r="G63">
        <f t="shared" si="1"/>
        <v>-356.4000000000002</v>
      </c>
      <c r="H63">
        <f t="shared" si="2"/>
        <v>-5.6577731386062806E-2</v>
      </c>
    </row>
    <row r="64" spans="1:8">
      <c r="A64" s="13">
        <v>147.65</v>
      </c>
      <c r="B64" s="4" t="s">
        <v>4</v>
      </c>
      <c r="C64">
        <v>1980</v>
      </c>
      <c r="D64">
        <v>3</v>
      </c>
      <c r="E64" s="9">
        <v>70.8</v>
      </c>
      <c r="F64">
        <f t="shared" si="0"/>
        <v>-76.850000000000009</v>
      </c>
      <c r="G64">
        <f t="shared" si="1"/>
        <v>-433.25000000000023</v>
      </c>
      <c r="H64">
        <f t="shared" si="2"/>
        <v>-0.28910714764488166</v>
      </c>
    </row>
    <row r="65" spans="1:8">
      <c r="A65" s="13">
        <v>157.35000000000002</v>
      </c>
      <c r="B65" s="4" t="s">
        <v>4</v>
      </c>
      <c r="C65">
        <v>1980</v>
      </c>
      <c r="D65">
        <v>4</v>
      </c>
      <c r="E65" s="9">
        <v>116.8</v>
      </c>
      <c r="F65">
        <f t="shared" si="0"/>
        <v>-40.550000000000026</v>
      </c>
      <c r="G65">
        <f t="shared" si="1"/>
        <v>-473.80000000000024</v>
      </c>
      <c r="H65">
        <f t="shared" si="2"/>
        <v>-0.41180158914514331</v>
      </c>
    </row>
    <row r="66" spans="1:8">
      <c r="A66" s="13">
        <v>102.1</v>
      </c>
      <c r="B66" s="4" t="s">
        <v>4</v>
      </c>
      <c r="C66">
        <v>1980</v>
      </c>
      <c r="D66">
        <v>5</v>
      </c>
      <c r="E66" s="9">
        <v>28.6</v>
      </c>
      <c r="F66">
        <f t="shared" si="0"/>
        <v>-73.5</v>
      </c>
      <c r="G66">
        <f t="shared" si="1"/>
        <v>-547.30000000000018</v>
      </c>
      <c r="H66">
        <f t="shared" ref="H66:H129" si="3">(G66-$K$2)/$K$3</f>
        <v>-0.6341947198546185</v>
      </c>
    </row>
    <row r="67" spans="1:8">
      <c r="A67" s="14">
        <v>30.1</v>
      </c>
      <c r="B67" s="4" t="s">
        <v>4</v>
      </c>
      <c r="C67">
        <v>1980</v>
      </c>
      <c r="D67">
        <v>6</v>
      </c>
      <c r="E67" s="9">
        <v>27.6</v>
      </c>
      <c r="F67">
        <f t="shared" ref="F67:F130" si="4">E67-A67</f>
        <v>-2.5</v>
      </c>
      <c r="G67">
        <f t="shared" ref="G67:G130" si="5">IF(G66&gt;=0,IF(F67&lt;0,F67,G66+F67),G66+F67)</f>
        <v>-549.80000000000018</v>
      </c>
      <c r="H67">
        <f t="shared" si="3"/>
        <v>-0.64175911205562108</v>
      </c>
    </row>
    <row r="68" spans="1:8">
      <c r="A68" s="14">
        <v>13.7</v>
      </c>
      <c r="B68" s="4" t="s">
        <v>4</v>
      </c>
      <c r="C68">
        <v>1980</v>
      </c>
      <c r="D68">
        <v>7</v>
      </c>
      <c r="E68" s="9">
        <v>6.6</v>
      </c>
      <c r="F68">
        <f t="shared" si="4"/>
        <v>-7.1</v>
      </c>
      <c r="G68">
        <f t="shared" si="5"/>
        <v>-556.9000000000002</v>
      </c>
      <c r="H68">
        <f t="shared" si="3"/>
        <v>-0.66324198590646843</v>
      </c>
    </row>
    <row r="69" spans="1:8">
      <c r="A69" s="14">
        <v>15.45</v>
      </c>
      <c r="B69" s="4" t="s">
        <v>4</v>
      </c>
      <c r="C69">
        <v>1980</v>
      </c>
      <c r="D69">
        <v>8</v>
      </c>
      <c r="E69" s="9">
        <v>14.7</v>
      </c>
      <c r="F69">
        <f t="shared" si="4"/>
        <v>-0.75</v>
      </c>
      <c r="G69">
        <f t="shared" si="5"/>
        <v>-557.6500000000002</v>
      </c>
      <c r="H69">
        <f t="shared" si="3"/>
        <v>-0.66551130356676913</v>
      </c>
    </row>
    <row r="70" spans="1:8">
      <c r="A70" s="14">
        <v>65.05</v>
      </c>
      <c r="B70" s="4" t="s">
        <v>4</v>
      </c>
      <c r="C70">
        <v>1980</v>
      </c>
      <c r="D70">
        <v>9</v>
      </c>
      <c r="E70" s="9">
        <v>67.3</v>
      </c>
      <c r="F70">
        <f t="shared" si="4"/>
        <v>2.25</v>
      </c>
      <c r="G70">
        <f t="shared" si="5"/>
        <v>-555.4000000000002</v>
      </c>
      <c r="H70">
        <f t="shared" si="3"/>
        <v>-0.65870335058586682</v>
      </c>
    </row>
    <row r="71" spans="1:8">
      <c r="A71" s="13">
        <v>103.65</v>
      </c>
      <c r="B71" s="4" t="s">
        <v>4</v>
      </c>
      <c r="C71">
        <v>1980</v>
      </c>
      <c r="D71">
        <v>10</v>
      </c>
      <c r="E71" s="9">
        <v>134.69999999999999</v>
      </c>
      <c r="F71">
        <f t="shared" si="4"/>
        <v>31.049999999999983</v>
      </c>
      <c r="G71">
        <f t="shared" si="5"/>
        <v>-524.35000000000025</v>
      </c>
      <c r="H71">
        <f t="shared" si="3"/>
        <v>-0.56475359944941517</v>
      </c>
    </row>
    <row r="72" spans="1:8">
      <c r="A72" s="13">
        <v>95.55</v>
      </c>
      <c r="B72" s="4" t="s">
        <v>4</v>
      </c>
      <c r="C72">
        <v>1980</v>
      </c>
      <c r="D72">
        <v>11</v>
      </c>
      <c r="E72" s="9">
        <v>134.9</v>
      </c>
      <c r="F72">
        <f t="shared" si="4"/>
        <v>39.350000000000009</v>
      </c>
      <c r="G72">
        <f t="shared" si="5"/>
        <v>-485.00000000000023</v>
      </c>
      <c r="H72">
        <f t="shared" si="3"/>
        <v>-0.44569006620563473</v>
      </c>
    </row>
    <row r="73" spans="1:8">
      <c r="A73" s="13">
        <v>78.849999999999994</v>
      </c>
      <c r="B73" s="4" t="s">
        <v>4</v>
      </c>
      <c r="C73">
        <v>1980</v>
      </c>
      <c r="D73">
        <v>12</v>
      </c>
      <c r="E73" s="9">
        <v>70.599999999999994</v>
      </c>
      <c r="F73">
        <f t="shared" si="4"/>
        <v>-8.25</v>
      </c>
      <c r="G73">
        <f t="shared" si="5"/>
        <v>-493.25000000000023</v>
      </c>
      <c r="H73">
        <f t="shared" si="3"/>
        <v>-0.47065256046894322</v>
      </c>
    </row>
    <row r="74" spans="1:8">
      <c r="A74" s="13">
        <v>74.650000000000006</v>
      </c>
      <c r="B74" s="4" t="s">
        <v>4</v>
      </c>
      <c r="C74">
        <v>1981</v>
      </c>
      <c r="D74">
        <v>1</v>
      </c>
      <c r="E74" s="9">
        <v>9.6</v>
      </c>
      <c r="F74">
        <f t="shared" si="4"/>
        <v>-65.050000000000011</v>
      </c>
      <c r="G74">
        <f t="shared" si="5"/>
        <v>-558.30000000000018</v>
      </c>
      <c r="H74">
        <f t="shared" si="3"/>
        <v>-0.66747804553902979</v>
      </c>
    </row>
    <row r="75" spans="1:8">
      <c r="A75" s="13">
        <v>110.25</v>
      </c>
      <c r="B75" s="4" t="s">
        <v>4</v>
      </c>
      <c r="C75">
        <v>1981</v>
      </c>
      <c r="D75">
        <v>2</v>
      </c>
      <c r="E75" s="9">
        <v>108.6</v>
      </c>
      <c r="F75">
        <f t="shared" si="4"/>
        <v>-1.6500000000000057</v>
      </c>
      <c r="G75">
        <f t="shared" si="5"/>
        <v>-559.95000000000016</v>
      </c>
      <c r="H75">
        <f t="shared" si="3"/>
        <v>-0.6724705443916914</v>
      </c>
    </row>
    <row r="76" spans="1:8">
      <c r="A76" s="13">
        <v>147.65</v>
      </c>
      <c r="B76" s="4" t="s">
        <v>4</v>
      </c>
      <c r="C76">
        <v>1981</v>
      </c>
      <c r="D76">
        <v>3</v>
      </c>
      <c r="E76" s="9">
        <v>152</v>
      </c>
      <c r="F76">
        <f t="shared" si="4"/>
        <v>4.3499999999999943</v>
      </c>
      <c r="G76">
        <f t="shared" si="5"/>
        <v>-555.60000000000014</v>
      </c>
      <c r="H76">
        <f t="shared" si="3"/>
        <v>-0.6593085019619469</v>
      </c>
    </row>
    <row r="77" spans="1:8">
      <c r="A77" s="13">
        <v>157.35000000000002</v>
      </c>
      <c r="B77" s="4" t="s">
        <v>4</v>
      </c>
      <c r="C77">
        <v>1981</v>
      </c>
      <c r="D77">
        <v>4</v>
      </c>
      <c r="E77" s="9">
        <v>200.8</v>
      </c>
      <c r="F77">
        <f t="shared" si="4"/>
        <v>43.449999999999989</v>
      </c>
      <c r="G77">
        <f t="shared" si="5"/>
        <v>-512.15000000000009</v>
      </c>
      <c r="H77">
        <f t="shared" si="3"/>
        <v>-0.52783936550852217</v>
      </c>
    </row>
    <row r="78" spans="1:8">
      <c r="A78" s="13">
        <v>102.1</v>
      </c>
      <c r="B78" s="4" t="s">
        <v>4</v>
      </c>
      <c r="C78">
        <v>1981</v>
      </c>
      <c r="D78">
        <v>5</v>
      </c>
      <c r="E78" s="9">
        <v>57.6</v>
      </c>
      <c r="F78">
        <f t="shared" si="4"/>
        <v>-44.499999999999993</v>
      </c>
      <c r="G78">
        <f t="shared" si="5"/>
        <v>-556.65000000000009</v>
      </c>
      <c r="H78">
        <f t="shared" si="3"/>
        <v>-0.66248554668636783</v>
      </c>
    </row>
    <row r="79" spans="1:8">
      <c r="A79" s="14">
        <v>30.1</v>
      </c>
      <c r="B79" s="4" t="s">
        <v>4</v>
      </c>
      <c r="C79">
        <v>1981</v>
      </c>
      <c r="D79">
        <v>6</v>
      </c>
      <c r="E79" s="9">
        <v>25.6</v>
      </c>
      <c r="F79">
        <f t="shared" si="4"/>
        <v>-4.5</v>
      </c>
      <c r="G79">
        <f t="shared" si="5"/>
        <v>-561.15000000000009</v>
      </c>
      <c r="H79">
        <f t="shared" si="3"/>
        <v>-0.67610145264817245</v>
      </c>
    </row>
    <row r="80" spans="1:8">
      <c r="A80" s="14">
        <v>13.7</v>
      </c>
      <c r="B80" s="4" t="s">
        <v>4</v>
      </c>
      <c r="C80">
        <v>1981</v>
      </c>
      <c r="D80">
        <v>7</v>
      </c>
      <c r="E80" s="9">
        <v>14.9</v>
      </c>
      <c r="F80">
        <f t="shared" si="4"/>
        <v>1.2000000000000011</v>
      </c>
      <c r="G80">
        <f t="shared" si="5"/>
        <v>-559.95000000000005</v>
      </c>
      <c r="H80">
        <f t="shared" si="3"/>
        <v>-0.67247054439169107</v>
      </c>
    </row>
    <row r="81" spans="1:8">
      <c r="A81" s="14">
        <v>15.45</v>
      </c>
      <c r="B81" s="4" t="s">
        <v>4</v>
      </c>
      <c r="C81">
        <v>1981</v>
      </c>
      <c r="D81">
        <v>8</v>
      </c>
      <c r="E81" s="9">
        <v>56.8</v>
      </c>
      <c r="F81">
        <f t="shared" si="4"/>
        <v>41.349999999999994</v>
      </c>
      <c r="G81">
        <f t="shared" si="5"/>
        <v>-518.6</v>
      </c>
      <c r="H81">
        <f t="shared" si="3"/>
        <v>-0.54735549738710854</v>
      </c>
    </row>
    <row r="82" spans="1:8">
      <c r="A82" s="14">
        <v>65.05</v>
      </c>
      <c r="B82" s="4" t="s">
        <v>4</v>
      </c>
      <c r="C82">
        <v>1981</v>
      </c>
      <c r="D82">
        <v>9</v>
      </c>
      <c r="E82" s="9">
        <v>38.6</v>
      </c>
      <c r="F82">
        <f t="shared" si="4"/>
        <v>-26.449999999999996</v>
      </c>
      <c r="G82">
        <f t="shared" si="5"/>
        <v>-545.05000000000007</v>
      </c>
      <c r="H82">
        <f t="shared" si="3"/>
        <v>-0.62738676687371586</v>
      </c>
    </row>
    <row r="83" spans="1:8">
      <c r="A83" s="13">
        <v>103.65</v>
      </c>
      <c r="B83" s="4" t="s">
        <v>4</v>
      </c>
      <c r="C83">
        <v>1981</v>
      </c>
      <c r="D83">
        <v>10</v>
      </c>
      <c r="E83" s="9">
        <v>85</v>
      </c>
      <c r="F83">
        <f t="shared" si="4"/>
        <v>-18.650000000000006</v>
      </c>
      <c r="G83">
        <f t="shared" si="5"/>
        <v>-563.70000000000005</v>
      </c>
      <c r="H83">
        <f t="shared" si="3"/>
        <v>-0.68381713269319488</v>
      </c>
    </row>
    <row r="84" spans="1:8">
      <c r="A84" s="13">
        <v>95.55</v>
      </c>
      <c r="B84" s="4" t="s">
        <v>4</v>
      </c>
      <c r="C84">
        <v>1981</v>
      </c>
      <c r="D84">
        <v>11</v>
      </c>
      <c r="E84" s="9">
        <v>83.4</v>
      </c>
      <c r="F84">
        <f t="shared" si="4"/>
        <v>-12.149999999999991</v>
      </c>
      <c r="G84">
        <f t="shared" si="5"/>
        <v>-575.85</v>
      </c>
      <c r="H84">
        <f t="shared" si="3"/>
        <v>-0.72058007879006725</v>
      </c>
    </row>
    <row r="85" spans="1:8">
      <c r="A85" s="13">
        <v>78.849999999999994</v>
      </c>
      <c r="B85" s="4" t="s">
        <v>4</v>
      </c>
      <c r="C85">
        <v>1981</v>
      </c>
      <c r="D85">
        <v>12</v>
      </c>
      <c r="E85" s="9">
        <v>112.9</v>
      </c>
      <c r="F85">
        <f t="shared" si="4"/>
        <v>34.050000000000011</v>
      </c>
      <c r="G85">
        <f t="shared" si="5"/>
        <v>-541.79999999999995</v>
      </c>
      <c r="H85">
        <f t="shared" si="3"/>
        <v>-0.61755305701241214</v>
      </c>
    </row>
    <row r="86" spans="1:8">
      <c r="A86" s="13">
        <v>74.650000000000006</v>
      </c>
      <c r="B86" s="4" t="s">
        <v>4</v>
      </c>
      <c r="C86">
        <v>1982</v>
      </c>
      <c r="D86">
        <v>1</v>
      </c>
      <c r="E86" s="9">
        <v>140.9</v>
      </c>
      <c r="F86">
        <f t="shared" si="4"/>
        <v>66.25</v>
      </c>
      <c r="G86">
        <f t="shared" si="5"/>
        <v>-475.54999999999995</v>
      </c>
      <c r="H86">
        <f t="shared" si="3"/>
        <v>-0.41709666368584425</v>
      </c>
    </row>
    <row r="87" spans="1:8">
      <c r="A87" s="13">
        <v>110.25</v>
      </c>
      <c r="B87" s="4" t="s">
        <v>4</v>
      </c>
      <c r="C87">
        <v>1982</v>
      </c>
      <c r="D87">
        <v>2</v>
      </c>
      <c r="E87" s="9">
        <v>73.8</v>
      </c>
      <c r="F87">
        <f t="shared" si="4"/>
        <v>-36.450000000000003</v>
      </c>
      <c r="G87">
        <f t="shared" si="5"/>
        <v>-511.99999999999994</v>
      </c>
      <c r="H87">
        <f t="shared" si="3"/>
        <v>-0.52738550197646161</v>
      </c>
    </row>
    <row r="88" spans="1:8">
      <c r="A88" s="13">
        <v>147.65</v>
      </c>
      <c r="B88" s="4" t="s">
        <v>4</v>
      </c>
      <c r="C88">
        <v>1982</v>
      </c>
      <c r="D88">
        <v>3</v>
      </c>
      <c r="E88" s="9">
        <v>103.6</v>
      </c>
      <c r="F88">
        <f t="shared" si="4"/>
        <v>-44.050000000000011</v>
      </c>
      <c r="G88">
        <f t="shared" si="5"/>
        <v>-556.04999999999995</v>
      </c>
      <c r="H88">
        <f t="shared" si="3"/>
        <v>-0.66067009255812681</v>
      </c>
    </row>
    <row r="89" spans="1:8">
      <c r="A89" s="13">
        <v>157.35000000000002</v>
      </c>
      <c r="B89" s="4" t="s">
        <v>4</v>
      </c>
      <c r="C89">
        <v>1982</v>
      </c>
      <c r="D89">
        <v>4</v>
      </c>
      <c r="E89" s="9">
        <v>148.30000000000001</v>
      </c>
      <c r="F89">
        <f t="shared" si="4"/>
        <v>-9.0500000000000114</v>
      </c>
      <c r="G89">
        <f t="shared" si="5"/>
        <v>-565.09999999999991</v>
      </c>
      <c r="H89">
        <f t="shared" si="3"/>
        <v>-0.6880531923257559</v>
      </c>
    </row>
    <row r="90" spans="1:8">
      <c r="A90" s="13">
        <v>102.1</v>
      </c>
      <c r="B90" s="4" t="s">
        <v>4</v>
      </c>
      <c r="C90">
        <v>1982</v>
      </c>
      <c r="D90">
        <v>5</v>
      </c>
      <c r="E90" s="9">
        <v>158.80000000000001</v>
      </c>
      <c r="F90">
        <f t="shared" si="4"/>
        <v>56.700000000000017</v>
      </c>
      <c r="G90">
        <f t="shared" si="5"/>
        <v>-508.39999999999986</v>
      </c>
      <c r="H90">
        <f t="shared" si="3"/>
        <v>-0.51649277720701758</v>
      </c>
    </row>
    <row r="91" spans="1:8">
      <c r="A91" s="14">
        <v>30.1</v>
      </c>
      <c r="B91" s="4" t="s">
        <v>4</v>
      </c>
      <c r="C91">
        <v>1982</v>
      </c>
      <c r="D91">
        <v>6</v>
      </c>
      <c r="E91" s="9">
        <v>5.5</v>
      </c>
      <c r="F91">
        <f t="shared" si="4"/>
        <v>-24.6</v>
      </c>
      <c r="G91">
        <f t="shared" si="5"/>
        <v>-532.99999999999989</v>
      </c>
      <c r="H91">
        <f t="shared" si="3"/>
        <v>-0.59092639646488287</v>
      </c>
    </row>
    <row r="92" spans="1:8">
      <c r="A92" s="14">
        <v>13.7</v>
      </c>
      <c r="B92" s="4" t="s">
        <v>4</v>
      </c>
      <c r="C92">
        <v>1982</v>
      </c>
      <c r="D92">
        <v>7</v>
      </c>
      <c r="E92" s="9">
        <v>38</v>
      </c>
      <c r="F92">
        <f t="shared" si="4"/>
        <v>24.3</v>
      </c>
      <c r="G92">
        <f t="shared" si="5"/>
        <v>-508.69999999999987</v>
      </c>
      <c r="H92">
        <f t="shared" si="3"/>
        <v>-0.51740050427113793</v>
      </c>
    </row>
    <row r="93" spans="1:8">
      <c r="A93" s="14">
        <v>15.45</v>
      </c>
      <c r="B93" s="4" t="s">
        <v>4</v>
      </c>
      <c r="C93">
        <v>1982</v>
      </c>
      <c r="D93">
        <v>8</v>
      </c>
      <c r="E93" s="9">
        <v>2.7</v>
      </c>
      <c r="F93">
        <f t="shared" si="4"/>
        <v>-12.75</v>
      </c>
      <c r="G93">
        <f t="shared" si="5"/>
        <v>-521.44999999999982</v>
      </c>
      <c r="H93">
        <f t="shared" si="3"/>
        <v>-0.55597890449625087</v>
      </c>
    </row>
    <row r="94" spans="1:8">
      <c r="A94" s="14">
        <v>65.05</v>
      </c>
      <c r="B94" s="4" t="s">
        <v>4</v>
      </c>
      <c r="C94">
        <v>1982</v>
      </c>
      <c r="D94">
        <v>9</v>
      </c>
      <c r="E94" s="9">
        <v>66.599999999999994</v>
      </c>
      <c r="F94">
        <f t="shared" si="4"/>
        <v>1.5499999999999972</v>
      </c>
      <c r="G94">
        <f t="shared" si="5"/>
        <v>-519.89999999999986</v>
      </c>
      <c r="H94">
        <f t="shared" si="3"/>
        <v>-0.5512889813316294</v>
      </c>
    </row>
    <row r="95" spans="1:8">
      <c r="A95" s="13">
        <v>103.65</v>
      </c>
      <c r="B95" s="4" t="s">
        <v>4</v>
      </c>
      <c r="C95">
        <v>1982</v>
      </c>
      <c r="D95">
        <v>10</v>
      </c>
      <c r="E95" s="9">
        <v>195.5</v>
      </c>
      <c r="F95">
        <f t="shared" si="4"/>
        <v>91.85</v>
      </c>
      <c r="G95">
        <f t="shared" si="5"/>
        <v>-428.04999999999984</v>
      </c>
      <c r="H95">
        <f t="shared" si="3"/>
        <v>-0.2733732118667952</v>
      </c>
    </row>
    <row r="96" spans="1:8">
      <c r="A96" s="13">
        <v>95.55</v>
      </c>
      <c r="B96" s="4" t="s">
        <v>4</v>
      </c>
      <c r="C96">
        <v>1982</v>
      </c>
      <c r="D96">
        <v>11</v>
      </c>
      <c r="E96" s="9">
        <v>149.5</v>
      </c>
      <c r="F96">
        <f t="shared" si="4"/>
        <v>53.95</v>
      </c>
      <c r="G96">
        <f t="shared" si="5"/>
        <v>-374.09999999999985</v>
      </c>
      <c r="H96">
        <f t="shared" si="3"/>
        <v>-0.11013362816915989</v>
      </c>
    </row>
    <row r="97" spans="1:8">
      <c r="A97" s="13">
        <v>78.849999999999994</v>
      </c>
      <c r="B97" s="4" t="s">
        <v>4</v>
      </c>
      <c r="C97">
        <v>1982</v>
      </c>
      <c r="D97">
        <v>12</v>
      </c>
      <c r="E97" s="9">
        <v>207.6</v>
      </c>
      <c r="F97">
        <f t="shared" si="4"/>
        <v>128.75</v>
      </c>
      <c r="G97">
        <f t="shared" si="5"/>
        <v>-245.34999999999985</v>
      </c>
      <c r="H97">
        <f t="shared" si="3"/>
        <v>0.27943257018247214</v>
      </c>
    </row>
    <row r="98" spans="1:8">
      <c r="A98" s="13">
        <v>74.650000000000006</v>
      </c>
      <c r="B98" s="4" t="s">
        <v>4</v>
      </c>
      <c r="C98">
        <v>1983</v>
      </c>
      <c r="D98">
        <v>1</v>
      </c>
      <c r="E98" s="9">
        <v>95.7</v>
      </c>
      <c r="F98">
        <f t="shared" si="4"/>
        <v>21.049999999999997</v>
      </c>
      <c r="G98">
        <f t="shared" si="5"/>
        <v>-224.29999999999984</v>
      </c>
      <c r="H98">
        <f t="shared" si="3"/>
        <v>0.34312475251491376</v>
      </c>
    </row>
    <row r="99" spans="1:8">
      <c r="A99" s="13">
        <v>110.25</v>
      </c>
      <c r="B99" s="4" t="s">
        <v>4</v>
      </c>
      <c r="C99">
        <v>1983</v>
      </c>
      <c r="D99">
        <v>2</v>
      </c>
      <c r="E99" s="9">
        <v>70.099999999999994</v>
      </c>
      <c r="F99">
        <f t="shared" si="4"/>
        <v>-40.150000000000006</v>
      </c>
      <c r="G99">
        <f t="shared" si="5"/>
        <v>-264.44999999999982</v>
      </c>
      <c r="H99">
        <f t="shared" si="3"/>
        <v>0.22164061376681263</v>
      </c>
    </row>
    <row r="100" spans="1:8">
      <c r="A100" s="13">
        <v>147.65</v>
      </c>
      <c r="B100" s="4" t="s">
        <v>4</v>
      </c>
      <c r="C100">
        <v>1983</v>
      </c>
      <c r="D100">
        <v>3</v>
      </c>
      <c r="E100" s="9">
        <v>254.7</v>
      </c>
      <c r="F100">
        <f t="shared" si="4"/>
        <v>107.04999999999998</v>
      </c>
      <c r="G100">
        <f t="shared" si="5"/>
        <v>-157.39999999999984</v>
      </c>
      <c r="H100">
        <f t="shared" si="3"/>
        <v>0.5455478878137423</v>
      </c>
    </row>
    <row r="101" spans="1:8">
      <c r="A101" s="13">
        <v>157.35000000000002</v>
      </c>
      <c r="B101" s="4" t="s">
        <v>4</v>
      </c>
      <c r="C101">
        <v>1983</v>
      </c>
      <c r="D101">
        <v>4</v>
      </c>
      <c r="E101" s="9">
        <v>209.5</v>
      </c>
      <c r="F101">
        <f t="shared" si="4"/>
        <v>52.149999999999977</v>
      </c>
      <c r="G101">
        <f t="shared" si="5"/>
        <v>-105.24999999999986</v>
      </c>
      <c r="H101">
        <f t="shared" si="3"/>
        <v>0.70334110912665571</v>
      </c>
    </row>
    <row r="102" spans="1:8">
      <c r="A102" s="13">
        <v>102.1</v>
      </c>
      <c r="B102" s="4" t="s">
        <v>4</v>
      </c>
      <c r="C102">
        <v>1983</v>
      </c>
      <c r="D102">
        <v>5</v>
      </c>
      <c r="E102" s="9">
        <v>115.2</v>
      </c>
      <c r="F102">
        <f t="shared" si="4"/>
        <v>13.100000000000009</v>
      </c>
      <c r="G102">
        <f t="shared" si="5"/>
        <v>-92.149999999999849</v>
      </c>
      <c r="H102">
        <f t="shared" si="3"/>
        <v>0.74297852425990918</v>
      </c>
    </row>
    <row r="103" spans="1:8">
      <c r="A103" s="16">
        <v>30.1</v>
      </c>
      <c r="B103" s="4" t="s">
        <v>4</v>
      </c>
      <c r="C103">
        <v>1983</v>
      </c>
      <c r="D103">
        <v>6</v>
      </c>
      <c r="E103" s="9">
        <v>26.8</v>
      </c>
      <c r="F103">
        <f t="shared" si="4"/>
        <v>-3.3000000000000007</v>
      </c>
      <c r="G103">
        <f t="shared" si="5"/>
        <v>-95.449999999999847</v>
      </c>
      <c r="H103">
        <f t="shared" si="3"/>
        <v>0.73299352655458583</v>
      </c>
    </row>
    <row r="104" spans="1:8">
      <c r="A104" s="16">
        <v>13.7</v>
      </c>
      <c r="B104" s="4" t="s">
        <v>4</v>
      </c>
      <c r="C104">
        <v>1983</v>
      </c>
      <c r="D104">
        <v>7</v>
      </c>
      <c r="E104" s="9">
        <v>6</v>
      </c>
      <c r="F104">
        <f t="shared" si="4"/>
        <v>-7.6999999999999993</v>
      </c>
      <c r="G104">
        <f t="shared" si="5"/>
        <v>-103.14999999999985</v>
      </c>
      <c r="H104">
        <f t="shared" si="3"/>
        <v>0.7096951985754979</v>
      </c>
    </row>
    <row r="105" spans="1:8">
      <c r="A105" s="16">
        <v>15.45</v>
      </c>
      <c r="B105" s="4" t="s">
        <v>4</v>
      </c>
      <c r="C105">
        <v>1983</v>
      </c>
      <c r="D105">
        <v>8</v>
      </c>
      <c r="E105" s="9">
        <v>69.599999999999994</v>
      </c>
      <c r="F105">
        <f t="shared" si="4"/>
        <v>54.149999999999991</v>
      </c>
      <c r="G105">
        <f t="shared" si="5"/>
        <v>-48.999999999999858</v>
      </c>
      <c r="H105">
        <f t="shared" si="3"/>
        <v>0.87353993364921356</v>
      </c>
    </row>
    <row r="106" spans="1:8">
      <c r="A106" s="16">
        <v>65.05</v>
      </c>
      <c r="B106" s="4" t="s">
        <v>4</v>
      </c>
      <c r="C106">
        <v>1983</v>
      </c>
      <c r="D106">
        <v>9</v>
      </c>
      <c r="E106" s="9">
        <v>11.1</v>
      </c>
      <c r="F106">
        <f t="shared" si="4"/>
        <v>-53.949999999999996</v>
      </c>
      <c r="G106">
        <f t="shared" si="5"/>
        <v>-102.94999999999985</v>
      </c>
      <c r="H106">
        <f t="shared" si="3"/>
        <v>0.7103003499515782</v>
      </c>
    </row>
    <row r="107" spans="1:8">
      <c r="A107" s="13">
        <v>103.65</v>
      </c>
      <c r="B107" s="4" t="s">
        <v>4</v>
      </c>
      <c r="C107">
        <v>1983</v>
      </c>
      <c r="D107">
        <v>10</v>
      </c>
      <c r="E107" s="9">
        <v>74.900000000000006</v>
      </c>
      <c r="F107">
        <f t="shared" si="4"/>
        <v>-28.75</v>
      </c>
      <c r="G107">
        <f t="shared" si="5"/>
        <v>-131.69999999999985</v>
      </c>
      <c r="H107">
        <f t="shared" si="3"/>
        <v>0.62330983964004871</v>
      </c>
    </row>
    <row r="108" spans="1:8">
      <c r="A108" s="13">
        <v>95.55</v>
      </c>
      <c r="B108" s="4" t="s">
        <v>4</v>
      </c>
      <c r="C108">
        <v>1983</v>
      </c>
      <c r="D108">
        <v>11</v>
      </c>
      <c r="E108" s="9">
        <v>82.8</v>
      </c>
      <c r="F108">
        <f t="shared" si="4"/>
        <v>-12.75</v>
      </c>
      <c r="G108">
        <f t="shared" si="5"/>
        <v>-144.44999999999985</v>
      </c>
      <c r="H108">
        <f t="shared" si="3"/>
        <v>0.58473143941493555</v>
      </c>
    </row>
    <row r="109" spans="1:8">
      <c r="A109" s="13">
        <v>78.849999999999994</v>
      </c>
      <c r="B109" s="4" t="s">
        <v>4</v>
      </c>
      <c r="C109">
        <v>1983</v>
      </c>
      <c r="D109">
        <v>12</v>
      </c>
      <c r="E109" s="9">
        <v>218.6</v>
      </c>
      <c r="F109">
        <f t="shared" si="4"/>
        <v>139.75</v>
      </c>
      <c r="G109">
        <f t="shared" si="5"/>
        <v>-4.6999999999998465</v>
      </c>
      <c r="H109">
        <f t="shared" si="3"/>
        <v>1.0075809634509787</v>
      </c>
    </row>
    <row r="110" spans="1:8">
      <c r="A110" s="13">
        <v>74.650000000000006</v>
      </c>
      <c r="B110" s="4" t="s">
        <v>4</v>
      </c>
      <c r="C110">
        <v>1984</v>
      </c>
      <c r="D110">
        <v>1</v>
      </c>
      <c r="E110" s="9">
        <v>72.5</v>
      </c>
      <c r="F110">
        <f t="shared" si="4"/>
        <v>-2.1500000000000057</v>
      </c>
      <c r="G110">
        <f t="shared" si="5"/>
        <v>-6.8499999999998522</v>
      </c>
      <c r="H110">
        <f t="shared" si="3"/>
        <v>1.0010755861581166</v>
      </c>
    </row>
    <row r="111" spans="1:8">
      <c r="A111" s="13">
        <v>110.25</v>
      </c>
      <c r="B111" s="4" t="s">
        <v>4</v>
      </c>
      <c r="C111">
        <v>1984</v>
      </c>
      <c r="D111">
        <v>2</v>
      </c>
      <c r="E111" s="9">
        <v>237</v>
      </c>
      <c r="F111">
        <f t="shared" si="4"/>
        <v>126.75</v>
      </c>
      <c r="G111">
        <f t="shared" si="5"/>
        <v>119.90000000000015</v>
      </c>
      <c r="H111">
        <f t="shared" si="3"/>
        <v>1.3845902707489466</v>
      </c>
    </row>
    <row r="112" spans="1:8">
      <c r="A112" s="13">
        <v>147.65</v>
      </c>
      <c r="B112" s="4" t="s">
        <v>4</v>
      </c>
      <c r="C112">
        <v>1984</v>
      </c>
      <c r="D112">
        <v>3</v>
      </c>
      <c r="E112" s="9">
        <v>93.5</v>
      </c>
      <c r="F112">
        <f t="shared" si="4"/>
        <v>-54.150000000000006</v>
      </c>
      <c r="G112">
        <f t="shared" si="5"/>
        <v>-54.150000000000006</v>
      </c>
      <c r="H112">
        <f t="shared" si="3"/>
        <v>0.85795728571514762</v>
      </c>
    </row>
    <row r="113" spans="1:8">
      <c r="A113" s="13">
        <v>157.35000000000002</v>
      </c>
      <c r="B113" s="4" t="s">
        <v>4</v>
      </c>
      <c r="C113">
        <v>1984</v>
      </c>
      <c r="D113">
        <v>4</v>
      </c>
      <c r="E113" s="9">
        <v>217</v>
      </c>
      <c r="F113">
        <f t="shared" si="4"/>
        <v>59.649999999999977</v>
      </c>
      <c r="G113">
        <f t="shared" si="5"/>
        <v>5.4999999999999716</v>
      </c>
      <c r="H113">
        <f t="shared" si="3"/>
        <v>1.0384436836310686</v>
      </c>
    </row>
    <row r="114" spans="1:8">
      <c r="A114" s="13">
        <v>102.1</v>
      </c>
      <c r="B114" s="4" t="s">
        <v>4</v>
      </c>
      <c r="C114">
        <v>1984</v>
      </c>
      <c r="D114">
        <v>5</v>
      </c>
      <c r="E114" s="9">
        <v>70.900000000000006</v>
      </c>
      <c r="F114">
        <f t="shared" si="4"/>
        <v>-31.199999999999989</v>
      </c>
      <c r="G114">
        <f t="shared" si="5"/>
        <v>-31.199999999999989</v>
      </c>
      <c r="H114">
        <f t="shared" si="3"/>
        <v>0.92739840612035129</v>
      </c>
    </row>
    <row r="115" spans="1:8">
      <c r="A115" s="14">
        <v>30.1</v>
      </c>
      <c r="B115" s="4" t="s">
        <v>4</v>
      </c>
      <c r="C115">
        <v>1984</v>
      </c>
      <c r="D115">
        <v>6</v>
      </c>
      <c r="E115" s="9">
        <v>26.2</v>
      </c>
      <c r="F115">
        <f t="shared" si="4"/>
        <v>-3.9000000000000021</v>
      </c>
      <c r="G115">
        <f t="shared" si="5"/>
        <v>-35.099999999999994</v>
      </c>
      <c r="H115">
        <f t="shared" si="3"/>
        <v>0.91559795428678736</v>
      </c>
    </row>
    <row r="116" spans="1:8">
      <c r="A116" s="14">
        <v>13.7</v>
      </c>
      <c r="B116" s="4" t="s">
        <v>4</v>
      </c>
      <c r="C116">
        <v>1984</v>
      </c>
      <c r="D116">
        <v>7</v>
      </c>
      <c r="E116" s="9">
        <v>10.199999999999999</v>
      </c>
      <c r="F116">
        <f t="shared" si="4"/>
        <v>-3.5</v>
      </c>
      <c r="G116">
        <f t="shared" si="5"/>
        <v>-38.599999999999994</v>
      </c>
      <c r="H116">
        <f t="shared" si="3"/>
        <v>0.90500780520538382</v>
      </c>
    </row>
    <row r="117" spans="1:8">
      <c r="A117" s="14">
        <v>15.45</v>
      </c>
      <c r="B117" s="4" t="s">
        <v>4</v>
      </c>
      <c r="C117">
        <v>1984</v>
      </c>
      <c r="D117">
        <v>8</v>
      </c>
      <c r="E117" s="9">
        <v>39</v>
      </c>
      <c r="F117">
        <f t="shared" si="4"/>
        <v>23.55</v>
      </c>
      <c r="G117">
        <f t="shared" si="5"/>
        <v>-15.049999999999994</v>
      </c>
      <c r="H117">
        <f t="shared" si="3"/>
        <v>0.97626437973882774</v>
      </c>
    </row>
    <row r="118" spans="1:8">
      <c r="A118" s="14">
        <v>65.05</v>
      </c>
      <c r="B118" s="4" t="s">
        <v>4</v>
      </c>
      <c r="C118">
        <v>1984</v>
      </c>
      <c r="D118">
        <v>9</v>
      </c>
      <c r="E118" s="9">
        <v>163.69999999999999</v>
      </c>
      <c r="F118">
        <f t="shared" si="4"/>
        <v>98.649999999999991</v>
      </c>
      <c r="G118">
        <f t="shared" si="5"/>
        <v>83.6</v>
      </c>
      <c r="H118">
        <f t="shared" si="3"/>
        <v>1.2747552959903889</v>
      </c>
    </row>
    <row r="119" spans="1:8">
      <c r="A119" s="13">
        <v>103.65</v>
      </c>
      <c r="B119" s="4" t="s">
        <v>4</v>
      </c>
      <c r="C119">
        <v>1984</v>
      </c>
      <c r="D119">
        <v>10</v>
      </c>
      <c r="E119" s="9">
        <v>143.80000000000001</v>
      </c>
      <c r="F119">
        <f t="shared" si="4"/>
        <v>40.150000000000006</v>
      </c>
      <c r="G119">
        <f t="shared" si="5"/>
        <v>123.75</v>
      </c>
      <c r="H119">
        <f t="shared" si="3"/>
        <v>1.3962394347384901</v>
      </c>
    </row>
    <row r="120" spans="1:8">
      <c r="A120" s="13">
        <v>95.55</v>
      </c>
      <c r="B120" s="4" t="s">
        <v>4</v>
      </c>
      <c r="C120">
        <v>1984</v>
      </c>
      <c r="D120">
        <v>11</v>
      </c>
      <c r="E120" s="9">
        <v>95.8</v>
      </c>
      <c r="F120">
        <f t="shared" si="4"/>
        <v>0.25</v>
      </c>
      <c r="G120">
        <f t="shared" si="5"/>
        <v>124</v>
      </c>
      <c r="H120">
        <f t="shared" si="3"/>
        <v>1.3969958739585904</v>
      </c>
    </row>
    <row r="121" spans="1:8">
      <c r="A121" s="13">
        <v>78.849999999999994</v>
      </c>
      <c r="B121" s="4" t="s">
        <v>4</v>
      </c>
      <c r="C121">
        <v>1984</v>
      </c>
      <c r="D121">
        <v>12</v>
      </c>
      <c r="E121" s="9">
        <v>21.7</v>
      </c>
      <c r="F121">
        <f t="shared" si="4"/>
        <v>-57.149999999999991</v>
      </c>
      <c r="G121">
        <f t="shared" si="5"/>
        <v>-57.149999999999991</v>
      </c>
      <c r="H121">
        <f t="shared" si="3"/>
        <v>0.84888001507394473</v>
      </c>
    </row>
    <row r="122" spans="1:8">
      <c r="A122" s="13">
        <v>74.650000000000006</v>
      </c>
      <c r="B122" s="4" t="s">
        <v>4</v>
      </c>
      <c r="C122">
        <v>1985</v>
      </c>
      <c r="D122">
        <v>1</v>
      </c>
      <c r="E122" s="9">
        <v>57.9</v>
      </c>
      <c r="F122">
        <f t="shared" si="4"/>
        <v>-16.750000000000007</v>
      </c>
      <c r="G122">
        <f t="shared" si="5"/>
        <v>-73.900000000000006</v>
      </c>
      <c r="H122">
        <f t="shared" si="3"/>
        <v>0.79819858732722737</v>
      </c>
    </row>
    <row r="123" spans="1:8">
      <c r="A123" s="13">
        <v>110.25</v>
      </c>
      <c r="B123" s="4" t="s">
        <v>4</v>
      </c>
      <c r="C123">
        <v>1985</v>
      </c>
      <c r="D123">
        <v>2</v>
      </c>
      <c r="E123" s="9"/>
      <c r="F123">
        <f t="shared" si="4"/>
        <v>-110.25</v>
      </c>
      <c r="G123">
        <f t="shared" si="5"/>
        <v>-184.15</v>
      </c>
      <c r="H123">
        <f t="shared" si="3"/>
        <v>0.46460889126301441</v>
      </c>
    </row>
    <row r="124" spans="1:8">
      <c r="A124" s="13">
        <v>147.65</v>
      </c>
      <c r="B124" s="4" t="s">
        <v>4</v>
      </c>
      <c r="C124">
        <v>1985</v>
      </c>
      <c r="D124">
        <v>3</v>
      </c>
      <c r="E124" s="9"/>
      <c r="F124">
        <f t="shared" si="4"/>
        <v>-147.65</v>
      </c>
      <c r="G124">
        <f t="shared" si="5"/>
        <v>-331.8</v>
      </c>
      <c r="H124">
        <f t="shared" si="3"/>
        <v>1.7855887871802999E-2</v>
      </c>
    </row>
    <row r="125" spans="1:8">
      <c r="A125" s="13">
        <v>157.35000000000002</v>
      </c>
      <c r="B125" s="4" t="s">
        <v>4</v>
      </c>
      <c r="C125">
        <v>1985</v>
      </c>
      <c r="D125">
        <v>4</v>
      </c>
      <c r="E125" s="9">
        <v>116.4</v>
      </c>
      <c r="F125">
        <f t="shared" si="4"/>
        <v>-40.950000000000017</v>
      </c>
      <c r="G125">
        <f t="shared" si="5"/>
        <v>-372.75</v>
      </c>
      <c r="H125">
        <f t="shared" si="3"/>
        <v>-0.10604885638061895</v>
      </c>
    </row>
    <row r="126" spans="1:8">
      <c r="A126" s="13">
        <v>102.1</v>
      </c>
      <c r="B126" s="4" t="s">
        <v>4</v>
      </c>
      <c r="C126">
        <v>1985</v>
      </c>
      <c r="D126">
        <v>5</v>
      </c>
      <c r="E126" s="9">
        <v>107.2</v>
      </c>
      <c r="F126">
        <f t="shared" si="4"/>
        <v>5.1000000000000085</v>
      </c>
      <c r="G126">
        <f t="shared" si="5"/>
        <v>-367.65</v>
      </c>
      <c r="H126">
        <f t="shared" si="3"/>
        <v>-9.0617496290573654E-2</v>
      </c>
    </row>
    <row r="127" spans="1:8">
      <c r="A127" s="14">
        <v>30.1</v>
      </c>
      <c r="B127" s="4" t="s">
        <v>4</v>
      </c>
      <c r="C127">
        <v>1985</v>
      </c>
      <c r="D127">
        <v>6</v>
      </c>
      <c r="E127" s="9"/>
      <c r="F127">
        <f t="shared" si="4"/>
        <v>-30.1</v>
      </c>
      <c r="G127">
        <f t="shared" si="5"/>
        <v>-397.75</v>
      </c>
      <c r="H127">
        <f t="shared" si="3"/>
        <v>-0.1816927783906446</v>
      </c>
    </row>
    <row r="128" spans="1:8">
      <c r="A128" s="14">
        <v>13.7</v>
      </c>
      <c r="B128" s="4" t="s">
        <v>4</v>
      </c>
      <c r="C128">
        <v>1985</v>
      </c>
      <c r="D128">
        <v>7</v>
      </c>
      <c r="E128" s="9"/>
      <c r="F128">
        <f t="shared" si="4"/>
        <v>-13.7</v>
      </c>
      <c r="G128">
        <f t="shared" si="5"/>
        <v>-411.45</v>
      </c>
      <c r="H128">
        <f t="shared" si="3"/>
        <v>-0.2231456476521386</v>
      </c>
    </row>
    <row r="129" spans="1:8">
      <c r="A129" s="14">
        <v>15.45</v>
      </c>
      <c r="B129" s="4" t="s">
        <v>4</v>
      </c>
      <c r="C129">
        <v>1985</v>
      </c>
      <c r="D129">
        <v>8</v>
      </c>
      <c r="E129" s="9"/>
      <c r="F129">
        <f t="shared" si="4"/>
        <v>-15.45</v>
      </c>
      <c r="G129">
        <f t="shared" si="5"/>
        <v>-426.9</v>
      </c>
      <c r="H129">
        <f t="shared" si="3"/>
        <v>-0.26989359145433439</v>
      </c>
    </row>
    <row r="130" spans="1:8">
      <c r="A130" s="14">
        <v>65.05</v>
      </c>
      <c r="B130" s="4" t="s">
        <v>4</v>
      </c>
      <c r="C130">
        <v>1985</v>
      </c>
      <c r="D130">
        <v>9</v>
      </c>
      <c r="E130" s="9"/>
      <c r="F130">
        <f t="shared" si="4"/>
        <v>-65.05</v>
      </c>
      <c r="G130">
        <f t="shared" si="5"/>
        <v>-491.95</v>
      </c>
      <c r="H130">
        <f t="shared" ref="H130:H193" si="6">(G130-$K$2)/$K$3</f>
        <v>-0.46671907652442113</v>
      </c>
    </row>
    <row r="131" spans="1:8">
      <c r="A131" s="13">
        <v>103.65</v>
      </c>
      <c r="B131" s="4" t="s">
        <v>4</v>
      </c>
      <c r="C131">
        <v>1985</v>
      </c>
      <c r="D131">
        <v>10</v>
      </c>
      <c r="E131" s="9">
        <v>62.2</v>
      </c>
      <c r="F131">
        <f t="shared" ref="F131:F194" si="7">E131-A131</f>
        <v>-41.45</v>
      </c>
      <c r="G131">
        <f t="shared" ref="G131:G194" si="8">IF(G130&gt;=0,IF(F131&lt;0,F131,G130+F131),G130+F131)</f>
        <v>-533.4</v>
      </c>
      <c r="H131">
        <f t="shared" si="6"/>
        <v>-0.59213669921704359</v>
      </c>
    </row>
    <row r="132" spans="1:8">
      <c r="A132" s="13">
        <v>95.55</v>
      </c>
      <c r="B132" s="4" t="s">
        <v>4</v>
      </c>
      <c r="C132">
        <v>1985</v>
      </c>
      <c r="D132">
        <v>11</v>
      </c>
      <c r="E132" s="9"/>
      <c r="F132">
        <f t="shared" si="7"/>
        <v>-95.55</v>
      </c>
      <c r="G132">
        <f t="shared" si="8"/>
        <v>-628.94999999999993</v>
      </c>
      <c r="H132">
        <f t="shared" si="6"/>
        <v>-0.88124776913936143</v>
      </c>
    </row>
    <row r="133" spans="1:8">
      <c r="A133" s="13">
        <v>78.849999999999994</v>
      </c>
      <c r="B133" s="4" t="s">
        <v>4</v>
      </c>
      <c r="C133">
        <v>1985</v>
      </c>
      <c r="D133">
        <v>12</v>
      </c>
      <c r="E133" s="9"/>
      <c r="F133">
        <f t="shared" si="7"/>
        <v>-78.849999999999994</v>
      </c>
      <c r="G133">
        <f t="shared" si="8"/>
        <v>-707.8</v>
      </c>
      <c r="H133">
        <f t="shared" si="6"/>
        <v>-1.1198286991589823</v>
      </c>
    </row>
    <row r="134" spans="1:8">
      <c r="A134" s="13">
        <v>74.650000000000006</v>
      </c>
      <c r="B134" s="4" t="s">
        <v>4</v>
      </c>
      <c r="C134">
        <v>1986</v>
      </c>
      <c r="D134">
        <v>1</v>
      </c>
      <c r="E134" s="9">
        <v>92.7</v>
      </c>
      <c r="F134">
        <f t="shared" si="7"/>
        <v>18.049999999999997</v>
      </c>
      <c r="G134">
        <f t="shared" si="8"/>
        <v>-689.75</v>
      </c>
      <c r="H134">
        <f t="shared" si="6"/>
        <v>-1.0652137874677441</v>
      </c>
    </row>
    <row r="135" spans="1:8">
      <c r="A135" s="13">
        <v>110.25</v>
      </c>
      <c r="B135" s="4" t="s">
        <v>4</v>
      </c>
      <c r="C135">
        <v>1986</v>
      </c>
      <c r="D135">
        <v>2</v>
      </c>
      <c r="E135" s="9">
        <v>111.9</v>
      </c>
      <c r="F135">
        <f t="shared" si="7"/>
        <v>1.6500000000000057</v>
      </c>
      <c r="G135">
        <f t="shared" si="8"/>
        <v>-688.1</v>
      </c>
      <c r="H135">
        <f t="shared" si="6"/>
        <v>-1.0602212886150824</v>
      </c>
    </row>
    <row r="136" spans="1:8">
      <c r="A136" s="13">
        <v>147.65</v>
      </c>
      <c r="B136" s="4" t="s">
        <v>4</v>
      </c>
      <c r="C136">
        <v>1986</v>
      </c>
      <c r="D136">
        <v>3</v>
      </c>
      <c r="E136" s="9">
        <v>153.30000000000001</v>
      </c>
      <c r="F136">
        <f t="shared" si="7"/>
        <v>5.6500000000000057</v>
      </c>
      <c r="G136">
        <f t="shared" si="8"/>
        <v>-682.45</v>
      </c>
      <c r="H136">
        <f t="shared" si="6"/>
        <v>-1.0431257622408165</v>
      </c>
    </row>
    <row r="137" spans="1:8">
      <c r="A137" s="13">
        <v>157.35000000000002</v>
      </c>
      <c r="B137" s="4" t="s">
        <v>4</v>
      </c>
      <c r="C137">
        <v>1986</v>
      </c>
      <c r="D137">
        <v>4</v>
      </c>
      <c r="E137" s="9">
        <v>154.80000000000001</v>
      </c>
      <c r="F137">
        <f t="shared" si="7"/>
        <v>-2.5500000000000114</v>
      </c>
      <c r="G137">
        <f t="shared" si="8"/>
        <v>-685</v>
      </c>
      <c r="H137">
        <f t="shared" si="6"/>
        <v>-1.0508414422858392</v>
      </c>
    </row>
    <row r="138" spans="1:8">
      <c r="A138" s="13">
        <v>102.1</v>
      </c>
      <c r="B138" s="4" t="s">
        <v>4</v>
      </c>
      <c r="C138">
        <v>1986</v>
      </c>
      <c r="D138">
        <v>5</v>
      </c>
      <c r="E138" s="9">
        <v>86</v>
      </c>
      <c r="F138">
        <f t="shared" si="7"/>
        <v>-16.099999999999994</v>
      </c>
      <c r="G138">
        <f t="shared" si="8"/>
        <v>-701.1</v>
      </c>
      <c r="H138">
        <f t="shared" si="6"/>
        <v>-1.0995561280602957</v>
      </c>
    </row>
    <row r="139" spans="1:8">
      <c r="A139" s="14">
        <v>30.1</v>
      </c>
      <c r="B139" s="4" t="s">
        <v>4</v>
      </c>
      <c r="C139">
        <v>1986</v>
      </c>
      <c r="D139">
        <v>6</v>
      </c>
      <c r="E139" s="9">
        <v>14</v>
      </c>
      <c r="F139">
        <f t="shared" si="7"/>
        <v>-16.100000000000001</v>
      </c>
      <c r="G139">
        <f t="shared" si="8"/>
        <v>-717.2</v>
      </c>
      <c r="H139">
        <f t="shared" si="6"/>
        <v>-1.1482708138347524</v>
      </c>
    </row>
    <row r="140" spans="1:8">
      <c r="A140" s="14">
        <v>13.7</v>
      </c>
      <c r="B140" s="4" t="s">
        <v>4</v>
      </c>
      <c r="C140">
        <v>1986</v>
      </c>
      <c r="D140">
        <v>7</v>
      </c>
      <c r="E140" s="9">
        <v>0</v>
      </c>
      <c r="F140">
        <f t="shared" si="7"/>
        <v>-13.7</v>
      </c>
      <c r="G140">
        <f t="shared" si="8"/>
        <v>-730.90000000000009</v>
      </c>
      <c r="H140">
        <f t="shared" si="6"/>
        <v>-1.1897236830962465</v>
      </c>
    </row>
    <row r="141" spans="1:8">
      <c r="A141" s="14">
        <v>15.45</v>
      </c>
      <c r="B141" s="4" t="s">
        <v>4</v>
      </c>
      <c r="C141">
        <v>1986</v>
      </c>
      <c r="D141">
        <v>8</v>
      </c>
      <c r="E141" s="9">
        <v>6</v>
      </c>
      <c r="F141">
        <f t="shared" si="7"/>
        <v>-9.4499999999999993</v>
      </c>
      <c r="G141">
        <f t="shared" si="8"/>
        <v>-740.35000000000014</v>
      </c>
      <c r="H141">
        <f t="shared" si="6"/>
        <v>-1.2183170856160364</v>
      </c>
    </row>
    <row r="142" spans="1:8">
      <c r="A142" s="14">
        <v>65.05</v>
      </c>
      <c r="B142" s="4" t="s">
        <v>4</v>
      </c>
      <c r="C142">
        <v>1986</v>
      </c>
      <c r="D142">
        <v>9</v>
      </c>
      <c r="E142" s="9">
        <v>27.6</v>
      </c>
      <c r="F142">
        <f t="shared" si="7"/>
        <v>-37.449999999999996</v>
      </c>
      <c r="G142">
        <f t="shared" si="8"/>
        <v>-777.80000000000018</v>
      </c>
      <c r="H142">
        <f t="shared" si="6"/>
        <v>-1.3316316807870547</v>
      </c>
    </row>
    <row r="143" spans="1:8">
      <c r="A143" s="13">
        <v>103.65</v>
      </c>
      <c r="B143" s="4" t="s">
        <v>4</v>
      </c>
      <c r="C143">
        <v>1986</v>
      </c>
      <c r="D143">
        <v>10</v>
      </c>
      <c r="E143" s="9">
        <v>86.8</v>
      </c>
      <c r="F143">
        <f t="shared" si="7"/>
        <v>-16.850000000000009</v>
      </c>
      <c r="G143">
        <f t="shared" si="8"/>
        <v>-794.6500000000002</v>
      </c>
      <c r="H143">
        <f t="shared" si="6"/>
        <v>-1.3826156842218122</v>
      </c>
    </row>
    <row r="144" spans="1:8">
      <c r="A144" s="13">
        <v>95.55</v>
      </c>
      <c r="B144" s="4" t="s">
        <v>4</v>
      </c>
      <c r="C144">
        <v>1986</v>
      </c>
      <c r="D144">
        <v>11</v>
      </c>
      <c r="E144" s="9">
        <v>116</v>
      </c>
      <c r="F144">
        <f t="shared" si="7"/>
        <v>20.450000000000003</v>
      </c>
      <c r="G144">
        <f t="shared" si="8"/>
        <v>-774.20000000000016</v>
      </c>
      <c r="H144">
        <f t="shared" si="6"/>
        <v>-1.320738956017611</v>
      </c>
    </row>
    <row r="145" spans="1:8">
      <c r="A145" s="13">
        <v>78.849999999999994</v>
      </c>
      <c r="B145" s="4" t="s">
        <v>4</v>
      </c>
      <c r="C145">
        <v>1986</v>
      </c>
      <c r="D145">
        <v>12</v>
      </c>
      <c r="E145" s="9">
        <v>70.099999999999994</v>
      </c>
      <c r="F145">
        <f t="shared" si="7"/>
        <v>-8.75</v>
      </c>
      <c r="G145">
        <f t="shared" si="8"/>
        <v>-782.95000000000016</v>
      </c>
      <c r="H145">
        <f t="shared" si="6"/>
        <v>-1.34721432872112</v>
      </c>
    </row>
    <row r="146" spans="1:8">
      <c r="A146" s="13">
        <v>74.650000000000006</v>
      </c>
      <c r="B146" s="4" t="s">
        <v>4</v>
      </c>
      <c r="C146">
        <v>1987</v>
      </c>
      <c r="D146">
        <v>1</v>
      </c>
      <c r="E146" s="9">
        <v>70</v>
      </c>
      <c r="F146">
        <f t="shared" si="7"/>
        <v>-4.6500000000000057</v>
      </c>
      <c r="G146">
        <f t="shared" si="8"/>
        <v>-787.60000000000014</v>
      </c>
      <c r="H146">
        <f t="shared" si="6"/>
        <v>-1.3612840982149848</v>
      </c>
    </row>
    <row r="147" spans="1:8">
      <c r="A147" s="13">
        <v>110.25</v>
      </c>
      <c r="B147" s="4" t="s">
        <v>4</v>
      </c>
      <c r="C147">
        <v>1987</v>
      </c>
      <c r="D147">
        <v>2</v>
      </c>
      <c r="E147" s="9">
        <v>53.8</v>
      </c>
      <c r="F147">
        <f t="shared" si="7"/>
        <v>-56.45</v>
      </c>
      <c r="G147">
        <f t="shared" si="8"/>
        <v>-844.05000000000018</v>
      </c>
      <c r="H147">
        <f t="shared" si="6"/>
        <v>-1.5320880741136227</v>
      </c>
    </row>
    <row r="148" spans="1:8">
      <c r="A148" s="13">
        <v>147.65</v>
      </c>
      <c r="B148" s="4" t="s">
        <v>4</v>
      </c>
      <c r="C148">
        <v>1987</v>
      </c>
      <c r="D148">
        <v>3</v>
      </c>
      <c r="E148" s="9">
        <v>116.2</v>
      </c>
      <c r="F148">
        <f t="shared" si="7"/>
        <v>-31.450000000000003</v>
      </c>
      <c r="G148">
        <f t="shared" si="8"/>
        <v>-875.50000000000023</v>
      </c>
      <c r="H148">
        <f t="shared" si="6"/>
        <v>-1.6272481280022353</v>
      </c>
    </row>
    <row r="149" spans="1:8">
      <c r="A149" s="13">
        <v>157.35000000000002</v>
      </c>
      <c r="B149" s="4" t="s">
        <v>4</v>
      </c>
      <c r="C149">
        <v>1987</v>
      </c>
      <c r="D149">
        <v>4</v>
      </c>
      <c r="E149" s="9">
        <v>136.30000000000001</v>
      </c>
      <c r="F149">
        <f t="shared" si="7"/>
        <v>-21.050000000000011</v>
      </c>
      <c r="G149">
        <f t="shared" si="8"/>
        <v>-896.55000000000018</v>
      </c>
      <c r="H149">
        <f t="shared" si="6"/>
        <v>-1.6909403103346767</v>
      </c>
    </row>
    <row r="150" spans="1:8">
      <c r="A150" s="13">
        <v>102.1</v>
      </c>
      <c r="B150" s="4" t="s">
        <v>4</v>
      </c>
      <c r="C150">
        <v>1987</v>
      </c>
      <c r="D150">
        <v>5</v>
      </c>
      <c r="E150" s="9">
        <v>129.4</v>
      </c>
      <c r="F150">
        <f t="shared" si="7"/>
        <v>27.300000000000011</v>
      </c>
      <c r="G150">
        <f t="shared" si="8"/>
        <v>-869.25000000000023</v>
      </c>
      <c r="H150">
        <f t="shared" si="6"/>
        <v>-1.608337147499729</v>
      </c>
    </row>
    <row r="151" spans="1:8">
      <c r="A151" s="16">
        <v>30.1</v>
      </c>
      <c r="B151" s="4" t="s">
        <v>4</v>
      </c>
      <c r="C151">
        <v>1987</v>
      </c>
      <c r="D151">
        <v>6</v>
      </c>
      <c r="E151" s="9">
        <v>40.200000000000003</v>
      </c>
      <c r="F151">
        <f t="shared" si="7"/>
        <v>10.100000000000001</v>
      </c>
      <c r="G151">
        <f t="shared" si="8"/>
        <v>-859.1500000000002</v>
      </c>
      <c r="H151">
        <f t="shared" si="6"/>
        <v>-1.5777770030076781</v>
      </c>
    </row>
    <row r="152" spans="1:8">
      <c r="A152" s="16">
        <v>13.7</v>
      </c>
      <c r="B152" s="4" t="s">
        <v>4</v>
      </c>
      <c r="C152">
        <v>1987</v>
      </c>
      <c r="D152">
        <v>7</v>
      </c>
      <c r="E152" s="9">
        <v>18.3</v>
      </c>
      <c r="F152">
        <f t="shared" si="7"/>
        <v>4.6000000000000014</v>
      </c>
      <c r="G152">
        <f t="shared" si="8"/>
        <v>-854.55000000000018</v>
      </c>
      <c r="H152">
        <f t="shared" si="6"/>
        <v>-1.5638585213578338</v>
      </c>
    </row>
    <row r="153" spans="1:8">
      <c r="A153" s="16">
        <v>15.45</v>
      </c>
      <c r="B153" s="4" t="s">
        <v>4</v>
      </c>
      <c r="C153">
        <v>1987</v>
      </c>
      <c r="D153">
        <v>8</v>
      </c>
      <c r="E153" s="9">
        <v>10.6</v>
      </c>
      <c r="F153">
        <f t="shared" si="7"/>
        <v>-4.8499999999999996</v>
      </c>
      <c r="G153">
        <f t="shared" si="8"/>
        <v>-859.4000000000002</v>
      </c>
      <c r="H153">
        <f t="shared" si="6"/>
        <v>-1.5785334422277784</v>
      </c>
    </row>
    <row r="154" spans="1:8">
      <c r="A154" s="16">
        <v>65.05</v>
      </c>
      <c r="B154" s="4" t="s">
        <v>4</v>
      </c>
      <c r="C154">
        <v>1987</v>
      </c>
      <c r="D154">
        <v>9</v>
      </c>
      <c r="E154" s="9">
        <v>66.099999999999994</v>
      </c>
      <c r="F154">
        <f t="shared" si="7"/>
        <v>1.0499999999999972</v>
      </c>
      <c r="G154">
        <f t="shared" si="8"/>
        <v>-858.35000000000025</v>
      </c>
      <c r="H154">
        <f t="shared" si="6"/>
        <v>-1.5753563975033575</v>
      </c>
    </row>
    <row r="155" spans="1:8">
      <c r="A155" s="13">
        <v>103.65</v>
      </c>
      <c r="B155" s="4" t="s">
        <v>4</v>
      </c>
      <c r="C155">
        <v>1987</v>
      </c>
      <c r="D155">
        <v>10</v>
      </c>
      <c r="E155" s="9">
        <v>103.7</v>
      </c>
      <c r="F155">
        <f t="shared" si="7"/>
        <v>4.9999999999997158E-2</v>
      </c>
      <c r="G155">
        <f t="shared" si="8"/>
        <v>-858.3000000000003</v>
      </c>
      <c r="H155">
        <f t="shared" si="6"/>
        <v>-1.5752051096593376</v>
      </c>
    </row>
    <row r="156" spans="1:8">
      <c r="A156" s="13">
        <v>95.55</v>
      </c>
      <c r="B156" s="4" t="s">
        <v>4</v>
      </c>
      <c r="C156">
        <v>1987</v>
      </c>
      <c r="D156">
        <v>11</v>
      </c>
      <c r="E156" s="9">
        <v>8</v>
      </c>
      <c r="F156">
        <f t="shared" si="7"/>
        <v>-87.55</v>
      </c>
      <c r="G156">
        <f t="shared" si="8"/>
        <v>-945.85000000000025</v>
      </c>
      <c r="H156">
        <f t="shared" si="6"/>
        <v>-1.8401101245384472</v>
      </c>
    </row>
    <row r="157" spans="1:8">
      <c r="A157" s="13">
        <v>78.849999999999994</v>
      </c>
      <c r="B157" s="4" t="s">
        <v>4</v>
      </c>
      <c r="C157">
        <v>1987</v>
      </c>
      <c r="D157">
        <v>12</v>
      </c>
      <c r="E157" s="9">
        <v>4.5</v>
      </c>
      <c r="F157">
        <f t="shared" si="7"/>
        <v>-74.349999999999994</v>
      </c>
      <c r="G157">
        <f t="shared" si="8"/>
        <v>-1020.2000000000003</v>
      </c>
      <c r="H157">
        <f t="shared" si="6"/>
        <v>-2.065075148596264</v>
      </c>
    </row>
    <row r="158" spans="1:8">
      <c r="A158" s="13">
        <v>74.650000000000006</v>
      </c>
      <c r="B158" s="4" t="s">
        <v>4</v>
      </c>
      <c r="C158">
        <v>1988</v>
      </c>
      <c r="D158">
        <v>1</v>
      </c>
      <c r="E158" s="9">
        <v>75.099999999999994</v>
      </c>
      <c r="F158">
        <f t="shared" si="7"/>
        <v>0.44999999999998863</v>
      </c>
      <c r="G158">
        <f t="shared" si="8"/>
        <v>-1019.7500000000002</v>
      </c>
      <c r="H158">
        <f t="shared" si="6"/>
        <v>-2.0637135580000834</v>
      </c>
    </row>
    <row r="159" spans="1:8">
      <c r="A159" s="13">
        <v>110.25</v>
      </c>
      <c r="B159" s="4" t="s">
        <v>4</v>
      </c>
      <c r="C159">
        <v>1988</v>
      </c>
      <c r="D159">
        <v>2</v>
      </c>
      <c r="E159" s="9">
        <v>118</v>
      </c>
      <c r="F159">
        <f t="shared" si="7"/>
        <v>7.75</v>
      </c>
      <c r="G159">
        <f t="shared" si="8"/>
        <v>-1012.0000000000002</v>
      </c>
      <c r="H159">
        <f t="shared" si="6"/>
        <v>-2.0402639421769755</v>
      </c>
    </row>
    <row r="160" spans="1:8">
      <c r="A160" s="13">
        <v>147.65</v>
      </c>
      <c r="B160" s="4" t="s">
        <v>4</v>
      </c>
      <c r="C160">
        <v>1988</v>
      </c>
      <c r="D160">
        <v>3</v>
      </c>
      <c r="E160" s="9">
        <v>25.2</v>
      </c>
      <c r="F160">
        <f t="shared" si="7"/>
        <v>-122.45</v>
      </c>
      <c r="G160">
        <f t="shared" si="8"/>
        <v>-1134.4500000000003</v>
      </c>
      <c r="H160">
        <f t="shared" si="6"/>
        <v>-2.4107678721820811</v>
      </c>
    </row>
    <row r="161" spans="1:8">
      <c r="A161" s="13">
        <v>157.35000000000002</v>
      </c>
      <c r="B161" s="4" t="s">
        <v>4</v>
      </c>
      <c r="C161">
        <v>1988</v>
      </c>
      <c r="D161">
        <v>4</v>
      </c>
      <c r="E161" s="9">
        <v>297.8</v>
      </c>
      <c r="F161">
        <f t="shared" si="7"/>
        <v>140.44999999999999</v>
      </c>
      <c r="G161">
        <f t="shared" si="8"/>
        <v>-994.00000000000023</v>
      </c>
      <c r="H161">
        <f t="shared" si="6"/>
        <v>-1.9858003183297568</v>
      </c>
    </row>
    <row r="162" spans="1:8">
      <c r="A162" s="13">
        <v>102.1</v>
      </c>
      <c r="B162" s="4" t="s">
        <v>4</v>
      </c>
      <c r="C162">
        <v>1988</v>
      </c>
      <c r="D162">
        <v>5</v>
      </c>
      <c r="E162" s="9">
        <v>114</v>
      </c>
      <c r="F162">
        <f t="shared" si="7"/>
        <v>11.900000000000006</v>
      </c>
      <c r="G162">
        <f t="shared" si="8"/>
        <v>-982.10000000000025</v>
      </c>
      <c r="H162">
        <f t="shared" si="6"/>
        <v>-1.9497938114529842</v>
      </c>
    </row>
    <row r="163" spans="1:8">
      <c r="A163" s="14">
        <v>30.1</v>
      </c>
      <c r="B163" s="4" t="s">
        <v>4</v>
      </c>
      <c r="C163">
        <v>1988</v>
      </c>
      <c r="D163">
        <v>6</v>
      </c>
      <c r="E163" s="9">
        <v>100.2</v>
      </c>
      <c r="F163">
        <f t="shared" si="7"/>
        <v>70.099999999999994</v>
      </c>
      <c r="G163">
        <f t="shared" si="8"/>
        <v>-912.00000000000023</v>
      </c>
      <c r="H163">
        <f t="shared" si="6"/>
        <v>-1.7376882541368728</v>
      </c>
    </row>
    <row r="164" spans="1:8">
      <c r="A164" s="14">
        <v>13.7</v>
      </c>
      <c r="B164" s="4" t="s">
        <v>4</v>
      </c>
      <c r="C164">
        <v>1988</v>
      </c>
      <c r="D164">
        <v>7</v>
      </c>
      <c r="E164" s="9">
        <v>44.8</v>
      </c>
      <c r="F164">
        <f t="shared" si="7"/>
        <v>31.099999999999998</v>
      </c>
      <c r="G164">
        <f t="shared" si="8"/>
        <v>-880.9000000000002</v>
      </c>
      <c r="H164">
        <f t="shared" si="6"/>
        <v>-1.6435872151564004</v>
      </c>
    </row>
    <row r="165" spans="1:8">
      <c r="A165" s="14">
        <v>15.45</v>
      </c>
      <c r="B165" s="4" t="s">
        <v>4</v>
      </c>
      <c r="C165">
        <v>1988</v>
      </c>
      <c r="D165">
        <v>8</v>
      </c>
      <c r="E165" s="9">
        <v>50.4</v>
      </c>
      <c r="F165">
        <f t="shared" si="7"/>
        <v>34.950000000000003</v>
      </c>
      <c r="G165">
        <f t="shared" si="8"/>
        <v>-845.95000000000016</v>
      </c>
      <c r="H165">
        <f t="shared" si="6"/>
        <v>-1.5378370121863847</v>
      </c>
    </row>
    <row r="166" spans="1:8">
      <c r="A166" s="14">
        <v>65.05</v>
      </c>
      <c r="B166" s="4" t="s">
        <v>4</v>
      </c>
      <c r="C166">
        <v>1988</v>
      </c>
      <c r="D166">
        <v>9</v>
      </c>
      <c r="E166" s="9">
        <v>138.9</v>
      </c>
      <c r="F166">
        <f t="shared" si="7"/>
        <v>73.850000000000009</v>
      </c>
      <c r="G166">
        <f t="shared" si="8"/>
        <v>-772.10000000000014</v>
      </c>
      <c r="H166">
        <f t="shared" si="6"/>
        <v>-1.3143848665687687</v>
      </c>
    </row>
    <row r="167" spans="1:8">
      <c r="A167" s="13">
        <v>103.65</v>
      </c>
      <c r="B167" s="4" t="s">
        <v>4</v>
      </c>
      <c r="C167">
        <v>1988</v>
      </c>
      <c r="D167">
        <v>10</v>
      </c>
      <c r="E167" s="9">
        <v>109.5</v>
      </c>
      <c r="F167">
        <f t="shared" si="7"/>
        <v>5.8499999999999943</v>
      </c>
      <c r="G167">
        <f t="shared" si="8"/>
        <v>-766.25000000000011</v>
      </c>
      <c r="H167">
        <f t="shared" si="6"/>
        <v>-1.2966841888184228</v>
      </c>
    </row>
    <row r="168" spans="1:8">
      <c r="A168" s="13">
        <v>95.55</v>
      </c>
      <c r="B168" s="4" t="s">
        <v>4</v>
      </c>
      <c r="C168">
        <v>1988</v>
      </c>
      <c r="D168">
        <v>11</v>
      </c>
      <c r="E168" s="9">
        <v>128.80000000000001</v>
      </c>
      <c r="F168">
        <f t="shared" si="7"/>
        <v>33.250000000000014</v>
      </c>
      <c r="G168">
        <f t="shared" si="8"/>
        <v>-733.00000000000011</v>
      </c>
      <c r="H168">
        <f t="shared" si="6"/>
        <v>-1.1960777725450886</v>
      </c>
    </row>
    <row r="169" spans="1:8">
      <c r="A169" s="13">
        <v>78.849999999999994</v>
      </c>
      <c r="B169" s="4" t="s">
        <v>4</v>
      </c>
      <c r="C169">
        <v>1988</v>
      </c>
      <c r="D169">
        <v>12</v>
      </c>
      <c r="E169" s="9">
        <v>63.5</v>
      </c>
      <c r="F169">
        <f t="shared" si="7"/>
        <v>-15.349999999999994</v>
      </c>
      <c r="G169">
        <f t="shared" si="8"/>
        <v>-748.35000000000014</v>
      </c>
      <c r="H169">
        <f t="shared" si="6"/>
        <v>-1.2425231406592445</v>
      </c>
    </row>
    <row r="170" spans="1:8">
      <c r="A170" s="13">
        <v>74.650000000000006</v>
      </c>
      <c r="B170" s="4" t="s">
        <v>4</v>
      </c>
      <c r="C170">
        <v>1989</v>
      </c>
      <c r="D170">
        <v>1</v>
      </c>
      <c r="E170" s="9">
        <v>59.1</v>
      </c>
      <c r="F170">
        <f t="shared" si="7"/>
        <v>-15.550000000000004</v>
      </c>
      <c r="G170">
        <f t="shared" si="8"/>
        <v>-763.90000000000009</v>
      </c>
      <c r="H170">
        <f t="shared" si="6"/>
        <v>-1.2895736601494803</v>
      </c>
    </row>
    <row r="171" spans="1:8">
      <c r="A171" s="13">
        <v>110.25</v>
      </c>
      <c r="B171" s="4" t="s">
        <v>4</v>
      </c>
      <c r="C171">
        <v>1989</v>
      </c>
      <c r="D171">
        <v>2</v>
      </c>
      <c r="E171" s="9">
        <v>113</v>
      </c>
      <c r="F171">
        <f t="shared" si="7"/>
        <v>2.75</v>
      </c>
      <c r="G171">
        <f t="shared" si="8"/>
        <v>-761.15000000000009</v>
      </c>
      <c r="H171">
        <f t="shared" si="6"/>
        <v>-1.2812528287283775</v>
      </c>
    </row>
    <row r="172" spans="1:8">
      <c r="A172" s="13">
        <v>147.65</v>
      </c>
      <c r="B172" s="4" t="s">
        <v>4</v>
      </c>
      <c r="C172">
        <v>1989</v>
      </c>
      <c r="D172">
        <v>3</v>
      </c>
      <c r="E172" s="9">
        <v>158.80000000000001</v>
      </c>
      <c r="F172">
        <f t="shared" si="7"/>
        <v>11.150000000000006</v>
      </c>
      <c r="G172">
        <f t="shared" si="8"/>
        <v>-750.00000000000011</v>
      </c>
      <c r="H172">
        <f t="shared" si="6"/>
        <v>-1.247515639511906</v>
      </c>
    </row>
    <row r="173" spans="1:8">
      <c r="A173" s="13">
        <v>157.35000000000002</v>
      </c>
      <c r="B173" s="4" t="s">
        <v>4</v>
      </c>
      <c r="C173">
        <v>1989</v>
      </c>
      <c r="D173">
        <v>4</v>
      </c>
      <c r="E173" s="9">
        <v>120.8</v>
      </c>
      <c r="F173">
        <f t="shared" si="7"/>
        <v>-36.550000000000026</v>
      </c>
      <c r="G173">
        <f t="shared" si="8"/>
        <v>-786.55000000000018</v>
      </c>
      <c r="H173">
        <f t="shared" si="6"/>
        <v>-1.3581070534905637</v>
      </c>
    </row>
    <row r="174" spans="1:8">
      <c r="A174" s="13">
        <v>102.1</v>
      </c>
      <c r="B174" s="4" t="s">
        <v>4</v>
      </c>
      <c r="C174">
        <v>1989</v>
      </c>
      <c r="D174">
        <v>5</v>
      </c>
      <c r="E174" s="9">
        <v>65.400000000000006</v>
      </c>
      <c r="F174">
        <f t="shared" si="7"/>
        <v>-36.699999999999989</v>
      </c>
      <c r="G174">
        <f t="shared" si="8"/>
        <v>-823.25000000000023</v>
      </c>
      <c r="H174">
        <f t="shared" si="6"/>
        <v>-1.4691523310012815</v>
      </c>
    </row>
    <row r="175" spans="1:8">
      <c r="A175" s="14">
        <v>30.1</v>
      </c>
      <c r="B175" s="4" t="s">
        <v>4</v>
      </c>
      <c r="C175">
        <v>1989</v>
      </c>
      <c r="D175">
        <v>6</v>
      </c>
      <c r="E175" s="9">
        <v>64.599999999999994</v>
      </c>
      <c r="F175">
        <f t="shared" si="7"/>
        <v>34.499999999999993</v>
      </c>
      <c r="G175">
        <f t="shared" si="8"/>
        <v>-788.75000000000023</v>
      </c>
      <c r="H175">
        <f t="shared" si="6"/>
        <v>-1.3647637186274462</v>
      </c>
    </row>
    <row r="176" spans="1:8">
      <c r="A176" s="14">
        <v>13.7</v>
      </c>
      <c r="B176" s="4" t="s">
        <v>4</v>
      </c>
      <c r="C176">
        <v>1989</v>
      </c>
      <c r="D176">
        <v>7</v>
      </c>
      <c r="E176" s="9">
        <v>20.100000000000001</v>
      </c>
      <c r="F176">
        <f t="shared" si="7"/>
        <v>6.4000000000000021</v>
      </c>
      <c r="G176">
        <f t="shared" si="8"/>
        <v>-782.35000000000025</v>
      </c>
      <c r="H176">
        <f t="shared" si="6"/>
        <v>-1.3453988745928798</v>
      </c>
    </row>
    <row r="177" spans="1:8">
      <c r="A177" s="14">
        <v>15.45</v>
      </c>
      <c r="B177" s="4" t="s">
        <v>4</v>
      </c>
      <c r="C177">
        <v>1989</v>
      </c>
      <c r="D177">
        <v>8</v>
      </c>
      <c r="E177" s="9">
        <v>36.700000000000003</v>
      </c>
      <c r="F177">
        <f t="shared" si="7"/>
        <v>21.250000000000004</v>
      </c>
      <c r="G177">
        <f t="shared" si="8"/>
        <v>-761.10000000000025</v>
      </c>
      <c r="H177">
        <f t="shared" si="6"/>
        <v>-1.281101540884358</v>
      </c>
    </row>
    <row r="178" spans="1:8">
      <c r="A178" s="14">
        <v>65.05</v>
      </c>
      <c r="B178" s="4" t="s">
        <v>4</v>
      </c>
      <c r="C178">
        <v>1989</v>
      </c>
      <c r="D178">
        <v>9</v>
      </c>
      <c r="E178" s="9">
        <v>108.8</v>
      </c>
      <c r="F178">
        <f t="shared" si="7"/>
        <v>43.75</v>
      </c>
      <c r="G178">
        <f t="shared" si="8"/>
        <v>-717.35000000000025</v>
      </c>
      <c r="H178">
        <f t="shared" si="6"/>
        <v>-1.1487246773668129</v>
      </c>
    </row>
    <row r="179" spans="1:8">
      <c r="A179" s="13">
        <v>103.65</v>
      </c>
      <c r="B179" s="4" t="s">
        <v>4</v>
      </c>
      <c r="C179">
        <v>1989</v>
      </c>
      <c r="D179">
        <v>10</v>
      </c>
      <c r="E179" s="9">
        <v>191.2</v>
      </c>
      <c r="F179">
        <f t="shared" si="7"/>
        <v>87.549999999999983</v>
      </c>
      <c r="G179">
        <f t="shared" si="8"/>
        <v>-629.8000000000003</v>
      </c>
      <c r="H179">
        <f t="shared" si="6"/>
        <v>-0.88381966248770338</v>
      </c>
    </row>
    <row r="180" spans="1:8">
      <c r="A180" s="13">
        <v>95.55</v>
      </c>
      <c r="B180" s="4" t="s">
        <v>4</v>
      </c>
      <c r="C180">
        <v>1989</v>
      </c>
      <c r="D180">
        <v>11</v>
      </c>
      <c r="E180" s="9">
        <v>13.9</v>
      </c>
      <c r="F180">
        <f t="shared" si="7"/>
        <v>-81.649999999999991</v>
      </c>
      <c r="G180">
        <f t="shared" si="8"/>
        <v>-711.45000000000027</v>
      </c>
      <c r="H180">
        <f t="shared" si="6"/>
        <v>-1.1308727117724471</v>
      </c>
    </row>
    <row r="181" spans="1:8">
      <c r="A181" s="13">
        <v>78.849999999999994</v>
      </c>
      <c r="B181" s="4" t="s">
        <v>4</v>
      </c>
      <c r="C181">
        <v>1989</v>
      </c>
      <c r="D181">
        <v>12</v>
      </c>
      <c r="E181" s="9">
        <v>40.200000000000003</v>
      </c>
      <c r="F181">
        <f t="shared" si="7"/>
        <v>-38.649999999999991</v>
      </c>
      <c r="G181">
        <f t="shared" si="8"/>
        <v>-750.10000000000025</v>
      </c>
      <c r="H181">
        <f t="shared" si="6"/>
        <v>-1.2478182151999466</v>
      </c>
    </row>
    <row r="182" spans="1:8">
      <c r="A182" s="13">
        <v>74.650000000000006</v>
      </c>
      <c r="B182" s="4" t="s">
        <v>4</v>
      </c>
      <c r="C182">
        <v>1990</v>
      </c>
      <c r="D182">
        <v>1</v>
      </c>
      <c r="E182" s="9">
        <v>46.6</v>
      </c>
      <c r="F182">
        <f t="shared" si="7"/>
        <v>-28.050000000000004</v>
      </c>
      <c r="G182">
        <f t="shared" si="8"/>
        <v>-778.1500000000002</v>
      </c>
      <c r="H182">
        <f t="shared" si="6"/>
        <v>-1.3326906956951952</v>
      </c>
    </row>
    <row r="183" spans="1:8">
      <c r="A183" s="13">
        <v>110.25</v>
      </c>
      <c r="B183" s="4" t="s">
        <v>4</v>
      </c>
      <c r="C183">
        <v>1990</v>
      </c>
      <c r="D183">
        <v>2</v>
      </c>
      <c r="E183" s="9">
        <v>150.19999999999999</v>
      </c>
      <c r="F183">
        <f t="shared" si="7"/>
        <v>39.949999999999989</v>
      </c>
      <c r="G183">
        <f t="shared" si="8"/>
        <v>-738.20000000000027</v>
      </c>
      <c r="H183">
        <f t="shared" si="6"/>
        <v>-1.2118117083231745</v>
      </c>
    </row>
    <row r="184" spans="1:8">
      <c r="A184" s="13">
        <v>147.65</v>
      </c>
      <c r="B184" s="4" t="s">
        <v>4</v>
      </c>
      <c r="C184">
        <v>1990</v>
      </c>
      <c r="D184">
        <v>3</v>
      </c>
      <c r="E184" s="9">
        <v>79.7</v>
      </c>
      <c r="F184">
        <f t="shared" si="7"/>
        <v>-67.95</v>
      </c>
      <c r="G184">
        <f t="shared" si="8"/>
        <v>-806.15000000000032</v>
      </c>
      <c r="H184">
        <f t="shared" si="6"/>
        <v>-1.4174118883464244</v>
      </c>
    </row>
    <row r="185" spans="1:8">
      <c r="A185" s="13">
        <v>157.35000000000002</v>
      </c>
      <c r="B185" s="4" t="s">
        <v>4</v>
      </c>
      <c r="C185">
        <v>1990</v>
      </c>
      <c r="D185">
        <v>4</v>
      </c>
      <c r="E185" s="9">
        <v>124.8</v>
      </c>
      <c r="F185">
        <f t="shared" si="7"/>
        <v>-32.550000000000026</v>
      </c>
      <c r="G185">
        <f t="shared" si="8"/>
        <v>-838.70000000000039</v>
      </c>
      <c r="H185">
        <f t="shared" si="6"/>
        <v>-1.5159002748034778</v>
      </c>
    </row>
    <row r="186" spans="1:8">
      <c r="A186" s="13">
        <v>102.1</v>
      </c>
      <c r="B186" s="4" t="s">
        <v>4</v>
      </c>
      <c r="C186">
        <v>1990</v>
      </c>
      <c r="D186">
        <v>5</v>
      </c>
      <c r="E186" s="9">
        <v>19.7</v>
      </c>
      <c r="F186">
        <f t="shared" si="7"/>
        <v>-82.399999999999991</v>
      </c>
      <c r="G186">
        <f t="shared" si="8"/>
        <v>-921.10000000000036</v>
      </c>
      <c r="H186">
        <f t="shared" si="6"/>
        <v>-1.7652226417485224</v>
      </c>
    </row>
    <row r="187" spans="1:8">
      <c r="A187" s="14">
        <v>30.1</v>
      </c>
      <c r="B187" s="4" t="s">
        <v>4</v>
      </c>
      <c r="C187">
        <v>1990</v>
      </c>
      <c r="D187">
        <v>6</v>
      </c>
      <c r="E187" s="9">
        <v>21.1</v>
      </c>
      <c r="F187">
        <f t="shared" si="7"/>
        <v>-9</v>
      </c>
      <c r="G187">
        <f t="shared" si="8"/>
        <v>-930.10000000000036</v>
      </c>
      <c r="H187">
        <f t="shared" si="6"/>
        <v>-1.7924544536721316</v>
      </c>
    </row>
    <row r="188" spans="1:8">
      <c r="A188" s="14">
        <v>13.7</v>
      </c>
      <c r="B188" s="4" t="s">
        <v>4</v>
      </c>
      <c r="C188">
        <v>1990</v>
      </c>
      <c r="D188">
        <v>7</v>
      </c>
      <c r="E188" s="9">
        <v>15.4</v>
      </c>
      <c r="F188">
        <f t="shared" si="7"/>
        <v>1.7000000000000011</v>
      </c>
      <c r="G188">
        <f t="shared" si="8"/>
        <v>-928.40000000000032</v>
      </c>
      <c r="H188">
        <f t="shared" si="6"/>
        <v>-1.7873106669754497</v>
      </c>
    </row>
    <row r="189" spans="1:8">
      <c r="A189" s="14">
        <v>15.45</v>
      </c>
      <c r="B189" s="4" t="s">
        <v>4</v>
      </c>
      <c r="C189">
        <v>1990</v>
      </c>
      <c r="D189">
        <v>8</v>
      </c>
      <c r="E189" s="9">
        <v>37.1</v>
      </c>
      <c r="F189">
        <f t="shared" si="7"/>
        <v>21.650000000000002</v>
      </c>
      <c r="G189">
        <f t="shared" si="8"/>
        <v>-906.75000000000034</v>
      </c>
      <c r="H189">
        <f t="shared" si="6"/>
        <v>-1.7218030305147674</v>
      </c>
    </row>
    <row r="190" spans="1:8">
      <c r="A190" s="14">
        <v>65.05</v>
      </c>
      <c r="B190" s="4" t="s">
        <v>4</v>
      </c>
      <c r="C190">
        <v>1990</v>
      </c>
      <c r="D190">
        <v>9</v>
      </c>
      <c r="E190" s="9">
        <v>27.3</v>
      </c>
      <c r="F190">
        <f t="shared" si="7"/>
        <v>-37.75</v>
      </c>
      <c r="G190">
        <f t="shared" si="8"/>
        <v>-944.50000000000034</v>
      </c>
      <c r="H190">
        <f t="shared" si="6"/>
        <v>-1.836025352749906</v>
      </c>
    </row>
    <row r="191" spans="1:8">
      <c r="A191" s="13">
        <v>103.65</v>
      </c>
      <c r="B191" s="4" t="s">
        <v>4</v>
      </c>
      <c r="C191">
        <v>1990</v>
      </c>
      <c r="D191">
        <v>10</v>
      </c>
      <c r="E191" s="9">
        <v>246.8</v>
      </c>
      <c r="F191">
        <f t="shared" si="7"/>
        <v>143.15</v>
      </c>
      <c r="G191">
        <f t="shared" si="8"/>
        <v>-801.35000000000036</v>
      </c>
      <c r="H191">
        <f t="shared" si="6"/>
        <v>-1.4028882553204995</v>
      </c>
    </row>
    <row r="192" spans="1:8">
      <c r="A192" s="13">
        <v>95.55</v>
      </c>
      <c r="B192" s="4" t="s">
        <v>4</v>
      </c>
      <c r="C192">
        <v>1990</v>
      </c>
      <c r="D192">
        <v>11</v>
      </c>
      <c r="E192" s="9">
        <v>39.9</v>
      </c>
      <c r="F192">
        <f t="shared" si="7"/>
        <v>-55.65</v>
      </c>
      <c r="G192">
        <f t="shared" si="8"/>
        <v>-857.00000000000034</v>
      </c>
      <c r="H192">
        <f t="shared" si="6"/>
        <v>-1.5712716257148163</v>
      </c>
    </row>
    <row r="193" spans="1:8">
      <c r="A193" s="13">
        <v>78.849999999999994</v>
      </c>
      <c r="B193" s="4" t="s">
        <v>4</v>
      </c>
      <c r="C193">
        <v>1990</v>
      </c>
      <c r="D193">
        <v>12</v>
      </c>
      <c r="E193" s="9">
        <v>46.8</v>
      </c>
      <c r="F193">
        <f t="shared" si="7"/>
        <v>-32.049999999999997</v>
      </c>
      <c r="G193">
        <f t="shared" si="8"/>
        <v>-889.0500000000003</v>
      </c>
      <c r="H193">
        <f t="shared" si="6"/>
        <v>-1.6682471337316691</v>
      </c>
    </row>
    <row r="194" spans="1:8">
      <c r="A194" s="13">
        <v>74.650000000000006</v>
      </c>
      <c r="B194" s="4" t="s">
        <v>4</v>
      </c>
      <c r="C194">
        <v>1991</v>
      </c>
      <c r="D194">
        <v>1</v>
      </c>
      <c r="E194" s="9">
        <v>96.7</v>
      </c>
      <c r="F194">
        <f t="shared" si="7"/>
        <v>22.049999999999997</v>
      </c>
      <c r="G194">
        <f t="shared" si="8"/>
        <v>-867.00000000000034</v>
      </c>
      <c r="H194">
        <f t="shared" ref="H194:H257" si="9">(G194-$K$2)/$K$3</f>
        <v>-1.6015291945188266</v>
      </c>
    </row>
    <row r="195" spans="1:8">
      <c r="A195" s="13">
        <v>110.25</v>
      </c>
      <c r="B195" s="4" t="s">
        <v>4</v>
      </c>
      <c r="C195">
        <v>1991</v>
      </c>
      <c r="D195">
        <v>2</v>
      </c>
      <c r="E195" s="9">
        <v>48.6</v>
      </c>
      <c r="F195">
        <f t="shared" ref="F195:F258" si="10">E195-A195</f>
        <v>-61.65</v>
      </c>
      <c r="G195">
        <f t="shared" ref="G195:G258" si="11">IF(G194&gt;=0,IF(F195&lt;0,F195,G194+F195),G194+F195)</f>
        <v>-928.65000000000032</v>
      </c>
      <c r="H195">
        <f t="shared" si="9"/>
        <v>-1.78806710619555</v>
      </c>
    </row>
    <row r="196" spans="1:8">
      <c r="A196" s="13">
        <v>147.65</v>
      </c>
      <c r="B196" s="4" t="s">
        <v>4</v>
      </c>
      <c r="C196">
        <v>1991</v>
      </c>
      <c r="D196">
        <v>3</v>
      </c>
      <c r="E196" s="9">
        <v>232.9</v>
      </c>
      <c r="F196">
        <f t="shared" si="10"/>
        <v>85.25</v>
      </c>
      <c r="G196">
        <f t="shared" si="11"/>
        <v>-843.40000000000032</v>
      </c>
      <c r="H196">
        <f t="shared" si="9"/>
        <v>-1.5301213321413625</v>
      </c>
    </row>
    <row r="197" spans="1:8">
      <c r="A197" s="13">
        <v>157.35000000000002</v>
      </c>
      <c r="B197" s="4" t="s">
        <v>4</v>
      </c>
      <c r="C197">
        <v>1991</v>
      </c>
      <c r="D197">
        <v>4</v>
      </c>
      <c r="E197" s="9">
        <v>84</v>
      </c>
      <c r="F197">
        <f t="shared" si="10"/>
        <v>-73.350000000000023</v>
      </c>
      <c r="G197">
        <f t="shared" si="11"/>
        <v>-916.75000000000034</v>
      </c>
      <c r="H197">
        <f t="shared" si="9"/>
        <v>-1.7520605993187777</v>
      </c>
    </row>
    <row r="198" spans="1:8">
      <c r="A198" s="13">
        <v>102.1</v>
      </c>
      <c r="B198" s="4" t="s">
        <v>4</v>
      </c>
      <c r="C198">
        <v>1991</v>
      </c>
      <c r="D198">
        <v>5</v>
      </c>
      <c r="E198" s="9">
        <v>104.9</v>
      </c>
      <c r="F198">
        <f t="shared" si="10"/>
        <v>2.8000000000000114</v>
      </c>
      <c r="G198">
        <f t="shared" si="11"/>
        <v>-913.95000000000027</v>
      </c>
      <c r="H198">
        <f t="shared" si="9"/>
        <v>-1.743588480053655</v>
      </c>
    </row>
    <row r="199" spans="1:8">
      <c r="A199" s="16">
        <v>30.1</v>
      </c>
      <c r="B199" s="4" t="s">
        <v>4</v>
      </c>
      <c r="C199">
        <v>1991</v>
      </c>
      <c r="D199">
        <v>6</v>
      </c>
      <c r="E199" s="9">
        <v>30</v>
      </c>
      <c r="F199">
        <f t="shared" si="10"/>
        <v>-0.10000000000000142</v>
      </c>
      <c r="G199">
        <f t="shared" si="11"/>
        <v>-914.0500000000003</v>
      </c>
      <c r="H199">
        <f t="shared" si="9"/>
        <v>-1.7438910557416947</v>
      </c>
    </row>
    <row r="200" spans="1:8">
      <c r="A200" s="16">
        <v>13.7</v>
      </c>
      <c r="B200" s="4" t="s">
        <v>4</v>
      </c>
      <c r="C200">
        <v>1991</v>
      </c>
      <c r="D200">
        <v>7</v>
      </c>
      <c r="E200" s="9">
        <v>16.100000000000001</v>
      </c>
      <c r="F200">
        <f t="shared" si="10"/>
        <v>2.4000000000000021</v>
      </c>
      <c r="G200">
        <f t="shared" si="11"/>
        <v>-911.65000000000032</v>
      </c>
      <c r="H200">
        <f t="shared" si="9"/>
        <v>-1.7366292392287326</v>
      </c>
    </row>
    <row r="201" spans="1:8">
      <c r="A201" s="16">
        <v>15.45</v>
      </c>
      <c r="B201" s="4" t="s">
        <v>4</v>
      </c>
      <c r="C201">
        <v>1991</v>
      </c>
      <c r="D201">
        <v>8</v>
      </c>
      <c r="E201" s="9">
        <v>2.9</v>
      </c>
      <c r="F201">
        <f t="shared" si="10"/>
        <v>-12.549999999999999</v>
      </c>
      <c r="G201">
        <f t="shared" si="11"/>
        <v>-924.20000000000027</v>
      </c>
      <c r="H201">
        <f t="shared" si="9"/>
        <v>-1.7746024880777653</v>
      </c>
    </row>
    <row r="202" spans="1:8">
      <c r="A202" s="16">
        <v>65.05</v>
      </c>
      <c r="B202" s="4" t="s">
        <v>4</v>
      </c>
      <c r="C202">
        <v>1991</v>
      </c>
      <c r="D202">
        <v>9</v>
      </c>
      <c r="E202" s="9">
        <v>69</v>
      </c>
      <c r="F202">
        <f t="shared" si="10"/>
        <v>3.9500000000000028</v>
      </c>
      <c r="G202">
        <f t="shared" si="11"/>
        <v>-920.25000000000023</v>
      </c>
      <c r="H202">
        <f t="shared" si="9"/>
        <v>-1.7626507484001812</v>
      </c>
    </row>
    <row r="203" spans="1:8">
      <c r="A203" s="13">
        <v>103.65</v>
      </c>
      <c r="B203" s="4" t="s">
        <v>4</v>
      </c>
      <c r="C203">
        <v>1991</v>
      </c>
      <c r="D203">
        <v>10</v>
      </c>
      <c r="E203" s="9">
        <v>37.200000000000003</v>
      </c>
      <c r="F203">
        <f t="shared" si="10"/>
        <v>-66.45</v>
      </c>
      <c r="G203">
        <f t="shared" si="11"/>
        <v>-986.70000000000027</v>
      </c>
      <c r="H203">
        <f t="shared" si="9"/>
        <v>-1.9637122931028295</v>
      </c>
    </row>
    <row r="204" spans="1:8">
      <c r="A204" s="13">
        <v>95.55</v>
      </c>
      <c r="B204" s="4" t="s">
        <v>4</v>
      </c>
      <c r="C204">
        <v>1991</v>
      </c>
      <c r="D204">
        <v>11</v>
      </c>
      <c r="E204" s="9">
        <v>134.9</v>
      </c>
      <c r="F204">
        <f t="shared" si="10"/>
        <v>39.350000000000009</v>
      </c>
      <c r="G204">
        <f t="shared" si="11"/>
        <v>-947.35000000000025</v>
      </c>
      <c r="H204">
        <f t="shared" si="9"/>
        <v>-1.8446487598590486</v>
      </c>
    </row>
    <row r="205" spans="1:8">
      <c r="A205" s="13">
        <v>78.849999999999994</v>
      </c>
      <c r="B205" s="4" t="s">
        <v>4</v>
      </c>
      <c r="C205">
        <v>1991</v>
      </c>
      <c r="D205">
        <v>12</v>
      </c>
      <c r="E205" s="9">
        <v>44.3</v>
      </c>
      <c r="F205">
        <f t="shared" si="10"/>
        <v>-34.549999999999997</v>
      </c>
      <c r="G205">
        <f t="shared" si="11"/>
        <v>-981.9000000000002</v>
      </c>
      <c r="H205">
        <f t="shared" si="9"/>
        <v>-1.9491886600769039</v>
      </c>
    </row>
    <row r="206" spans="1:8">
      <c r="A206" s="13">
        <v>74.650000000000006</v>
      </c>
      <c r="B206" s="4" t="s">
        <v>4</v>
      </c>
      <c r="C206">
        <v>1992</v>
      </c>
      <c r="D206">
        <v>1</v>
      </c>
      <c r="E206" s="9">
        <v>51.3</v>
      </c>
      <c r="F206">
        <f t="shared" si="10"/>
        <v>-23.350000000000009</v>
      </c>
      <c r="G206">
        <f t="shared" si="11"/>
        <v>-1005.2500000000002</v>
      </c>
      <c r="H206">
        <f t="shared" si="9"/>
        <v>-2.0198400832342682</v>
      </c>
    </row>
    <row r="207" spans="1:8">
      <c r="A207" s="13">
        <v>110.25</v>
      </c>
      <c r="B207" s="4" t="s">
        <v>4</v>
      </c>
      <c r="C207">
        <v>1992</v>
      </c>
      <c r="D207">
        <v>2</v>
      </c>
      <c r="E207" s="9">
        <v>68.7</v>
      </c>
      <c r="F207">
        <f t="shared" si="10"/>
        <v>-41.55</v>
      </c>
      <c r="G207">
        <f t="shared" si="11"/>
        <v>-1046.8000000000002</v>
      </c>
      <c r="H207">
        <f t="shared" si="9"/>
        <v>-2.1455602816149306</v>
      </c>
    </row>
    <row r="208" spans="1:8">
      <c r="A208" s="13">
        <v>147.65</v>
      </c>
      <c r="B208" s="4" t="s">
        <v>4</v>
      </c>
      <c r="C208">
        <v>1992</v>
      </c>
      <c r="D208">
        <v>3</v>
      </c>
      <c r="E208" s="9">
        <v>105</v>
      </c>
      <c r="F208">
        <f t="shared" si="10"/>
        <v>-42.650000000000006</v>
      </c>
      <c r="G208">
        <f t="shared" si="11"/>
        <v>-1089.4500000000003</v>
      </c>
      <c r="H208">
        <f t="shared" si="9"/>
        <v>-2.2746088125640349</v>
      </c>
    </row>
    <row r="209" spans="1:8">
      <c r="A209" s="13">
        <v>157.35000000000002</v>
      </c>
      <c r="B209" s="4" t="s">
        <v>4</v>
      </c>
      <c r="C209">
        <v>1992</v>
      </c>
      <c r="D209">
        <v>4</v>
      </c>
      <c r="E209" s="9">
        <v>96.1</v>
      </c>
      <c r="F209">
        <f t="shared" si="10"/>
        <v>-61.250000000000028</v>
      </c>
      <c r="G209">
        <f t="shared" si="11"/>
        <v>-1150.7000000000003</v>
      </c>
      <c r="H209">
        <f t="shared" si="9"/>
        <v>-2.4599364214885977</v>
      </c>
    </row>
    <row r="210" spans="1:8">
      <c r="A210" s="13">
        <v>102.1</v>
      </c>
      <c r="B210" s="4" t="s">
        <v>4</v>
      </c>
      <c r="C210">
        <v>1992</v>
      </c>
      <c r="D210">
        <v>5</v>
      </c>
      <c r="E210" s="9">
        <v>58.7</v>
      </c>
      <c r="F210">
        <f t="shared" si="10"/>
        <v>-43.399999999999991</v>
      </c>
      <c r="G210">
        <f t="shared" si="11"/>
        <v>-1194.1000000000004</v>
      </c>
      <c r="H210">
        <f t="shared" si="9"/>
        <v>-2.5912542700980024</v>
      </c>
    </row>
    <row r="211" spans="1:8">
      <c r="A211" s="14">
        <v>30.1</v>
      </c>
      <c r="B211" s="4" t="s">
        <v>4</v>
      </c>
      <c r="C211">
        <v>1992</v>
      </c>
      <c r="D211">
        <v>6</v>
      </c>
      <c r="E211" s="9">
        <v>14.3</v>
      </c>
      <c r="F211">
        <f t="shared" si="10"/>
        <v>-15.8</v>
      </c>
      <c r="G211">
        <f t="shared" si="11"/>
        <v>-1209.9000000000003</v>
      </c>
      <c r="H211">
        <f t="shared" si="9"/>
        <v>-2.6390612288083384</v>
      </c>
    </row>
    <row r="212" spans="1:8">
      <c r="A212" s="14">
        <v>13.7</v>
      </c>
      <c r="B212" s="4" t="s">
        <v>4</v>
      </c>
      <c r="C212">
        <v>1992</v>
      </c>
      <c r="D212">
        <v>7</v>
      </c>
      <c r="E212" s="9">
        <v>17.899999999999999</v>
      </c>
      <c r="F212">
        <f t="shared" si="10"/>
        <v>4.1999999999999993</v>
      </c>
      <c r="G212">
        <f t="shared" si="11"/>
        <v>-1205.7000000000003</v>
      </c>
      <c r="H212">
        <f t="shared" si="9"/>
        <v>-2.6263530499106542</v>
      </c>
    </row>
    <row r="213" spans="1:8">
      <c r="A213" s="14">
        <v>15.45</v>
      </c>
      <c r="B213" s="4" t="s">
        <v>4</v>
      </c>
      <c r="C213">
        <v>1992</v>
      </c>
      <c r="D213">
        <v>8</v>
      </c>
      <c r="E213" s="9">
        <v>14.7</v>
      </c>
      <c r="F213">
        <f t="shared" si="10"/>
        <v>-0.75</v>
      </c>
      <c r="G213">
        <f t="shared" si="11"/>
        <v>-1206.4500000000003</v>
      </c>
      <c r="H213">
        <f t="shared" si="9"/>
        <v>-2.6286223675709546</v>
      </c>
    </row>
    <row r="214" spans="1:8">
      <c r="A214" s="14">
        <v>65.05</v>
      </c>
      <c r="B214" s="4" t="s">
        <v>4</v>
      </c>
      <c r="C214">
        <v>1992</v>
      </c>
      <c r="D214">
        <v>9</v>
      </c>
      <c r="E214" s="9">
        <v>109.9</v>
      </c>
      <c r="F214">
        <f t="shared" si="10"/>
        <v>44.850000000000009</v>
      </c>
      <c r="G214">
        <f t="shared" si="11"/>
        <v>-1161.6000000000004</v>
      </c>
      <c r="H214">
        <f t="shared" si="9"/>
        <v>-2.4929171714849692</v>
      </c>
    </row>
    <row r="215" spans="1:8">
      <c r="A215" s="13">
        <v>103.65</v>
      </c>
      <c r="B215" s="4" t="s">
        <v>4</v>
      </c>
      <c r="C215">
        <v>1992</v>
      </c>
      <c r="D215">
        <v>10</v>
      </c>
      <c r="E215" s="9">
        <v>78.3</v>
      </c>
      <c r="F215">
        <f t="shared" si="10"/>
        <v>-25.350000000000009</v>
      </c>
      <c r="G215">
        <f t="shared" si="11"/>
        <v>-1186.9500000000003</v>
      </c>
      <c r="H215">
        <f t="shared" si="9"/>
        <v>-2.5696201084031349</v>
      </c>
    </row>
    <row r="216" spans="1:8">
      <c r="A216" s="13">
        <v>95.55</v>
      </c>
      <c r="B216" s="4" t="s">
        <v>4</v>
      </c>
      <c r="C216">
        <v>1992</v>
      </c>
      <c r="D216">
        <v>11</v>
      </c>
      <c r="E216" s="9">
        <v>107.4</v>
      </c>
      <c r="F216">
        <f t="shared" si="10"/>
        <v>11.850000000000009</v>
      </c>
      <c r="G216">
        <f t="shared" si="11"/>
        <v>-1175.1000000000004</v>
      </c>
      <c r="H216">
        <f t="shared" si="9"/>
        <v>-2.5337648893703828</v>
      </c>
    </row>
    <row r="217" spans="1:8">
      <c r="A217" s="13">
        <v>78.849999999999994</v>
      </c>
      <c r="B217" s="4" t="s">
        <v>4</v>
      </c>
      <c r="C217">
        <v>1992</v>
      </c>
      <c r="D217">
        <v>12</v>
      </c>
      <c r="E217" s="9">
        <v>45.2</v>
      </c>
      <c r="F217">
        <f t="shared" si="10"/>
        <v>-33.649999999999991</v>
      </c>
      <c r="G217">
        <f t="shared" si="11"/>
        <v>-1208.7500000000005</v>
      </c>
      <c r="H217">
        <f t="shared" si="9"/>
        <v>-2.6355816083958779</v>
      </c>
    </row>
    <row r="218" spans="1:8">
      <c r="A218" s="13">
        <v>74.650000000000006</v>
      </c>
      <c r="B218" s="4" t="s">
        <v>4</v>
      </c>
      <c r="C218">
        <v>1993</v>
      </c>
      <c r="D218">
        <v>1</v>
      </c>
      <c r="E218" s="9">
        <v>111.4</v>
      </c>
      <c r="F218">
        <f t="shared" si="10"/>
        <v>36.75</v>
      </c>
      <c r="G218">
        <f t="shared" si="11"/>
        <v>-1172.0000000000005</v>
      </c>
      <c r="H218">
        <f t="shared" si="9"/>
        <v>-2.5243850430411401</v>
      </c>
    </row>
    <row r="219" spans="1:8">
      <c r="A219" s="13">
        <v>110.25</v>
      </c>
      <c r="B219" s="4" t="s">
        <v>4</v>
      </c>
      <c r="C219">
        <v>1993</v>
      </c>
      <c r="D219">
        <v>2</v>
      </c>
      <c r="E219" s="9">
        <v>219.3</v>
      </c>
      <c r="F219">
        <f t="shared" si="10"/>
        <v>109.05000000000001</v>
      </c>
      <c r="G219">
        <f t="shared" si="11"/>
        <v>-1062.9500000000005</v>
      </c>
      <c r="H219">
        <f t="shared" si="9"/>
        <v>-2.1944262552334082</v>
      </c>
    </row>
    <row r="220" spans="1:8">
      <c r="A220" s="13">
        <v>147.65</v>
      </c>
      <c r="B220" s="4" t="s">
        <v>4</v>
      </c>
      <c r="C220">
        <v>1993</v>
      </c>
      <c r="D220">
        <v>3</v>
      </c>
      <c r="E220" s="9">
        <v>235.2</v>
      </c>
      <c r="F220">
        <f t="shared" si="10"/>
        <v>87.549999999999983</v>
      </c>
      <c r="G220">
        <f t="shared" si="11"/>
        <v>-975.40000000000055</v>
      </c>
      <c r="H220">
        <f t="shared" si="9"/>
        <v>-1.9295212403542987</v>
      </c>
    </row>
    <row r="221" spans="1:8">
      <c r="A221" s="13">
        <v>157.35000000000002</v>
      </c>
      <c r="B221" s="4" t="s">
        <v>4</v>
      </c>
      <c r="C221">
        <v>1993</v>
      </c>
      <c r="D221">
        <v>4</v>
      </c>
      <c r="E221" s="9">
        <v>228.1</v>
      </c>
      <c r="F221">
        <f t="shared" si="10"/>
        <v>70.749999999999972</v>
      </c>
      <c r="G221">
        <f t="shared" si="11"/>
        <v>-904.65000000000055</v>
      </c>
      <c r="H221">
        <f t="shared" si="9"/>
        <v>-1.7154489410659262</v>
      </c>
    </row>
    <row r="222" spans="1:8">
      <c r="A222" s="13">
        <v>102.1</v>
      </c>
      <c r="B222" s="4" t="s">
        <v>4</v>
      </c>
      <c r="C222">
        <v>1993</v>
      </c>
      <c r="D222">
        <v>5</v>
      </c>
      <c r="E222" s="9">
        <v>94.6</v>
      </c>
      <c r="F222">
        <f t="shared" si="10"/>
        <v>-7.5</v>
      </c>
      <c r="G222">
        <f t="shared" si="11"/>
        <v>-912.15000000000055</v>
      </c>
      <c r="H222">
        <f t="shared" si="9"/>
        <v>-1.7381421176689338</v>
      </c>
    </row>
    <row r="223" spans="1:8">
      <c r="A223" s="14">
        <v>30.1</v>
      </c>
      <c r="B223" s="4" t="s">
        <v>4</v>
      </c>
      <c r="C223">
        <v>1993</v>
      </c>
      <c r="D223">
        <v>6</v>
      </c>
      <c r="E223" s="9">
        <v>12.7</v>
      </c>
      <c r="F223">
        <f t="shared" si="10"/>
        <v>-17.400000000000002</v>
      </c>
      <c r="G223">
        <f t="shared" si="11"/>
        <v>-929.55000000000052</v>
      </c>
      <c r="H223">
        <f t="shared" si="9"/>
        <v>-1.7907902873879114</v>
      </c>
    </row>
    <row r="224" spans="1:8">
      <c r="A224" s="14">
        <v>13.7</v>
      </c>
      <c r="B224" s="4" t="s">
        <v>4</v>
      </c>
      <c r="C224">
        <v>1993</v>
      </c>
      <c r="D224">
        <v>7</v>
      </c>
      <c r="E224" s="9">
        <v>8.1999999999999993</v>
      </c>
      <c r="F224">
        <f t="shared" si="10"/>
        <v>-5.5</v>
      </c>
      <c r="G224">
        <f t="shared" si="11"/>
        <v>-935.05000000000052</v>
      </c>
      <c r="H224">
        <f t="shared" si="9"/>
        <v>-1.8074319502301168</v>
      </c>
    </row>
    <row r="225" spans="1:8">
      <c r="A225" s="14">
        <v>15.45</v>
      </c>
      <c r="B225" s="4" t="s">
        <v>4</v>
      </c>
      <c r="C225">
        <v>1993</v>
      </c>
      <c r="D225">
        <v>8</v>
      </c>
      <c r="E225" s="9">
        <v>3.3</v>
      </c>
      <c r="F225">
        <f t="shared" si="10"/>
        <v>-12.149999999999999</v>
      </c>
      <c r="G225">
        <f t="shared" si="11"/>
        <v>-947.2000000000005</v>
      </c>
      <c r="H225">
        <f t="shared" si="9"/>
        <v>-1.8441948963269896</v>
      </c>
    </row>
    <row r="226" spans="1:8">
      <c r="A226" s="14">
        <v>65.05</v>
      </c>
      <c r="B226" s="4" t="s">
        <v>4</v>
      </c>
      <c r="C226">
        <v>1993</v>
      </c>
      <c r="D226">
        <v>9</v>
      </c>
      <c r="E226" s="9">
        <v>96</v>
      </c>
      <c r="F226">
        <f t="shared" si="10"/>
        <v>30.950000000000003</v>
      </c>
      <c r="G226">
        <f t="shared" si="11"/>
        <v>-916.25000000000045</v>
      </c>
      <c r="H226">
        <f t="shared" si="9"/>
        <v>-1.7505477208785778</v>
      </c>
    </row>
    <row r="227" spans="1:8">
      <c r="A227" s="13">
        <v>103.65</v>
      </c>
      <c r="B227" s="4" t="s">
        <v>4</v>
      </c>
      <c r="C227">
        <v>1993</v>
      </c>
      <c r="D227">
        <v>10</v>
      </c>
      <c r="E227" s="9">
        <v>72</v>
      </c>
      <c r="F227">
        <f t="shared" si="10"/>
        <v>-31.650000000000006</v>
      </c>
      <c r="G227">
        <f t="shared" si="11"/>
        <v>-947.90000000000043</v>
      </c>
      <c r="H227">
        <f t="shared" si="9"/>
        <v>-1.8463129261432698</v>
      </c>
    </row>
    <row r="228" spans="1:8">
      <c r="A228" s="13">
        <v>95.55</v>
      </c>
      <c r="B228" s="4" t="s">
        <v>4</v>
      </c>
      <c r="C228">
        <v>1993</v>
      </c>
      <c r="D228">
        <v>11</v>
      </c>
      <c r="E228" s="9">
        <v>128.5</v>
      </c>
      <c r="F228">
        <f t="shared" si="10"/>
        <v>32.950000000000003</v>
      </c>
      <c r="G228">
        <f t="shared" si="11"/>
        <v>-914.95000000000039</v>
      </c>
      <c r="H228">
        <f t="shared" si="9"/>
        <v>-1.7466142369340558</v>
      </c>
    </row>
    <row r="229" spans="1:8">
      <c r="A229" s="13">
        <v>78.849999999999994</v>
      </c>
      <c r="B229" s="4" t="s">
        <v>4</v>
      </c>
      <c r="C229">
        <v>1993</v>
      </c>
      <c r="D229">
        <v>12</v>
      </c>
      <c r="E229" s="9">
        <v>177</v>
      </c>
      <c r="F229">
        <f t="shared" si="10"/>
        <v>98.15</v>
      </c>
      <c r="G229">
        <f t="shared" si="11"/>
        <v>-816.80000000000041</v>
      </c>
      <c r="H229">
        <f t="shared" si="9"/>
        <v>-1.4496361991226956</v>
      </c>
    </row>
    <row r="230" spans="1:8">
      <c r="A230" s="13">
        <v>74.650000000000006</v>
      </c>
      <c r="B230" s="4" t="s">
        <v>4</v>
      </c>
      <c r="C230">
        <v>1994</v>
      </c>
      <c r="D230">
        <v>1</v>
      </c>
      <c r="E230" s="9">
        <v>193.4</v>
      </c>
      <c r="F230">
        <f t="shared" si="10"/>
        <v>118.75</v>
      </c>
      <c r="G230">
        <f t="shared" si="11"/>
        <v>-698.05000000000041</v>
      </c>
      <c r="H230">
        <f t="shared" si="9"/>
        <v>-1.0903275695750738</v>
      </c>
    </row>
    <row r="231" spans="1:8">
      <c r="A231" s="13">
        <v>110.25</v>
      </c>
      <c r="B231" s="4" t="s">
        <v>4</v>
      </c>
      <c r="C231">
        <v>1994</v>
      </c>
      <c r="D231">
        <v>2</v>
      </c>
      <c r="E231" s="9">
        <v>112.2</v>
      </c>
      <c r="F231">
        <f t="shared" si="10"/>
        <v>1.9500000000000028</v>
      </c>
      <c r="G231">
        <f t="shared" si="11"/>
        <v>-696.10000000000036</v>
      </c>
      <c r="H231">
        <f t="shared" si="9"/>
        <v>-1.0844273436582916</v>
      </c>
    </row>
    <row r="232" spans="1:8">
      <c r="A232" s="13">
        <v>147.65</v>
      </c>
      <c r="B232" s="4" t="s">
        <v>4</v>
      </c>
      <c r="C232">
        <v>1994</v>
      </c>
      <c r="D232">
        <v>3</v>
      </c>
      <c r="E232" s="9">
        <v>244.4</v>
      </c>
      <c r="F232">
        <f t="shared" si="10"/>
        <v>96.75</v>
      </c>
      <c r="G232">
        <f t="shared" si="11"/>
        <v>-599.35000000000036</v>
      </c>
      <c r="H232">
        <f t="shared" si="9"/>
        <v>-0.79168536547949242</v>
      </c>
    </row>
    <row r="233" spans="1:8">
      <c r="A233" s="13">
        <v>157.35000000000002</v>
      </c>
      <c r="B233" s="4" t="s">
        <v>4</v>
      </c>
      <c r="C233">
        <v>1994</v>
      </c>
      <c r="D233">
        <v>4</v>
      </c>
      <c r="E233" s="9">
        <v>201.1</v>
      </c>
      <c r="F233">
        <f t="shared" si="10"/>
        <v>43.749999999999972</v>
      </c>
      <c r="G233">
        <f t="shared" si="11"/>
        <v>-555.60000000000036</v>
      </c>
      <c r="H233">
        <f t="shared" si="9"/>
        <v>-0.65930850196194757</v>
      </c>
    </row>
    <row r="234" spans="1:8">
      <c r="A234" s="13">
        <v>102.1</v>
      </c>
      <c r="B234" s="4" t="s">
        <v>4</v>
      </c>
      <c r="C234">
        <v>1994</v>
      </c>
      <c r="D234">
        <v>5</v>
      </c>
      <c r="E234" s="9">
        <v>103.2</v>
      </c>
      <c r="F234">
        <f t="shared" si="10"/>
        <v>1.1000000000000085</v>
      </c>
      <c r="G234">
        <f t="shared" si="11"/>
        <v>-554.50000000000034</v>
      </c>
      <c r="H234">
        <f t="shared" si="9"/>
        <v>-0.65598016939350634</v>
      </c>
    </row>
    <row r="235" spans="1:8">
      <c r="A235" s="14">
        <v>30.1</v>
      </c>
      <c r="B235" s="4" t="s">
        <v>4</v>
      </c>
      <c r="C235">
        <v>1994</v>
      </c>
      <c r="D235">
        <v>6</v>
      </c>
      <c r="E235" s="9">
        <v>0.9</v>
      </c>
      <c r="F235">
        <f t="shared" si="10"/>
        <v>-29.200000000000003</v>
      </c>
      <c r="G235">
        <f t="shared" si="11"/>
        <v>-583.70000000000039</v>
      </c>
      <c r="H235">
        <f t="shared" si="9"/>
        <v>-0.7443322703012164</v>
      </c>
    </row>
    <row r="236" spans="1:8">
      <c r="A236" s="14">
        <v>13.7</v>
      </c>
      <c r="B236" s="4" t="s">
        <v>4</v>
      </c>
      <c r="C236">
        <v>1994</v>
      </c>
      <c r="D236">
        <v>7</v>
      </c>
      <c r="E236" s="9">
        <v>2.9</v>
      </c>
      <c r="F236">
        <f t="shared" si="10"/>
        <v>-10.799999999999999</v>
      </c>
      <c r="G236">
        <f t="shared" si="11"/>
        <v>-594.50000000000034</v>
      </c>
      <c r="H236">
        <f t="shared" si="9"/>
        <v>-0.77701044460954738</v>
      </c>
    </row>
    <row r="237" spans="1:8">
      <c r="A237" s="14">
        <v>15.45</v>
      </c>
      <c r="B237" s="4" t="s">
        <v>4</v>
      </c>
      <c r="C237">
        <v>1994</v>
      </c>
      <c r="D237">
        <v>8</v>
      </c>
      <c r="E237" s="9">
        <v>3.4</v>
      </c>
      <c r="F237">
        <f t="shared" si="10"/>
        <v>-12.049999999999999</v>
      </c>
      <c r="G237">
        <f t="shared" si="11"/>
        <v>-606.5500000000003</v>
      </c>
      <c r="H237">
        <f t="shared" si="9"/>
        <v>-0.81347081501837959</v>
      </c>
    </row>
    <row r="238" spans="1:8">
      <c r="A238" s="14">
        <v>65.05</v>
      </c>
      <c r="B238" s="4" t="s">
        <v>4</v>
      </c>
      <c r="C238">
        <v>1994</v>
      </c>
      <c r="D238">
        <v>9</v>
      </c>
      <c r="E238" s="9">
        <v>27.9</v>
      </c>
      <c r="F238">
        <f t="shared" si="10"/>
        <v>-37.15</v>
      </c>
      <c r="G238">
        <f t="shared" si="11"/>
        <v>-643.70000000000027</v>
      </c>
      <c r="H238">
        <f t="shared" si="9"/>
        <v>-0.92587768312527763</v>
      </c>
    </row>
    <row r="239" spans="1:8">
      <c r="A239" s="13">
        <v>103.65</v>
      </c>
      <c r="B239" s="4" t="s">
        <v>4</v>
      </c>
      <c r="C239">
        <v>1994</v>
      </c>
      <c r="D239">
        <v>10</v>
      </c>
      <c r="E239" s="9">
        <v>90.2</v>
      </c>
      <c r="F239">
        <f t="shared" si="10"/>
        <v>-13.450000000000003</v>
      </c>
      <c r="G239">
        <f t="shared" si="11"/>
        <v>-657.15000000000032</v>
      </c>
      <c r="H239">
        <f t="shared" si="9"/>
        <v>-0.96657411316667152</v>
      </c>
    </row>
    <row r="240" spans="1:8">
      <c r="A240" s="13">
        <v>95.55</v>
      </c>
      <c r="B240" s="4" t="s">
        <v>4</v>
      </c>
      <c r="C240">
        <v>1994</v>
      </c>
      <c r="D240">
        <v>11</v>
      </c>
      <c r="E240" s="9">
        <v>186.8</v>
      </c>
      <c r="F240">
        <f t="shared" si="10"/>
        <v>91.250000000000014</v>
      </c>
      <c r="G240">
        <f t="shared" si="11"/>
        <v>-565.90000000000032</v>
      </c>
      <c r="H240">
        <f t="shared" si="9"/>
        <v>-0.69047379783007801</v>
      </c>
    </row>
    <row r="241" spans="1:8">
      <c r="A241" s="13">
        <v>78.849999999999994</v>
      </c>
      <c r="B241" s="4" t="s">
        <v>4</v>
      </c>
      <c r="C241">
        <v>1994</v>
      </c>
      <c r="D241">
        <v>12</v>
      </c>
      <c r="E241" s="9">
        <v>79.900000000000006</v>
      </c>
      <c r="F241">
        <f t="shared" si="10"/>
        <v>1.0500000000000114</v>
      </c>
      <c r="G241">
        <f t="shared" si="11"/>
        <v>-564.85000000000036</v>
      </c>
      <c r="H241">
        <f t="shared" si="9"/>
        <v>-0.68729675310565708</v>
      </c>
    </row>
    <row r="242" spans="1:8">
      <c r="A242" s="13">
        <v>74.650000000000006</v>
      </c>
      <c r="B242" s="4" t="s">
        <v>4</v>
      </c>
      <c r="C242">
        <v>1995</v>
      </c>
      <c r="D242">
        <v>1</v>
      </c>
      <c r="E242" s="9">
        <v>14.9</v>
      </c>
      <c r="F242">
        <f t="shared" si="10"/>
        <v>-59.750000000000007</v>
      </c>
      <c r="G242">
        <f t="shared" si="11"/>
        <v>-624.60000000000036</v>
      </c>
      <c r="H242">
        <f t="shared" si="9"/>
        <v>-0.86808572670961826</v>
      </c>
    </row>
    <row r="243" spans="1:8">
      <c r="A243" s="13">
        <v>110.25</v>
      </c>
      <c r="B243" s="4" t="s">
        <v>4</v>
      </c>
      <c r="C243">
        <v>1995</v>
      </c>
      <c r="D243">
        <v>2</v>
      </c>
      <c r="E243" s="9">
        <v>85.2</v>
      </c>
      <c r="F243">
        <f t="shared" si="10"/>
        <v>-25.049999999999997</v>
      </c>
      <c r="G243">
        <f t="shared" si="11"/>
        <v>-649.65000000000032</v>
      </c>
      <c r="H243">
        <f t="shared" si="9"/>
        <v>-0.94388093656366379</v>
      </c>
    </row>
    <row r="244" spans="1:8">
      <c r="A244" s="13">
        <v>147.65</v>
      </c>
      <c r="B244" s="4" t="s">
        <v>4</v>
      </c>
      <c r="C244">
        <v>1995</v>
      </c>
      <c r="D244">
        <v>3</v>
      </c>
      <c r="E244" s="9">
        <v>118.7</v>
      </c>
      <c r="F244">
        <f t="shared" si="10"/>
        <v>-28.950000000000003</v>
      </c>
      <c r="G244">
        <f t="shared" si="11"/>
        <v>-678.60000000000036</v>
      </c>
      <c r="H244">
        <f t="shared" si="9"/>
        <v>-1.0314765982512737</v>
      </c>
    </row>
    <row r="245" spans="1:8">
      <c r="A245" s="13">
        <v>157.35000000000002</v>
      </c>
      <c r="B245" s="4" t="s">
        <v>4</v>
      </c>
      <c r="C245">
        <v>1995</v>
      </c>
      <c r="D245">
        <v>4</v>
      </c>
      <c r="E245" s="9">
        <v>158.4</v>
      </c>
      <c r="F245">
        <f t="shared" si="10"/>
        <v>1.0499999999999829</v>
      </c>
      <c r="G245">
        <f t="shared" si="11"/>
        <v>-677.55000000000041</v>
      </c>
      <c r="H245">
        <f t="shared" si="9"/>
        <v>-1.0282995535268526</v>
      </c>
    </row>
    <row r="246" spans="1:8">
      <c r="A246" s="13">
        <v>102.1</v>
      </c>
      <c r="B246" s="4" t="s">
        <v>4</v>
      </c>
      <c r="C246">
        <v>1995</v>
      </c>
      <c r="D246">
        <v>5</v>
      </c>
      <c r="E246" s="9">
        <v>155.4</v>
      </c>
      <c r="F246">
        <f t="shared" si="10"/>
        <v>53.300000000000011</v>
      </c>
      <c r="G246">
        <f t="shared" si="11"/>
        <v>-624.25000000000045</v>
      </c>
      <c r="H246">
        <f t="shared" si="9"/>
        <v>-0.86702671180147817</v>
      </c>
    </row>
    <row r="247" spans="1:8">
      <c r="A247" s="16">
        <v>30.1</v>
      </c>
      <c r="B247" s="4" t="s">
        <v>4</v>
      </c>
      <c r="C247">
        <v>1995</v>
      </c>
      <c r="D247">
        <v>6</v>
      </c>
      <c r="E247" s="9">
        <v>97.5</v>
      </c>
      <c r="F247">
        <f t="shared" si="10"/>
        <v>67.400000000000006</v>
      </c>
      <c r="G247">
        <f t="shared" si="11"/>
        <v>-556.85000000000048</v>
      </c>
      <c r="H247">
        <f t="shared" si="9"/>
        <v>-0.66309069806244914</v>
      </c>
    </row>
    <row r="248" spans="1:8">
      <c r="A248" s="16">
        <v>13.7</v>
      </c>
      <c r="B248" s="4" t="s">
        <v>4</v>
      </c>
      <c r="C248">
        <v>1995</v>
      </c>
      <c r="D248">
        <v>7</v>
      </c>
      <c r="E248" s="9">
        <v>42.5</v>
      </c>
      <c r="F248">
        <f t="shared" si="10"/>
        <v>28.8</v>
      </c>
      <c r="G248">
        <f t="shared" si="11"/>
        <v>-528.05000000000052</v>
      </c>
      <c r="H248">
        <f t="shared" si="9"/>
        <v>-0.57594889990689979</v>
      </c>
    </row>
    <row r="249" spans="1:8">
      <c r="A249" s="16">
        <v>15.45</v>
      </c>
      <c r="B249" s="4" t="s">
        <v>4</v>
      </c>
      <c r="C249">
        <v>1995</v>
      </c>
      <c r="D249">
        <v>8</v>
      </c>
      <c r="E249" s="9">
        <v>83.9</v>
      </c>
      <c r="F249">
        <f t="shared" si="10"/>
        <v>68.45</v>
      </c>
      <c r="G249">
        <f t="shared" si="11"/>
        <v>-459.60000000000053</v>
      </c>
      <c r="H249">
        <f t="shared" si="9"/>
        <v>-0.36883584144344961</v>
      </c>
    </row>
    <row r="250" spans="1:8">
      <c r="A250" s="16">
        <v>65.05</v>
      </c>
      <c r="B250" s="4" t="s">
        <v>4</v>
      </c>
      <c r="C250">
        <v>1995</v>
      </c>
      <c r="D250">
        <v>9</v>
      </c>
      <c r="E250" s="9">
        <v>5.7</v>
      </c>
      <c r="F250">
        <f t="shared" si="10"/>
        <v>-59.349999999999994</v>
      </c>
      <c r="G250">
        <f t="shared" si="11"/>
        <v>-518.9500000000005</v>
      </c>
      <c r="H250">
        <f t="shared" si="9"/>
        <v>-0.5484145122952504</v>
      </c>
    </row>
    <row r="251" spans="1:8">
      <c r="A251" s="13">
        <v>103.65</v>
      </c>
      <c r="B251" s="4" t="s">
        <v>4</v>
      </c>
      <c r="C251">
        <v>1995</v>
      </c>
      <c r="D251">
        <v>10</v>
      </c>
      <c r="E251" s="9">
        <v>152.69999999999999</v>
      </c>
      <c r="F251">
        <f t="shared" si="10"/>
        <v>49.049999999999983</v>
      </c>
      <c r="G251">
        <f t="shared" si="11"/>
        <v>-469.90000000000055</v>
      </c>
      <c r="H251">
        <f t="shared" si="9"/>
        <v>-0.40000113731158021</v>
      </c>
    </row>
    <row r="252" spans="1:8">
      <c r="A252" s="13">
        <v>95.55</v>
      </c>
      <c r="B252" s="4" t="s">
        <v>4</v>
      </c>
      <c r="C252">
        <v>1995</v>
      </c>
      <c r="D252">
        <v>11</v>
      </c>
      <c r="E252" s="9">
        <v>232.4</v>
      </c>
      <c r="F252">
        <f t="shared" si="10"/>
        <v>136.85000000000002</v>
      </c>
      <c r="G252">
        <f t="shared" si="11"/>
        <v>-333.05000000000052</v>
      </c>
      <c r="H252">
        <f t="shared" si="9"/>
        <v>1.4073691771300169E-2</v>
      </c>
    </row>
    <row r="253" spans="1:8">
      <c r="A253" s="13">
        <v>78.849999999999994</v>
      </c>
      <c r="B253" s="4" t="s">
        <v>4</v>
      </c>
      <c r="C253">
        <v>1995</v>
      </c>
      <c r="D253">
        <v>12</v>
      </c>
      <c r="E253" s="9">
        <v>77.8</v>
      </c>
      <c r="F253">
        <f t="shared" si="10"/>
        <v>-1.0499999999999972</v>
      </c>
      <c r="G253">
        <f t="shared" si="11"/>
        <v>-334.10000000000053</v>
      </c>
      <c r="H253">
        <f t="shared" si="9"/>
        <v>1.0896647046879059E-2</v>
      </c>
    </row>
    <row r="254" spans="1:8">
      <c r="A254" s="13">
        <v>74.650000000000006</v>
      </c>
      <c r="B254" s="4" t="s">
        <v>4</v>
      </c>
      <c r="C254">
        <v>1996</v>
      </c>
      <c r="D254">
        <v>1</v>
      </c>
      <c r="E254" s="9">
        <v>146.5</v>
      </c>
      <c r="F254">
        <f t="shared" si="10"/>
        <v>71.849999999999994</v>
      </c>
      <c r="G254">
        <f t="shared" si="11"/>
        <v>-262.25000000000057</v>
      </c>
      <c r="H254">
        <f t="shared" si="9"/>
        <v>0.22829727890369261</v>
      </c>
    </row>
    <row r="255" spans="1:8">
      <c r="A255" s="13">
        <v>110.25</v>
      </c>
      <c r="B255" s="4" t="s">
        <v>4</v>
      </c>
      <c r="C255">
        <v>1996</v>
      </c>
      <c r="D255">
        <v>2</v>
      </c>
      <c r="E255" s="9">
        <v>138.30000000000001</v>
      </c>
      <c r="F255">
        <f t="shared" si="10"/>
        <v>28.050000000000011</v>
      </c>
      <c r="G255">
        <f t="shared" si="11"/>
        <v>-234.20000000000056</v>
      </c>
      <c r="H255">
        <f t="shared" si="9"/>
        <v>0.31316975939894143</v>
      </c>
    </row>
    <row r="256" spans="1:8">
      <c r="A256" s="13">
        <v>147.65</v>
      </c>
      <c r="B256" s="4" t="s">
        <v>4</v>
      </c>
      <c r="C256">
        <v>1996</v>
      </c>
      <c r="D256">
        <v>3</v>
      </c>
      <c r="E256" s="9">
        <v>181.8</v>
      </c>
      <c r="F256">
        <f t="shared" si="10"/>
        <v>34.150000000000006</v>
      </c>
      <c r="G256">
        <f t="shared" si="11"/>
        <v>-200.05000000000055</v>
      </c>
      <c r="H256">
        <f t="shared" si="9"/>
        <v>0.41649935686463646</v>
      </c>
    </row>
    <row r="257" spans="1:8">
      <c r="A257" s="13">
        <v>157.35000000000002</v>
      </c>
      <c r="B257" s="4" t="s">
        <v>4</v>
      </c>
      <c r="C257">
        <v>1996</v>
      </c>
      <c r="D257">
        <v>4</v>
      </c>
      <c r="E257" s="9">
        <v>199.4</v>
      </c>
      <c r="F257">
        <f t="shared" si="10"/>
        <v>42.049999999999983</v>
      </c>
      <c r="G257">
        <f t="shared" si="11"/>
        <v>-158.00000000000057</v>
      </c>
      <c r="H257">
        <f t="shared" si="9"/>
        <v>0.54373243368549951</v>
      </c>
    </row>
    <row r="258" spans="1:8">
      <c r="A258" s="13">
        <v>102.1</v>
      </c>
      <c r="B258" s="4" t="s">
        <v>4</v>
      </c>
      <c r="C258">
        <v>1996</v>
      </c>
      <c r="D258">
        <v>5</v>
      </c>
      <c r="E258" s="9">
        <v>189.4</v>
      </c>
      <c r="F258">
        <f t="shared" si="10"/>
        <v>87.300000000000011</v>
      </c>
      <c r="G258">
        <f t="shared" si="11"/>
        <v>-70.700000000000557</v>
      </c>
      <c r="H258">
        <f t="shared" ref="H258:H321" si="12">(G258-$K$2)/$K$3</f>
        <v>0.80788100934450902</v>
      </c>
    </row>
    <row r="259" spans="1:8">
      <c r="A259" s="14">
        <v>30.1</v>
      </c>
      <c r="B259" s="4" t="s">
        <v>4</v>
      </c>
      <c r="C259">
        <v>1996</v>
      </c>
      <c r="D259">
        <v>6</v>
      </c>
      <c r="E259" s="9">
        <v>37.200000000000003</v>
      </c>
      <c r="F259">
        <f t="shared" ref="F259:F322" si="13">E259-A259</f>
        <v>7.1000000000000014</v>
      </c>
      <c r="G259">
        <f t="shared" ref="G259:G322" si="14">IF(G258&gt;=0,IF(F259&lt;0,F259,G258+F259),G258+F259)</f>
        <v>-63.600000000000556</v>
      </c>
      <c r="H259">
        <f t="shared" si="12"/>
        <v>0.82936388319535637</v>
      </c>
    </row>
    <row r="260" spans="1:8">
      <c r="A260" s="14">
        <v>13.7</v>
      </c>
      <c r="B260" s="4" t="s">
        <v>4</v>
      </c>
      <c r="C260">
        <v>1996</v>
      </c>
      <c r="D260">
        <v>7</v>
      </c>
      <c r="E260" s="9">
        <v>29</v>
      </c>
      <c r="F260">
        <f t="shared" si="13"/>
        <v>15.3</v>
      </c>
      <c r="G260">
        <f t="shared" si="14"/>
        <v>-48.300000000000551</v>
      </c>
      <c r="H260">
        <f t="shared" si="12"/>
        <v>0.87565796346549196</v>
      </c>
    </row>
    <row r="261" spans="1:8">
      <c r="A261" s="14">
        <v>15.45</v>
      </c>
      <c r="B261" s="4" t="s">
        <v>4</v>
      </c>
      <c r="C261">
        <v>1996</v>
      </c>
      <c r="D261">
        <v>8</v>
      </c>
      <c r="E261" s="9">
        <v>83.2</v>
      </c>
      <c r="F261">
        <f t="shared" si="13"/>
        <v>67.75</v>
      </c>
      <c r="G261">
        <f t="shared" si="14"/>
        <v>19.449999999999449</v>
      </c>
      <c r="H261">
        <f t="shared" si="12"/>
        <v>1.0806529921126615</v>
      </c>
    </row>
    <row r="262" spans="1:8">
      <c r="A262" s="14">
        <v>65.05</v>
      </c>
      <c r="B262" s="4" t="s">
        <v>4</v>
      </c>
      <c r="C262">
        <v>1996</v>
      </c>
      <c r="D262">
        <v>9</v>
      </c>
      <c r="E262" s="9">
        <v>84.5</v>
      </c>
      <c r="F262">
        <f t="shared" si="13"/>
        <v>19.450000000000003</v>
      </c>
      <c r="G262">
        <f t="shared" si="14"/>
        <v>38.899999999999451</v>
      </c>
      <c r="H262">
        <f t="shared" si="12"/>
        <v>1.1395039634364614</v>
      </c>
    </row>
    <row r="263" spans="1:8">
      <c r="A263" s="13">
        <v>103.65</v>
      </c>
      <c r="B263" s="4" t="s">
        <v>4</v>
      </c>
      <c r="C263">
        <v>1996</v>
      </c>
      <c r="D263">
        <v>10</v>
      </c>
      <c r="E263" s="9">
        <v>169.4</v>
      </c>
      <c r="F263">
        <f t="shared" si="13"/>
        <v>65.75</v>
      </c>
      <c r="G263">
        <f t="shared" si="14"/>
        <v>104.64999999999945</v>
      </c>
      <c r="H263">
        <f t="shared" si="12"/>
        <v>1.3384474783228288</v>
      </c>
    </row>
    <row r="264" spans="1:8">
      <c r="A264" s="13">
        <v>95.55</v>
      </c>
      <c r="B264" s="4" t="s">
        <v>4</v>
      </c>
      <c r="C264">
        <v>1996</v>
      </c>
      <c r="D264">
        <v>11</v>
      </c>
      <c r="E264" s="9">
        <v>14.4</v>
      </c>
      <c r="F264">
        <f t="shared" si="13"/>
        <v>-81.149999999999991</v>
      </c>
      <c r="G264">
        <f t="shared" si="14"/>
        <v>-81.149999999999991</v>
      </c>
      <c r="H264">
        <f t="shared" si="12"/>
        <v>0.77626184994432013</v>
      </c>
    </row>
    <row r="265" spans="1:8">
      <c r="A265" s="13">
        <v>78.849999999999994</v>
      </c>
      <c r="B265" s="4" t="s">
        <v>4</v>
      </c>
      <c r="C265">
        <v>1996</v>
      </c>
      <c r="D265">
        <v>12</v>
      </c>
      <c r="E265" s="9">
        <v>47.7</v>
      </c>
      <c r="F265">
        <f t="shared" si="13"/>
        <v>-31.149999999999991</v>
      </c>
      <c r="G265">
        <f t="shared" si="14"/>
        <v>-112.29999999999998</v>
      </c>
      <c r="H265">
        <f t="shared" si="12"/>
        <v>0.6820095231198281</v>
      </c>
    </row>
    <row r="266" spans="1:8">
      <c r="A266" s="13">
        <v>74.650000000000006</v>
      </c>
      <c r="B266" s="4" t="s">
        <v>4</v>
      </c>
      <c r="C266">
        <v>1997</v>
      </c>
      <c r="D266">
        <v>1</v>
      </c>
      <c r="E266" s="9">
        <v>140.9</v>
      </c>
      <c r="F266">
        <f t="shared" si="13"/>
        <v>66.25</v>
      </c>
      <c r="G266">
        <f t="shared" si="14"/>
        <v>-46.049999999999983</v>
      </c>
      <c r="H266">
        <f t="shared" si="12"/>
        <v>0.88246591644639594</v>
      </c>
    </row>
    <row r="267" spans="1:8">
      <c r="A267" s="13">
        <v>110.25</v>
      </c>
      <c r="B267" s="4" t="s">
        <v>4</v>
      </c>
      <c r="C267">
        <v>1997</v>
      </c>
      <c r="D267">
        <v>2</v>
      </c>
      <c r="E267" s="9">
        <v>13.2</v>
      </c>
      <c r="F267">
        <f t="shared" si="13"/>
        <v>-97.05</v>
      </c>
      <c r="G267">
        <f t="shared" si="14"/>
        <v>-143.09999999999997</v>
      </c>
      <c r="H267">
        <f t="shared" si="12"/>
        <v>0.5888162112034766</v>
      </c>
    </row>
    <row r="268" spans="1:8">
      <c r="A268" s="13">
        <v>147.65</v>
      </c>
      <c r="B268" s="4" t="s">
        <v>4</v>
      </c>
      <c r="C268">
        <v>1997</v>
      </c>
      <c r="D268">
        <v>3</v>
      </c>
      <c r="E268" s="9">
        <v>167.7</v>
      </c>
      <c r="F268">
        <f t="shared" si="13"/>
        <v>20.049999999999983</v>
      </c>
      <c r="G268">
        <f t="shared" si="14"/>
        <v>-123.04999999999998</v>
      </c>
      <c r="H268">
        <f t="shared" si="12"/>
        <v>0.64948263665551709</v>
      </c>
    </row>
    <row r="269" spans="1:8">
      <c r="A269" s="13">
        <v>157.35000000000002</v>
      </c>
      <c r="B269" s="4" t="s">
        <v>4</v>
      </c>
      <c r="C269">
        <v>1997</v>
      </c>
      <c r="D269">
        <v>4</v>
      </c>
      <c r="E269" s="9">
        <v>83.2</v>
      </c>
      <c r="F269">
        <f t="shared" si="13"/>
        <v>-74.15000000000002</v>
      </c>
      <c r="G269">
        <f t="shared" si="14"/>
        <v>-197.2</v>
      </c>
      <c r="H269">
        <f t="shared" si="12"/>
        <v>0.42512276397378107</v>
      </c>
    </row>
    <row r="270" spans="1:8">
      <c r="A270" s="13">
        <v>102.1</v>
      </c>
      <c r="B270" s="4" t="s">
        <v>4</v>
      </c>
      <c r="C270">
        <v>1997</v>
      </c>
      <c r="D270">
        <v>5</v>
      </c>
      <c r="E270" s="9">
        <v>65.900000000000006</v>
      </c>
      <c r="F270">
        <f t="shared" si="13"/>
        <v>-36.199999999999989</v>
      </c>
      <c r="G270">
        <f t="shared" si="14"/>
        <v>-233.39999999999998</v>
      </c>
      <c r="H270">
        <f t="shared" si="12"/>
        <v>0.31559036490326398</v>
      </c>
    </row>
    <row r="271" spans="1:8">
      <c r="A271" s="14">
        <v>30.1</v>
      </c>
      <c r="B271" s="4" t="s">
        <v>4</v>
      </c>
      <c r="C271">
        <v>1997</v>
      </c>
      <c r="D271">
        <v>6</v>
      </c>
      <c r="E271" s="9">
        <v>58.8</v>
      </c>
      <c r="F271">
        <f t="shared" si="13"/>
        <v>28.699999999999996</v>
      </c>
      <c r="G271">
        <f t="shared" si="14"/>
        <v>-204.7</v>
      </c>
      <c r="H271">
        <f t="shared" si="12"/>
        <v>0.40242958737077339</v>
      </c>
    </row>
    <row r="272" spans="1:8">
      <c r="A272" s="14">
        <v>13.7</v>
      </c>
      <c r="B272" s="4" t="s">
        <v>4</v>
      </c>
      <c r="C272">
        <v>1997</v>
      </c>
      <c r="D272">
        <v>7</v>
      </c>
      <c r="E272" s="9">
        <v>0</v>
      </c>
      <c r="F272">
        <f t="shared" si="13"/>
        <v>-13.7</v>
      </c>
      <c r="G272">
        <f t="shared" si="14"/>
        <v>-218.39999999999998</v>
      </c>
      <c r="H272">
        <f t="shared" si="12"/>
        <v>0.36097671810927939</v>
      </c>
    </row>
    <row r="273" spans="1:8">
      <c r="A273" s="14">
        <v>15.45</v>
      </c>
      <c r="B273" s="4" t="s">
        <v>4</v>
      </c>
      <c r="C273">
        <v>1997</v>
      </c>
      <c r="D273">
        <v>8</v>
      </c>
      <c r="E273" s="9">
        <v>0</v>
      </c>
      <c r="F273">
        <f t="shared" si="13"/>
        <v>-15.45</v>
      </c>
      <c r="G273">
        <f t="shared" si="14"/>
        <v>-233.84999999999997</v>
      </c>
      <c r="H273">
        <f t="shared" si="12"/>
        <v>0.31422877430708357</v>
      </c>
    </row>
    <row r="274" spans="1:8">
      <c r="A274" s="14">
        <v>65.05</v>
      </c>
      <c r="B274" s="4" t="s">
        <v>4</v>
      </c>
      <c r="C274">
        <v>1997</v>
      </c>
      <c r="D274">
        <v>9</v>
      </c>
      <c r="E274" s="9">
        <v>108.6</v>
      </c>
      <c r="F274">
        <f t="shared" si="13"/>
        <v>43.55</v>
      </c>
      <c r="G274">
        <f t="shared" si="14"/>
        <v>-190.29999999999995</v>
      </c>
      <c r="H274">
        <f t="shared" si="12"/>
        <v>0.44600048644854828</v>
      </c>
    </row>
    <row r="275" spans="1:8">
      <c r="A275" s="13">
        <v>103.65</v>
      </c>
      <c r="B275" s="4" t="s">
        <v>4</v>
      </c>
      <c r="C275">
        <v>1997</v>
      </c>
      <c r="D275">
        <v>10</v>
      </c>
      <c r="E275" s="9">
        <v>152.69999999999999</v>
      </c>
      <c r="F275">
        <f t="shared" si="13"/>
        <v>49.049999999999983</v>
      </c>
      <c r="G275">
        <f t="shared" si="14"/>
        <v>-141.24999999999997</v>
      </c>
      <c r="H275">
        <f t="shared" si="12"/>
        <v>0.59441386143221853</v>
      </c>
    </row>
    <row r="276" spans="1:8">
      <c r="A276" s="13">
        <v>95.55</v>
      </c>
      <c r="B276" s="4" t="s">
        <v>4</v>
      </c>
      <c r="C276">
        <v>1997</v>
      </c>
      <c r="D276">
        <v>11</v>
      </c>
      <c r="E276" s="9">
        <v>219.2</v>
      </c>
      <c r="F276">
        <f t="shared" si="13"/>
        <v>123.64999999999999</v>
      </c>
      <c r="G276">
        <f t="shared" si="14"/>
        <v>-17.59999999999998</v>
      </c>
      <c r="H276">
        <f t="shared" si="12"/>
        <v>0.9685486996938053</v>
      </c>
    </row>
    <row r="277" spans="1:8">
      <c r="A277" s="13">
        <v>78.849999999999994</v>
      </c>
      <c r="B277" s="4" t="s">
        <v>4</v>
      </c>
      <c r="C277">
        <v>1997</v>
      </c>
      <c r="D277">
        <v>12</v>
      </c>
      <c r="E277" s="9">
        <v>120.3</v>
      </c>
      <c r="F277">
        <f t="shared" si="13"/>
        <v>41.45</v>
      </c>
      <c r="G277">
        <f t="shared" si="14"/>
        <v>23.850000000000023</v>
      </c>
      <c r="H277">
        <f t="shared" si="12"/>
        <v>1.0939663223864278</v>
      </c>
    </row>
    <row r="278" spans="1:8">
      <c r="A278" s="13">
        <v>74.650000000000006</v>
      </c>
      <c r="B278" s="4" t="s">
        <v>4</v>
      </c>
      <c r="C278">
        <v>1998</v>
      </c>
      <c r="D278">
        <v>1</v>
      </c>
      <c r="E278" s="9">
        <v>58.1</v>
      </c>
      <c r="F278">
        <f t="shared" si="13"/>
        <v>-16.550000000000004</v>
      </c>
      <c r="G278">
        <f t="shared" si="14"/>
        <v>-16.550000000000004</v>
      </c>
      <c r="H278">
        <f t="shared" si="12"/>
        <v>0.97172574441822623</v>
      </c>
    </row>
    <row r="279" spans="1:8">
      <c r="A279" s="13">
        <v>110.25</v>
      </c>
      <c r="B279" s="4" t="s">
        <v>4</v>
      </c>
      <c r="C279">
        <v>1998</v>
      </c>
      <c r="D279">
        <v>2</v>
      </c>
      <c r="E279" s="9">
        <v>86.5</v>
      </c>
      <c r="F279">
        <f t="shared" si="13"/>
        <v>-23.75</v>
      </c>
      <c r="G279">
        <f t="shared" si="14"/>
        <v>-40.300000000000004</v>
      </c>
      <c r="H279">
        <f t="shared" si="12"/>
        <v>0.8998640185087019</v>
      </c>
    </row>
    <row r="280" spans="1:8">
      <c r="A280" s="13">
        <v>147.65</v>
      </c>
      <c r="B280" s="4" t="s">
        <v>4</v>
      </c>
      <c r="C280">
        <v>1998</v>
      </c>
      <c r="D280">
        <v>3</v>
      </c>
      <c r="E280" s="9">
        <v>127.5</v>
      </c>
      <c r="F280">
        <f t="shared" si="13"/>
        <v>-20.150000000000006</v>
      </c>
      <c r="G280">
        <f t="shared" si="14"/>
        <v>-60.45000000000001</v>
      </c>
      <c r="H280">
        <f t="shared" si="12"/>
        <v>0.83889501736862127</v>
      </c>
    </row>
    <row r="281" spans="1:8">
      <c r="A281" s="13">
        <v>157.35000000000002</v>
      </c>
      <c r="B281" s="4" t="s">
        <v>4</v>
      </c>
      <c r="C281">
        <v>1998</v>
      </c>
      <c r="D281">
        <v>4</v>
      </c>
      <c r="E281" s="9">
        <v>143.9</v>
      </c>
      <c r="F281">
        <f t="shared" si="13"/>
        <v>-13.450000000000017</v>
      </c>
      <c r="G281">
        <f t="shared" si="14"/>
        <v>-73.900000000000034</v>
      </c>
      <c r="H281">
        <f t="shared" si="12"/>
        <v>0.79819858732722737</v>
      </c>
    </row>
    <row r="282" spans="1:8">
      <c r="A282" s="13">
        <v>102.1</v>
      </c>
      <c r="B282" s="4" t="s">
        <v>4</v>
      </c>
      <c r="C282">
        <v>1998</v>
      </c>
      <c r="D282">
        <v>5</v>
      </c>
      <c r="E282" s="9">
        <v>193.9</v>
      </c>
      <c r="F282">
        <f t="shared" si="13"/>
        <v>91.800000000000011</v>
      </c>
      <c r="G282">
        <f t="shared" si="14"/>
        <v>17.899999999999977</v>
      </c>
      <c r="H282">
        <f t="shared" si="12"/>
        <v>1.0759630689480415</v>
      </c>
    </row>
    <row r="283" spans="1:8">
      <c r="A283" s="14">
        <v>30.1</v>
      </c>
      <c r="B283" s="4" t="s">
        <v>4</v>
      </c>
      <c r="C283">
        <v>1998</v>
      </c>
      <c r="D283">
        <v>6</v>
      </c>
      <c r="E283" s="9">
        <v>14.5</v>
      </c>
      <c r="F283">
        <f t="shared" si="13"/>
        <v>-15.600000000000001</v>
      </c>
      <c r="G283">
        <f t="shared" si="14"/>
        <v>-15.600000000000001</v>
      </c>
      <c r="H283">
        <f t="shared" si="12"/>
        <v>0.97460021345460723</v>
      </c>
    </row>
    <row r="284" spans="1:8">
      <c r="A284" s="14">
        <v>13.7</v>
      </c>
      <c r="B284" s="4" t="s">
        <v>4</v>
      </c>
      <c r="C284">
        <v>1998</v>
      </c>
      <c r="D284">
        <v>7</v>
      </c>
      <c r="E284" s="9">
        <v>32.200000000000003</v>
      </c>
      <c r="F284">
        <f t="shared" si="13"/>
        <v>18.500000000000004</v>
      </c>
      <c r="G284">
        <f t="shared" si="14"/>
        <v>2.9000000000000021</v>
      </c>
      <c r="H284">
        <f t="shared" si="12"/>
        <v>1.0305767157420263</v>
      </c>
    </row>
    <row r="285" spans="1:8">
      <c r="A285" s="14">
        <v>15.45</v>
      </c>
      <c r="B285" s="4" t="s">
        <v>4</v>
      </c>
      <c r="C285">
        <v>1998</v>
      </c>
      <c r="D285">
        <v>8</v>
      </c>
      <c r="E285" s="9">
        <v>18.8</v>
      </c>
      <c r="F285">
        <f t="shared" si="13"/>
        <v>3.3500000000000014</v>
      </c>
      <c r="G285">
        <f t="shared" si="14"/>
        <v>6.2500000000000036</v>
      </c>
      <c r="H285">
        <f t="shared" si="12"/>
        <v>1.0407130012913697</v>
      </c>
    </row>
    <row r="286" spans="1:8">
      <c r="A286" s="14">
        <v>65.05</v>
      </c>
      <c r="B286" s="4" t="s">
        <v>4</v>
      </c>
      <c r="C286">
        <v>1998</v>
      </c>
      <c r="D286">
        <v>9</v>
      </c>
      <c r="E286" s="9">
        <v>58.8</v>
      </c>
      <c r="F286">
        <f t="shared" si="13"/>
        <v>-6.25</v>
      </c>
      <c r="G286">
        <f t="shared" si="14"/>
        <v>-6.25</v>
      </c>
      <c r="H286">
        <f t="shared" si="12"/>
        <v>1.0028910402863569</v>
      </c>
    </row>
    <row r="287" spans="1:8">
      <c r="A287" s="13">
        <v>103.65</v>
      </c>
      <c r="B287" s="4" t="s">
        <v>4</v>
      </c>
      <c r="C287">
        <v>1998</v>
      </c>
      <c r="D287">
        <v>10</v>
      </c>
      <c r="E287" s="9">
        <v>103.6</v>
      </c>
      <c r="F287">
        <f t="shared" si="13"/>
        <v>-5.0000000000011369E-2</v>
      </c>
      <c r="G287">
        <f t="shared" si="14"/>
        <v>-6.3000000000000114</v>
      </c>
      <c r="H287">
        <f t="shared" si="12"/>
        <v>1.0027397524423367</v>
      </c>
    </row>
    <row r="288" spans="1:8">
      <c r="A288" s="13">
        <v>95.55</v>
      </c>
      <c r="B288" s="4" t="s">
        <v>4</v>
      </c>
      <c r="C288">
        <v>1998</v>
      </c>
      <c r="D288">
        <v>11</v>
      </c>
      <c r="E288" s="9">
        <v>138.6</v>
      </c>
      <c r="F288">
        <f t="shared" si="13"/>
        <v>43.05</v>
      </c>
      <c r="G288">
        <f t="shared" si="14"/>
        <v>36.749999999999986</v>
      </c>
      <c r="H288">
        <f t="shared" si="12"/>
        <v>1.1329985861436009</v>
      </c>
    </row>
    <row r="289" spans="1:8">
      <c r="A289" s="13">
        <v>78.849999999999994</v>
      </c>
      <c r="B289" s="4" t="s">
        <v>4</v>
      </c>
      <c r="C289">
        <v>1998</v>
      </c>
      <c r="D289">
        <v>12</v>
      </c>
      <c r="E289" s="9">
        <v>32.6</v>
      </c>
      <c r="F289">
        <f t="shared" si="13"/>
        <v>-46.249999999999993</v>
      </c>
      <c r="G289">
        <f t="shared" si="14"/>
        <v>-46.249999999999993</v>
      </c>
      <c r="H289">
        <f t="shared" si="12"/>
        <v>0.88186076507031586</v>
      </c>
    </row>
    <row r="290" spans="1:8">
      <c r="A290" s="13">
        <v>74.650000000000006</v>
      </c>
      <c r="B290" s="4" t="s">
        <v>4</v>
      </c>
      <c r="C290">
        <v>1999</v>
      </c>
      <c r="D290">
        <v>1</v>
      </c>
      <c r="E290" s="9">
        <v>81.599999999999994</v>
      </c>
      <c r="F290">
        <f t="shared" si="13"/>
        <v>6.9499999999999886</v>
      </c>
      <c r="G290">
        <f t="shared" si="14"/>
        <v>-39.300000000000004</v>
      </c>
      <c r="H290">
        <f t="shared" si="12"/>
        <v>0.90288977538910287</v>
      </c>
    </row>
    <row r="291" spans="1:8">
      <c r="A291" s="13">
        <v>110.25</v>
      </c>
      <c r="B291" s="4" t="s">
        <v>4</v>
      </c>
      <c r="C291">
        <v>1999</v>
      </c>
      <c r="D291">
        <v>2</v>
      </c>
      <c r="E291" s="9">
        <v>237.2</v>
      </c>
      <c r="F291">
        <f t="shared" si="13"/>
        <v>126.94999999999999</v>
      </c>
      <c r="G291">
        <f t="shared" si="14"/>
        <v>87.649999999999977</v>
      </c>
      <c r="H291">
        <f t="shared" si="12"/>
        <v>1.287009611356013</v>
      </c>
    </row>
    <row r="292" spans="1:8">
      <c r="A292" s="13">
        <v>147.65</v>
      </c>
      <c r="B292" s="4" t="s">
        <v>4</v>
      </c>
      <c r="C292">
        <v>1999</v>
      </c>
      <c r="D292">
        <v>3</v>
      </c>
      <c r="E292" s="9">
        <v>185.3</v>
      </c>
      <c r="F292">
        <f t="shared" si="13"/>
        <v>37.650000000000006</v>
      </c>
      <c r="G292">
        <f t="shared" si="14"/>
        <v>125.29999999999998</v>
      </c>
      <c r="H292">
        <f t="shared" si="12"/>
        <v>1.4009293579031117</v>
      </c>
    </row>
    <row r="293" spans="1:8">
      <c r="A293" s="13">
        <v>157.35000000000002</v>
      </c>
      <c r="B293" s="4" t="s">
        <v>4</v>
      </c>
      <c r="C293">
        <v>1999</v>
      </c>
      <c r="D293">
        <v>4</v>
      </c>
      <c r="E293" s="9">
        <v>234.1</v>
      </c>
      <c r="F293">
        <f t="shared" si="13"/>
        <v>76.749999999999972</v>
      </c>
      <c r="G293">
        <f t="shared" si="14"/>
        <v>202.04999999999995</v>
      </c>
      <c r="H293">
        <f t="shared" si="12"/>
        <v>1.63315619847389</v>
      </c>
    </row>
    <row r="294" spans="1:8">
      <c r="A294" s="13">
        <v>102.1</v>
      </c>
      <c r="B294" s="4" t="s">
        <v>4</v>
      </c>
      <c r="C294">
        <v>1999</v>
      </c>
      <c r="D294">
        <v>5</v>
      </c>
      <c r="E294" s="9">
        <v>70.099999999999994</v>
      </c>
      <c r="F294">
        <f t="shared" si="13"/>
        <v>-32</v>
      </c>
      <c r="G294">
        <f t="shared" si="14"/>
        <v>-32</v>
      </c>
      <c r="H294">
        <f t="shared" si="12"/>
        <v>0.92497780061603041</v>
      </c>
    </row>
    <row r="295" spans="1:8">
      <c r="A295" s="16">
        <v>30.1</v>
      </c>
      <c r="B295" s="4" t="s">
        <v>4</v>
      </c>
      <c r="C295">
        <v>1999</v>
      </c>
      <c r="D295">
        <v>6</v>
      </c>
      <c r="E295" s="9">
        <v>126.6</v>
      </c>
      <c r="F295">
        <f t="shared" si="13"/>
        <v>96.5</v>
      </c>
      <c r="G295">
        <f t="shared" si="14"/>
        <v>64.5</v>
      </c>
      <c r="H295">
        <f t="shared" si="12"/>
        <v>1.2169633395747295</v>
      </c>
    </row>
    <row r="296" spans="1:8">
      <c r="A296" s="16">
        <v>13.7</v>
      </c>
      <c r="B296" s="4" t="s">
        <v>4</v>
      </c>
      <c r="C296">
        <v>1999</v>
      </c>
      <c r="D296">
        <v>7</v>
      </c>
      <c r="E296" s="9">
        <v>25.1</v>
      </c>
      <c r="F296">
        <f t="shared" si="13"/>
        <v>11.400000000000002</v>
      </c>
      <c r="G296">
        <f t="shared" si="14"/>
        <v>75.900000000000006</v>
      </c>
      <c r="H296">
        <f t="shared" si="12"/>
        <v>1.2514569680113012</v>
      </c>
    </row>
    <row r="297" spans="1:8">
      <c r="A297" s="16">
        <v>15.45</v>
      </c>
      <c r="B297" s="4" t="s">
        <v>4</v>
      </c>
      <c r="C297">
        <v>1999</v>
      </c>
      <c r="D297">
        <v>8</v>
      </c>
      <c r="E297" s="9">
        <v>24.8</v>
      </c>
      <c r="F297">
        <f t="shared" si="13"/>
        <v>9.3500000000000014</v>
      </c>
      <c r="G297">
        <f t="shared" si="14"/>
        <v>85.25</v>
      </c>
      <c r="H297">
        <f t="shared" si="12"/>
        <v>1.2797477948430507</v>
      </c>
    </row>
    <row r="298" spans="1:8">
      <c r="A298" s="16">
        <v>65.05</v>
      </c>
      <c r="B298" s="4" t="s">
        <v>4</v>
      </c>
      <c r="C298">
        <v>1999</v>
      </c>
      <c r="D298">
        <v>9</v>
      </c>
      <c r="E298" s="9">
        <v>136.30000000000001</v>
      </c>
      <c r="F298">
        <f t="shared" si="13"/>
        <v>71.250000000000014</v>
      </c>
      <c r="G298">
        <f t="shared" si="14"/>
        <v>156.5</v>
      </c>
      <c r="H298">
        <f t="shared" si="12"/>
        <v>1.4953329725716238</v>
      </c>
    </row>
    <row r="299" spans="1:8">
      <c r="A299" s="13">
        <v>103.65</v>
      </c>
      <c r="B299" s="4" t="s">
        <v>4</v>
      </c>
      <c r="C299">
        <v>1999</v>
      </c>
      <c r="D299">
        <v>10</v>
      </c>
      <c r="E299" s="9">
        <v>87.1</v>
      </c>
      <c r="F299">
        <f t="shared" si="13"/>
        <v>-16.550000000000011</v>
      </c>
      <c r="G299">
        <f t="shared" si="14"/>
        <v>-16.550000000000011</v>
      </c>
      <c r="H299">
        <f t="shared" si="12"/>
        <v>0.97172574441822623</v>
      </c>
    </row>
    <row r="300" spans="1:8">
      <c r="A300" s="13">
        <v>95.55</v>
      </c>
      <c r="B300" s="4" t="s">
        <v>4</v>
      </c>
      <c r="C300">
        <v>1999</v>
      </c>
      <c r="D300">
        <v>11</v>
      </c>
      <c r="E300" s="9">
        <v>101</v>
      </c>
      <c r="F300">
        <f t="shared" si="13"/>
        <v>5.4500000000000028</v>
      </c>
      <c r="G300">
        <f t="shared" si="14"/>
        <v>-11.100000000000009</v>
      </c>
      <c r="H300">
        <f t="shared" si="12"/>
        <v>0.98821611941641174</v>
      </c>
    </row>
    <row r="301" spans="1:8">
      <c r="A301" s="13">
        <v>78.849999999999994</v>
      </c>
      <c r="B301" s="4" t="s">
        <v>4</v>
      </c>
      <c r="C301">
        <v>1999</v>
      </c>
      <c r="D301">
        <v>12</v>
      </c>
      <c r="E301" s="9">
        <v>221.2</v>
      </c>
      <c r="F301">
        <f t="shared" si="13"/>
        <v>142.35</v>
      </c>
      <c r="G301">
        <f t="shared" si="14"/>
        <v>131.25</v>
      </c>
      <c r="H301">
        <f t="shared" si="12"/>
        <v>1.4189326113414977</v>
      </c>
    </row>
    <row r="302" spans="1:8">
      <c r="A302" s="13">
        <v>74.650000000000006</v>
      </c>
      <c r="B302" s="4" t="s">
        <v>4</v>
      </c>
      <c r="C302">
        <v>2000</v>
      </c>
      <c r="D302">
        <v>1</v>
      </c>
      <c r="E302" s="9">
        <v>177.3</v>
      </c>
      <c r="F302">
        <f t="shared" si="13"/>
        <v>102.65</v>
      </c>
      <c r="G302">
        <f t="shared" si="14"/>
        <v>233.9</v>
      </c>
      <c r="H302">
        <f t="shared" si="12"/>
        <v>1.7295265551146632</v>
      </c>
    </row>
    <row r="303" spans="1:8">
      <c r="A303" s="13">
        <v>110.25</v>
      </c>
      <c r="B303" s="4" t="s">
        <v>4</v>
      </c>
      <c r="C303">
        <v>2000</v>
      </c>
      <c r="D303">
        <v>2</v>
      </c>
      <c r="E303" s="9">
        <v>165.8</v>
      </c>
      <c r="F303">
        <f t="shared" si="13"/>
        <v>55.550000000000011</v>
      </c>
      <c r="G303">
        <f t="shared" si="14"/>
        <v>289.45000000000005</v>
      </c>
      <c r="H303">
        <f t="shared" si="12"/>
        <v>1.89760734982094</v>
      </c>
    </row>
    <row r="304" spans="1:8">
      <c r="A304" s="13">
        <v>147.65</v>
      </c>
      <c r="B304" s="4" t="s">
        <v>4</v>
      </c>
      <c r="C304">
        <v>2000</v>
      </c>
      <c r="D304">
        <v>3</v>
      </c>
      <c r="E304" s="9">
        <v>149.5</v>
      </c>
      <c r="F304">
        <f t="shared" si="13"/>
        <v>1.8499999999999943</v>
      </c>
      <c r="G304">
        <f t="shared" si="14"/>
        <v>291.30000000000007</v>
      </c>
      <c r="H304">
        <f t="shared" si="12"/>
        <v>1.9032050000496823</v>
      </c>
    </row>
    <row r="305" spans="1:8">
      <c r="A305" s="13">
        <v>157.35000000000002</v>
      </c>
      <c r="B305" s="4" t="s">
        <v>4</v>
      </c>
      <c r="C305">
        <v>2000</v>
      </c>
      <c r="D305">
        <v>4</v>
      </c>
      <c r="E305" s="9">
        <v>187.6</v>
      </c>
      <c r="F305">
        <f t="shared" si="13"/>
        <v>30.249999999999972</v>
      </c>
      <c r="G305">
        <f t="shared" si="14"/>
        <v>321.55000000000007</v>
      </c>
      <c r="H305">
        <f t="shared" si="12"/>
        <v>1.9947341456818133</v>
      </c>
    </row>
    <row r="306" spans="1:8">
      <c r="A306" s="13">
        <v>102.1</v>
      </c>
      <c r="B306" s="4" t="s">
        <v>4</v>
      </c>
      <c r="C306">
        <v>2000</v>
      </c>
      <c r="D306">
        <v>5</v>
      </c>
      <c r="E306" s="9">
        <v>123.8</v>
      </c>
      <c r="F306">
        <f t="shared" si="13"/>
        <v>21.700000000000003</v>
      </c>
      <c r="G306">
        <f t="shared" si="14"/>
        <v>343.25000000000006</v>
      </c>
      <c r="H306">
        <f t="shared" si="12"/>
        <v>2.0603930699865152</v>
      </c>
    </row>
    <row r="307" spans="1:8">
      <c r="A307" s="14">
        <v>30.1</v>
      </c>
      <c r="B307" s="4" t="s">
        <v>4</v>
      </c>
      <c r="C307">
        <v>2000</v>
      </c>
      <c r="D307">
        <v>6</v>
      </c>
      <c r="E307" s="9">
        <v>66.400000000000006</v>
      </c>
      <c r="F307">
        <f t="shared" si="13"/>
        <v>36.300000000000004</v>
      </c>
      <c r="G307">
        <f t="shared" si="14"/>
        <v>379.55000000000007</v>
      </c>
      <c r="H307">
        <f t="shared" si="12"/>
        <v>2.1702280447450728</v>
      </c>
    </row>
    <row r="308" spans="1:8">
      <c r="A308" s="14">
        <v>13.7</v>
      </c>
      <c r="B308" s="4" t="s">
        <v>4</v>
      </c>
      <c r="C308">
        <v>2000</v>
      </c>
      <c r="D308">
        <v>7</v>
      </c>
      <c r="E308" s="9">
        <v>22.1</v>
      </c>
      <c r="F308">
        <f t="shared" si="13"/>
        <v>8.4000000000000021</v>
      </c>
      <c r="G308">
        <f t="shared" si="14"/>
        <v>387.95000000000005</v>
      </c>
      <c r="H308">
        <f t="shared" si="12"/>
        <v>2.1956444025404411</v>
      </c>
    </row>
    <row r="309" spans="1:8">
      <c r="A309" s="14">
        <v>15.45</v>
      </c>
      <c r="B309" s="4" t="s">
        <v>4</v>
      </c>
      <c r="C309">
        <v>2000</v>
      </c>
      <c r="D309">
        <v>8</v>
      </c>
      <c r="E309" s="9">
        <v>9.6999999999999993</v>
      </c>
      <c r="F309">
        <f t="shared" si="13"/>
        <v>-5.75</v>
      </c>
      <c r="G309">
        <f t="shared" si="14"/>
        <v>-5.75</v>
      </c>
      <c r="H309">
        <f t="shared" si="12"/>
        <v>1.0044039187265574</v>
      </c>
    </row>
    <row r="310" spans="1:8">
      <c r="A310" s="14">
        <v>65.05</v>
      </c>
      <c r="B310" s="4" t="s">
        <v>4</v>
      </c>
      <c r="C310">
        <v>2000</v>
      </c>
      <c r="D310">
        <v>9</v>
      </c>
      <c r="E310" s="9">
        <v>67.3</v>
      </c>
      <c r="F310">
        <f t="shared" si="13"/>
        <v>2.25</v>
      </c>
      <c r="G310">
        <f t="shared" si="14"/>
        <v>-3.5</v>
      </c>
      <c r="H310">
        <f t="shared" si="12"/>
        <v>1.0112118717074596</v>
      </c>
    </row>
    <row r="311" spans="1:8">
      <c r="A311" s="13">
        <v>103.65</v>
      </c>
      <c r="B311" s="4" t="s">
        <v>4</v>
      </c>
      <c r="C311">
        <v>2000</v>
      </c>
      <c r="D311">
        <v>10</v>
      </c>
      <c r="E311" s="9">
        <v>43.8</v>
      </c>
      <c r="F311">
        <f t="shared" si="13"/>
        <v>-59.850000000000009</v>
      </c>
      <c r="G311">
        <f t="shared" si="14"/>
        <v>-63.350000000000009</v>
      </c>
      <c r="H311">
        <f t="shared" si="12"/>
        <v>0.83012032241545819</v>
      </c>
    </row>
    <row r="312" spans="1:8">
      <c r="A312" s="13">
        <v>95.55</v>
      </c>
      <c r="B312" s="4" t="s">
        <v>4</v>
      </c>
      <c r="C312">
        <v>2000</v>
      </c>
      <c r="D312">
        <v>11</v>
      </c>
      <c r="E312" s="9">
        <v>16.7</v>
      </c>
      <c r="F312">
        <f t="shared" si="13"/>
        <v>-78.849999999999994</v>
      </c>
      <c r="G312">
        <f t="shared" si="14"/>
        <v>-142.19999999999999</v>
      </c>
      <c r="H312">
        <f t="shared" si="12"/>
        <v>0.59153939239583753</v>
      </c>
    </row>
    <row r="313" spans="1:8">
      <c r="A313" s="13">
        <v>78.849999999999994</v>
      </c>
      <c r="B313" s="4" t="s">
        <v>4</v>
      </c>
      <c r="C313">
        <v>2000</v>
      </c>
      <c r="D313">
        <v>12</v>
      </c>
      <c r="E313" s="9">
        <v>76.099999999999994</v>
      </c>
      <c r="F313">
        <f t="shared" si="13"/>
        <v>-2.75</v>
      </c>
      <c r="G313">
        <f t="shared" si="14"/>
        <v>-144.94999999999999</v>
      </c>
      <c r="H313">
        <f t="shared" si="12"/>
        <v>0.58321856097473468</v>
      </c>
    </row>
    <row r="314" spans="1:8">
      <c r="A314" s="13">
        <v>74.650000000000006</v>
      </c>
      <c r="B314" s="4" t="s">
        <v>4</v>
      </c>
      <c r="C314">
        <v>2001</v>
      </c>
      <c r="D314">
        <v>1</v>
      </c>
      <c r="E314" s="9">
        <v>84.1</v>
      </c>
      <c r="F314">
        <f t="shared" si="13"/>
        <v>9.4499999999999886</v>
      </c>
      <c r="G314">
        <f t="shared" si="14"/>
        <v>-135.5</v>
      </c>
      <c r="H314">
        <f t="shared" si="12"/>
        <v>0.61181196349452427</v>
      </c>
    </row>
    <row r="315" spans="1:8">
      <c r="A315" s="13">
        <v>110.25</v>
      </c>
      <c r="B315" s="4" t="s">
        <v>4</v>
      </c>
      <c r="C315">
        <v>2001</v>
      </c>
      <c r="D315">
        <v>2</v>
      </c>
      <c r="E315" s="9">
        <v>63.9</v>
      </c>
      <c r="F315">
        <f t="shared" si="13"/>
        <v>-46.35</v>
      </c>
      <c r="G315">
        <f t="shared" si="14"/>
        <v>-181.85</v>
      </c>
      <c r="H315">
        <f t="shared" si="12"/>
        <v>0.4715681320879368</v>
      </c>
    </row>
    <row r="316" spans="1:8">
      <c r="A316" s="13">
        <v>147.65</v>
      </c>
      <c r="B316" s="4" t="s">
        <v>4</v>
      </c>
      <c r="C316">
        <v>2001</v>
      </c>
      <c r="D316">
        <v>3</v>
      </c>
      <c r="E316" s="9">
        <v>186.4</v>
      </c>
      <c r="F316">
        <f t="shared" si="13"/>
        <v>38.75</v>
      </c>
      <c r="G316">
        <f t="shared" si="14"/>
        <v>-143.1</v>
      </c>
      <c r="H316">
        <f t="shared" si="12"/>
        <v>0.58881621120347649</v>
      </c>
    </row>
    <row r="317" spans="1:8">
      <c r="A317" s="13">
        <v>157.35000000000002</v>
      </c>
      <c r="B317" s="4" t="s">
        <v>4</v>
      </c>
      <c r="C317">
        <v>2001</v>
      </c>
      <c r="D317">
        <v>4</v>
      </c>
      <c r="E317" s="9">
        <v>63.1</v>
      </c>
      <c r="F317">
        <f t="shared" si="13"/>
        <v>-94.250000000000028</v>
      </c>
      <c r="G317">
        <f t="shared" si="14"/>
        <v>-237.35000000000002</v>
      </c>
      <c r="H317">
        <f t="shared" si="12"/>
        <v>0.3036386252256798</v>
      </c>
    </row>
    <row r="318" spans="1:8">
      <c r="A318" s="13">
        <v>102.1</v>
      </c>
      <c r="B318" s="4" t="s">
        <v>4</v>
      </c>
      <c r="C318">
        <v>2001</v>
      </c>
      <c r="D318">
        <v>5</v>
      </c>
      <c r="E318" s="9">
        <v>88.8</v>
      </c>
      <c r="F318">
        <f t="shared" si="13"/>
        <v>-13.299999999999997</v>
      </c>
      <c r="G318">
        <f t="shared" si="14"/>
        <v>-250.65000000000003</v>
      </c>
      <c r="H318">
        <f t="shared" si="12"/>
        <v>0.26339605871634614</v>
      </c>
    </row>
    <row r="319" spans="1:8">
      <c r="A319" s="14">
        <v>30.1</v>
      </c>
      <c r="B319" s="4" t="s">
        <v>4</v>
      </c>
      <c r="C319">
        <v>2001</v>
      </c>
      <c r="D319">
        <v>6</v>
      </c>
      <c r="E319" s="9">
        <v>8.5</v>
      </c>
      <c r="F319">
        <f t="shared" si="13"/>
        <v>-21.6</v>
      </c>
      <c r="G319">
        <f t="shared" si="14"/>
        <v>-272.25000000000006</v>
      </c>
      <c r="H319">
        <f t="shared" si="12"/>
        <v>0.19803971009968391</v>
      </c>
    </row>
    <row r="320" spans="1:8">
      <c r="A320" s="14">
        <v>13.7</v>
      </c>
      <c r="B320" s="4" t="s">
        <v>4</v>
      </c>
      <c r="C320">
        <v>2001</v>
      </c>
      <c r="D320">
        <v>7</v>
      </c>
      <c r="E320" s="9">
        <v>35</v>
      </c>
      <c r="F320">
        <f t="shared" si="13"/>
        <v>21.3</v>
      </c>
      <c r="G320">
        <f t="shared" si="14"/>
        <v>-250.95000000000005</v>
      </c>
      <c r="H320">
        <f t="shared" si="12"/>
        <v>0.26248833165222579</v>
      </c>
    </row>
    <row r="321" spans="1:8">
      <c r="A321" s="14">
        <v>15.45</v>
      </c>
      <c r="B321" s="4" t="s">
        <v>4</v>
      </c>
      <c r="C321">
        <v>2001</v>
      </c>
      <c r="D321">
        <v>8</v>
      </c>
      <c r="E321" s="9">
        <v>0</v>
      </c>
      <c r="F321">
        <f t="shared" si="13"/>
        <v>-15.45</v>
      </c>
      <c r="G321">
        <f t="shared" si="14"/>
        <v>-266.40000000000003</v>
      </c>
      <c r="H321">
        <f t="shared" si="12"/>
        <v>0.21574038785003</v>
      </c>
    </row>
    <row r="322" spans="1:8">
      <c r="A322" s="14">
        <v>65.05</v>
      </c>
      <c r="B322" s="4" t="s">
        <v>4</v>
      </c>
      <c r="C322">
        <v>2001</v>
      </c>
      <c r="D322">
        <v>9</v>
      </c>
      <c r="E322" s="9">
        <v>94.6</v>
      </c>
      <c r="F322">
        <f t="shared" si="13"/>
        <v>29.549999999999997</v>
      </c>
      <c r="G322">
        <f t="shared" si="14"/>
        <v>-236.85000000000002</v>
      </c>
      <c r="H322">
        <f t="shared" ref="H322:H385" si="15">(G322-$K$2)/$K$3</f>
        <v>0.30515150366588034</v>
      </c>
    </row>
    <row r="323" spans="1:8">
      <c r="A323" s="13">
        <v>103.65</v>
      </c>
      <c r="B323" s="4" t="s">
        <v>4</v>
      </c>
      <c r="C323">
        <v>2001</v>
      </c>
      <c r="D323">
        <v>10</v>
      </c>
      <c r="E323" s="9">
        <v>9.3000000000000007</v>
      </c>
      <c r="F323">
        <f t="shared" ref="F323:F386" si="16">E323-A323</f>
        <v>-94.350000000000009</v>
      </c>
      <c r="G323">
        <f t="shared" ref="G323:G386" si="17">IF(G322&gt;=0,IF(F323&lt;0,F323,G322+F323),G322+F323)</f>
        <v>-331.20000000000005</v>
      </c>
      <c r="H323">
        <f t="shared" si="15"/>
        <v>1.9671342000043512E-2</v>
      </c>
    </row>
    <row r="324" spans="1:8">
      <c r="A324" s="13">
        <v>95.55</v>
      </c>
      <c r="B324" s="4" t="s">
        <v>4</v>
      </c>
      <c r="C324">
        <v>2001</v>
      </c>
      <c r="D324">
        <v>11</v>
      </c>
      <c r="E324" s="9">
        <v>113.6</v>
      </c>
      <c r="F324">
        <f t="shared" si="16"/>
        <v>18.049999999999997</v>
      </c>
      <c r="G324">
        <f t="shared" si="17"/>
        <v>-313.15000000000003</v>
      </c>
      <c r="H324">
        <f t="shared" si="15"/>
        <v>7.4286253691282056E-2</v>
      </c>
    </row>
    <row r="325" spans="1:8">
      <c r="A325" s="13">
        <v>78.849999999999994</v>
      </c>
      <c r="B325" s="4" t="s">
        <v>4</v>
      </c>
      <c r="C325">
        <v>2001</v>
      </c>
      <c r="D325">
        <v>12</v>
      </c>
      <c r="E325" s="9">
        <v>118.1</v>
      </c>
      <c r="F325">
        <f t="shared" si="16"/>
        <v>39.25</v>
      </c>
      <c r="G325">
        <f t="shared" si="17"/>
        <v>-273.90000000000003</v>
      </c>
      <c r="H325">
        <f t="shared" si="15"/>
        <v>0.19304721124702229</v>
      </c>
    </row>
    <row r="326" spans="1:8">
      <c r="A326" s="13">
        <v>74.650000000000006</v>
      </c>
      <c r="B326" s="4" t="s">
        <v>4</v>
      </c>
      <c r="C326">
        <v>2002</v>
      </c>
      <c r="D326">
        <v>1</v>
      </c>
      <c r="E326" s="9">
        <v>36.6</v>
      </c>
      <c r="F326">
        <f t="shared" si="16"/>
        <v>-38.050000000000004</v>
      </c>
      <c r="G326">
        <f t="shared" si="17"/>
        <v>-311.95000000000005</v>
      </c>
      <c r="H326">
        <f t="shared" si="15"/>
        <v>7.7917161947763255E-2</v>
      </c>
    </row>
    <row r="327" spans="1:8">
      <c r="A327" s="13">
        <v>110.25</v>
      </c>
      <c r="B327" s="4" t="s">
        <v>4</v>
      </c>
      <c r="C327">
        <v>2002</v>
      </c>
      <c r="D327">
        <v>2</v>
      </c>
      <c r="E327" s="9">
        <v>59.1</v>
      </c>
      <c r="F327">
        <f t="shared" si="16"/>
        <v>-51.15</v>
      </c>
      <c r="G327">
        <f t="shared" si="17"/>
        <v>-363.1</v>
      </c>
      <c r="H327">
        <f t="shared" si="15"/>
        <v>-7.6850302484749125E-2</v>
      </c>
    </row>
    <row r="328" spans="1:8">
      <c r="A328" s="13">
        <v>147.65</v>
      </c>
      <c r="B328" s="4" t="s">
        <v>4</v>
      </c>
      <c r="C328">
        <v>2002</v>
      </c>
      <c r="D328">
        <v>3</v>
      </c>
      <c r="E328" s="9">
        <v>123.1</v>
      </c>
      <c r="F328">
        <f t="shared" si="16"/>
        <v>-24.550000000000011</v>
      </c>
      <c r="G328">
        <f t="shared" si="17"/>
        <v>-387.65000000000003</v>
      </c>
      <c r="H328">
        <f t="shared" si="15"/>
        <v>-0.15113263389859433</v>
      </c>
    </row>
    <row r="329" spans="1:8">
      <c r="A329" s="13">
        <v>157.35000000000002</v>
      </c>
      <c r="B329" s="4" t="s">
        <v>4</v>
      </c>
      <c r="C329">
        <v>2002</v>
      </c>
      <c r="D329">
        <v>4</v>
      </c>
      <c r="E329" s="9">
        <v>256.60000000000002</v>
      </c>
      <c r="F329">
        <f t="shared" si="16"/>
        <v>99.25</v>
      </c>
      <c r="G329">
        <f t="shared" si="17"/>
        <v>-288.40000000000003</v>
      </c>
      <c r="H329">
        <f t="shared" si="15"/>
        <v>0.14917373648120744</v>
      </c>
    </row>
    <row r="330" spans="1:8">
      <c r="A330" s="13">
        <v>102.1</v>
      </c>
      <c r="B330" s="4" t="s">
        <v>4</v>
      </c>
      <c r="C330">
        <v>2002</v>
      </c>
      <c r="D330">
        <v>5</v>
      </c>
      <c r="E330" s="9">
        <v>133.1</v>
      </c>
      <c r="F330">
        <f t="shared" si="16"/>
        <v>31</v>
      </c>
      <c r="G330">
        <f t="shared" si="17"/>
        <v>-257.40000000000003</v>
      </c>
      <c r="H330">
        <f t="shared" si="15"/>
        <v>0.24297219977363921</v>
      </c>
    </row>
    <row r="331" spans="1:8">
      <c r="A331" s="14">
        <v>30.1</v>
      </c>
      <c r="B331" s="4" t="s">
        <v>4</v>
      </c>
      <c r="C331">
        <v>2002</v>
      </c>
      <c r="D331">
        <v>6</v>
      </c>
      <c r="E331" s="9">
        <v>37.299999999999997</v>
      </c>
      <c r="F331">
        <f t="shared" si="16"/>
        <v>7.1999999999999957</v>
      </c>
      <c r="G331">
        <f t="shared" si="17"/>
        <v>-250.20000000000005</v>
      </c>
      <c r="H331">
        <f t="shared" si="15"/>
        <v>0.26475764931252654</v>
      </c>
    </row>
    <row r="332" spans="1:8">
      <c r="A332" s="14">
        <v>13.7</v>
      </c>
      <c r="B332" s="4" t="s">
        <v>4</v>
      </c>
      <c r="C332">
        <v>2002</v>
      </c>
      <c r="D332">
        <v>7</v>
      </c>
      <c r="E332" s="9">
        <v>8.1999999999999993</v>
      </c>
      <c r="F332">
        <f t="shared" si="16"/>
        <v>-5.5</v>
      </c>
      <c r="G332">
        <f t="shared" si="17"/>
        <v>-255.70000000000005</v>
      </c>
      <c r="H332">
        <f t="shared" si="15"/>
        <v>0.24811598647032093</v>
      </c>
    </row>
    <row r="333" spans="1:8">
      <c r="A333" s="14">
        <v>15.45</v>
      </c>
      <c r="B333" s="4" t="s">
        <v>4</v>
      </c>
      <c r="C333">
        <v>2002</v>
      </c>
      <c r="D333">
        <v>8</v>
      </c>
      <c r="E333" s="9">
        <v>9.8000000000000007</v>
      </c>
      <c r="F333">
        <f t="shared" si="16"/>
        <v>-5.6499999999999986</v>
      </c>
      <c r="G333">
        <f t="shared" si="17"/>
        <v>-261.35000000000002</v>
      </c>
      <c r="H333">
        <f t="shared" si="15"/>
        <v>0.2310204600960552</v>
      </c>
    </row>
    <row r="334" spans="1:8">
      <c r="A334" s="14">
        <v>65.05</v>
      </c>
      <c r="B334" s="4" t="s">
        <v>4</v>
      </c>
      <c r="C334">
        <v>2002</v>
      </c>
      <c r="D334">
        <v>9</v>
      </c>
      <c r="E334" s="9">
        <v>19.2</v>
      </c>
      <c r="F334">
        <f t="shared" si="16"/>
        <v>-45.849999999999994</v>
      </c>
      <c r="G334">
        <f t="shared" si="17"/>
        <v>-307.20000000000005</v>
      </c>
      <c r="H334">
        <f t="shared" si="15"/>
        <v>9.2289507129668116E-2</v>
      </c>
    </row>
    <row r="335" spans="1:8">
      <c r="A335" s="13">
        <v>103.65</v>
      </c>
      <c r="B335" s="4" t="s">
        <v>4</v>
      </c>
      <c r="C335">
        <v>2002</v>
      </c>
      <c r="D335">
        <v>10</v>
      </c>
      <c r="E335" s="9">
        <v>144.6</v>
      </c>
      <c r="F335">
        <f t="shared" si="16"/>
        <v>40.949999999999989</v>
      </c>
      <c r="G335">
        <f t="shared" si="17"/>
        <v>-266.25000000000006</v>
      </c>
      <c r="H335">
        <f t="shared" si="15"/>
        <v>0.21619425138209009</v>
      </c>
    </row>
    <row r="336" spans="1:8">
      <c r="A336" s="13">
        <v>95.55</v>
      </c>
      <c r="B336" s="4" t="s">
        <v>4</v>
      </c>
      <c r="C336">
        <v>2002</v>
      </c>
      <c r="D336">
        <v>11</v>
      </c>
      <c r="E336" s="9">
        <v>95</v>
      </c>
      <c r="F336">
        <f t="shared" si="16"/>
        <v>-0.54999999999999716</v>
      </c>
      <c r="G336">
        <f t="shared" si="17"/>
        <v>-266.80000000000007</v>
      </c>
      <c r="H336">
        <f t="shared" si="15"/>
        <v>0.21453008509786947</v>
      </c>
    </row>
    <row r="337" spans="1:8">
      <c r="A337" s="13">
        <v>78.849999999999994</v>
      </c>
      <c r="B337" s="4" t="s">
        <v>4</v>
      </c>
      <c r="C337">
        <v>2002</v>
      </c>
      <c r="D337">
        <v>12</v>
      </c>
      <c r="E337" s="9">
        <v>152.9</v>
      </c>
      <c r="F337">
        <f t="shared" si="16"/>
        <v>74.050000000000011</v>
      </c>
      <c r="G337">
        <f t="shared" si="17"/>
        <v>-192.75000000000006</v>
      </c>
      <c r="H337">
        <f t="shared" si="15"/>
        <v>0.43858738209156545</v>
      </c>
    </row>
    <row r="338" spans="1:8">
      <c r="A338" s="13">
        <v>74.650000000000006</v>
      </c>
      <c r="B338" s="4" t="s">
        <v>4</v>
      </c>
      <c r="C338">
        <v>2003</v>
      </c>
      <c r="D338">
        <v>1</v>
      </c>
      <c r="E338" s="9">
        <v>25.4</v>
      </c>
      <c r="F338">
        <f t="shared" si="16"/>
        <v>-49.250000000000007</v>
      </c>
      <c r="G338">
        <f t="shared" si="17"/>
        <v>-242.00000000000006</v>
      </c>
      <c r="H338">
        <f t="shared" si="15"/>
        <v>0.28956885573181496</v>
      </c>
    </row>
    <row r="339" spans="1:8">
      <c r="A339" s="13">
        <v>110.25</v>
      </c>
      <c r="B339" s="4" t="s">
        <v>4</v>
      </c>
      <c r="C339">
        <v>2003</v>
      </c>
      <c r="D339">
        <v>2</v>
      </c>
      <c r="E339" s="9">
        <v>79.099999999999994</v>
      </c>
      <c r="F339">
        <f t="shared" si="16"/>
        <v>-31.150000000000006</v>
      </c>
      <c r="G339">
        <f t="shared" si="17"/>
        <v>-273.15000000000009</v>
      </c>
      <c r="H339">
        <f t="shared" si="15"/>
        <v>0.1953165289073229</v>
      </c>
    </row>
    <row r="340" spans="1:8">
      <c r="A340" s="13">
        <v>147.65</v>
      </c>
      <c r="B340" s="4" t="s">
        <v>4</v>
      </c>
      <c r="C340">
        <v>2003</v>
      </c>
      <c r="D340">
        <v>3</v>
      </c>
      <c r="E340" s="9">
        <v>100.9</v>
      </c>
      <c r="F340">
        <f t="shared" si="16"/>
        <v>-46.75</v>
      </c>
      <c r="G340">
        <f t="shared" si="17"/>
        <v>-319.90000000000009</v>
      </c>
      <c r="H340">
        <f t="shared" si="15"/>
        <v>5.386239474857496E-2</v>
      </c>
    </row>
    <row r="341" spans="1:8">
      <c r="A341" s="13">
        <v>157.35000000000002</v>
      </c>
      <c r="B341" s="4" t="s">
        <v>4</v>
      </c>
      <c r="C341">
        <v>2003</v>
      </c>
      <c r="D341">
        <v>4</v>
      </c>
      <c r="E341" s="9">
        <v>244.6</v>
      </c>
      <c r="F341">
        <f t="shared" si="16"/>
        <v>87.249999999999972</v>
      </c>
      <c r="G341">
        <f t="shared" si="17"/>
        <v>-232.65000000000012</v>
      </c>
      <c r="H341">
        <f t="shared" si="15"/>
        <v>0.31785968256356434</v>
      </c>
    </row>
    <row r="342" spans="1:8">
      <c r="A342" s="13">
        <v>102.1</v>
      </c>
      <c r="B342" s="4" t="s">
        <v>4</v>
      </c>
      <c r="C342">
        <v>2003</v>
      </c>
      <c r="D342">
        <v>5</v>
      </c>
      <c r="E342" s="9">
        <v>28.7</v>
      </c>
      <c r="F342">
        <f t="shared" si="16"/>
        <v>-73.399999999999991</v>
      </c>
      <c r="G342">
        <f t="shared" si="17"/>
        <v>-306.05000000000013</v>
      </c>
      <c r="H342">
        <f t="shared" si="15"/>
        <v>9.5769127542129059E-2</v>
      </c>
    </row>
    <row r="343" spans="1:8">
      <c r="A343" s="16">
        <v>30.1</v>
      </c>
      <c r="B343" s="4" t="s">
        <v>4</v>
      </c>
      <c r="C343">
        <v>2003</v>
      </c>
      <c r="D343">
        <v>6</v>
      </c>
      <c r="E343" s="9">
        <v>54.1</v>
      </c>
      <c r="F343">
        <f t="shared" si="16"/>
        <v>24</v>
      </c>
      <c r="G343">
        <f t="shared" si="17"/>
        <v>-282.05000000000013</v>
      </c>
      <c r="H343">
        <f t="shared" si="15"/>
        <v>0.16838729267175367</v>
      </c>
    </row>
    <row r="344" spans="1:8">
      <c r="A344" s="16">
        <v>13.7</v>
      </c>
      <c r="B344" s="4" t="s">
        <v>4</v>
      </c>
      <c r="C344">
        <v>2003</v>
      </c>
      <c r="D344">
        <v>7</v>
      </c>
      <c r="E344" s="9">
        <v>15.7</v>
      </c>
      <c r="F344">
        <f t="shared" si="16"/>
        <v>2</v>
      </c>
      <c r="G344">
        <f t="shared" si="17"/>
        <v>-280.05000000000013</v>
      </c>
      <c r="H344">
        <f t="shared" si="15"/>
        <v>0.17443880643255572</v>
      </c>
    </row>
    <row r="345" spans="1:8">
      <c r="A345" s="16">
        <v>15.45</v>
      </c>
      <c r="B345" s="4" t="s">
        <v>4</v>
      </c>
      <c r="C345">
        <v>2003</v>
      </c>
      <c r="D345">
        <v>8</v>
      </c>
      <c r="E345" s="9">
        <v>0</v>
      </c>
      <c r="F345">
        <f t="shared" si="16"/>
        <v>-15.45</v>
      </c>
      <c r="G345">
        <f t="shared" si="17"/>
        <v>-295.50000000000011</v>
      </c>
      <c r="H345">
        <f t="shared" si="15"/>
        <v>0.12769086263035992</v>
      </c>
    </row>
    <row r="346" spans="1:8">
      <c r="A346" s="16">
        <v>65.05</v>
      </c>
      <c r="B346" s="4" t="s">
        <v>4</v>
      </c>
      <c r="C346">
        <v>2003</v>
      </c>
      <c r="D346">
        <v>9</v>
      </c>
      <c r="E346" s="9">
        <v>67.8</v>
      </c>
      <c r="F346">
        <f t="shared" si="16"/>
        <v>2.75</v>
      </c>
      <c r="G346">
        <f t="shared" si="17"/>
        <v>-292.75000000000011</v>
      </c>
      <c r="H346">
        <f t="shared" si="15"/>
        <v>0.13601169405146274</v>
      </c>
    </row>
    <row r="347" spans="1:8">
      <c r="A347" s="13">
        <v>103.65</v>
      </c>
      <c r="B347" s="4" t="s">
        <v>4</v>
      </c>
      <c r="C347">
        <v>2003</v>
      </c>
      <c r="D347">
        <v>10</v>
      </c>
      <c r="E347" s="9">
        <v>117.7</v>
      </c>
      <c r="F347">
        <f t="shared" si="16"/>
        <v>14.049999999999997</v>
      </c>
      <c r="G347">
        <f t="shared" si="17"/>
        <v>-278.7000000000001</v>
      </c>
      <c r="H347">
        <f t="shared" si="15"/>
        <v>0.17852357822109716</v>
      </c>
    </row>
    <row r="348" spans="1:8">
      <c r="A348" s="13">
        <v>95.55</v>
      </c>
      <c r="B348" s="4" t="s">
        <v>4</v>
      </c>
      <c r="C348">
        <v>2003</v>
      </c>
      <c r="D348">
        <v>11</v>
      </c>
      <c r="E348" s="9">
        <v>159.4</v>
      </c>
      <c r="F348">
        <f t="shared" si="16"/>
        <v>63.850000000000009</v>
      </c>
      <c r="G348">
        <f t="shared" si="17"/>
        <v>-214.85000000000008</v>
      </c>
      <c r="H348">
        <f t="shared" si="15"/>
        <v>0.37171815503470268</v>
      </c>
    </row>
    <row r="349" spans="1:8">
      <c r="A349" s="13">
        <v>78.849999999999994</v>
      </c>
      <c r="B349" s="4" t="s">
        <v>4</v>
      </c>
      <c r="C349">
        <v>2003</v>
      </c>
      <c r="D349">
        <v>12</v>
      </c>
      <c r="E349" s="9">
        <v>103.2</v>
      </c>
      <c r="F349">
        <f t="shared" si="16"/>
        <v>24.350000000000009</v>
      </c>
      <c r="G349">
        <f t="shared" si="17"/>
        <v>-190.50000000000006</v>
      </c>
      <c r="H349">
        <f t="shared" si="15"/>
        <v>0.44539533507246776</v>
      </c>
    </row>
    <row r="350" spans="1:8">
      <c r="A350" s="13">
        <v>74.650000000000006</v>
      </c>
      <c r="B350" s="4" t="s">
        <v>4</v>
      </c>
      <c r="C350">
        <v>2004</v>
      </c>
      <c r="D350">
        <v>1</v>
      </c>
      <c r="E350" s="9">
        <v>56</v>
      </c>
      <c r="F350">
        <f t="shared" si="16"/>
        <v>-18.650000000000006</v>
      </c>
      <c r="G350">
        <f t="shared" si="17"/>
        <v>-209.15000000000006</v>
      </c>
      <c r="H350">
        <f t="shared" si="15"/>
        <v>0.38896496925298862</v>
      </c>
    </row>
    <row r="351" spans="1:8">
      <c r="A351" s="13">
        <v>110.25</v>
      </c>
      <c r="B351" s="4" t="s">
        <v>4</v>
      </c>
      <c r="C351">
        <v>2004</v>
      </c>
      <c r="D351">
        <v>2</v>
      </c>
      <c r="E351" s="9">
        <v>34.4</v>
      </c>
      <c r="F351">
        <f t="shared" si="16"/>
        <v>-75.849999999999994</v>
      </c>
      <c r="G351">
        <f t="shared" si="17"/>
        <v>-285.00000000000006</v>
      </c>
      <c r="H351">
        <f t="shared" si="15"/>
        <v>0.15946130987457086</v>
      </c>
    </row>
    <row r="352" spans="1:8">
      <c r="A352" s="13">
        <v>147.65</v>
      </c>
      <c r="B352" s="4" t="s">
        <v>4</v>
      </c>
      <c r="C352">
        <v>2004</v>
      </c>
      <c r="D352">
        <v>3</v>
      </c>
      <c r="E352" s="9">
        <v>75.2</v>
      </c>
      <c r="F352">
        <f t="shared" si="16"/>
        <v>-72.45</v>
      </c>
      <c r="G352">
        <f t="shared" si="17"/>
        <v>-357.45000000000005</v>
      </c>
      <c r="H352">
        <f t="shared" si="15"/>
        <v>-5.9754776110483403E-2</v>
      </c>
    </row>
    <row r="353" spans="1:8">
      <c r="A353" s="13">
        <v>157.35000000000002</v>
      </c>
      <c r="B353" s="4" t="s">
        <v>4</v>
      </c>
      <c r="C353">
        <v>2004</v>
      </c>
      <c r="D353">
        <v>4</v>
      </c>
      <c r="E353" s="9">
        <v>156.30000000000001</v>
      </c>
      <c r="F353">
        <f t="shared" si="16"/>
        <v>-1.0500000000000114</v>
      </c>
      <c r="G353">
        <f t="shared" si="17"/>
        <v>-358.50000000000006</v>
      </c>
      <c r="H353">
        <f t="shared" si="15"/>
        <v>-6.293182083490452E-2</v>
      </c>
    </row>
    <row r="354" spans="1:8">
      <c r="A354" s="13">
        <v>102.1</v>
      </c>
      <c r="B354" s="4" t="s">
        <v>4</v>
      </c>
      <c r="C354">
        <v>2004</v>
      </c>
      <c r="D354">
        <v>5</v>
      </c>
      <c r="E354" s="9">
        <v>113.8</v>
      </c>
      <c r="F354">
        <f t="shared" si="16"/>
        <v>11.700000000000003</v>
      </c>
      <c r="G354">
        <f t="shared" si="17"/>
        <v>-346.80000000000007</v>
      </c>
      <c r="H354">
        <f t="shared" si="15"/>
        <v>-2.7530465334212554E-2</v>
      </c>
    </row>
    <row r="355" spans="1:8">
      <c r="A355" s="14">
        <v>30.1</v>
      </c>
      <c r="B355" s="4" t="s">
        <v>4</v>
      </c>
      <c r="C355">
        <v>2004</v>
      </c>
      <c r="D355">
        <v>6</v>
      </c>
      <c r="E355" s="9">
        <v>11</v>
      </c>
      <c r="F355">
        <f t="shared" si="16"/>
        <v>-19.100000000000001</v>
      </c>
      <c r="G355">
        <f t="shared" si="17"/>
        <v>-365.90000000000009</v>
      </c>
      <c r="H355">
        <f t="shared" si="15"/>
        <v>-8.5322421749872202E-2</v>
      </c>
    </row>
    <row r="356" spans="1:8">
      <c r="A356" s="14">
        <v>13.7</v>
      </c>
      <c r="B356" s="4" t="s">
        <v>4</v>
      </c>
      <c r="C356">
        <v>2004</v>
      </c>
      <c r="D356">
        <v>7</v>
      </c>
      <c r="E356" s="9">
        <v>6.7</v>
      </c>
      <c r="F356">
        <f t="shared" si="16"/>
        <v>-6.9999999999999991</v>
      </c>
      <c r="G356">
        <f t="shared" si="17"/>
        <v>-372.90000000000009</v>
      </c>
      <c r="H356">
        <f t="shared" si="15"/>
        <v>-0.10650271991267939</v>
      </c>
    </row>
    <row r="357" spans="1:8">
      <c r="A357" s="14">
        <v>15.45</v>
      </c>
      <c r="B357" s="4" t="s">
        <v>4</v>
      </c>
      <c r="C357">
        <v>2004</v>
      </c>
      <c r="D357">
        <v>8</v>
      </c>
      <c r="E357" s="9">
        <v>0.6</v>
      </c>
      <c r="F357">
        <f t="shared" si="16"/>
        <v>-14.85</v>
      </c>
      <c r="G357">
        <f t="shared" si="17"/>
        <v>-387.75000000000011</v>
      </c>
      <c r="H357">
        <f t="shared" si="15"/>
        <v>-0.15143520958663467</v>
      </c>
    </row>
    <row r="358" spans="1:8">
      <c r="A358" s="14">
        <v>65.05</v>
      </c>
      <c r="B358" s="4" t="s">
        <v>4</v>
      </c>
      <c r="C358">
        <v>2004</v>
      </c>
      <c r="D358">
        <v>9</v>
      </c>
      <c r="E358" s="9">
        <v>97.6</v>
      </c>
      <c r="F358">
        <f t="shared" si="16"/>
        <v>32.549999999999997</v>
      </c>
      <c r="G358">
        <f t="shared" si="17"/>
        <v>-355.2000000000001</v>
      </c>
      <c r="H358">
        <f t="shared" si="15"/>
        <v>-5.2946823129581266E-2</v>
      </c>
    </row>
    <row r="359" spans="1:8">
      <c r="A359" s="13">
        <v>103.65</v>
      </c>
      <c r="B359" s="4" t="s">
        <v>4</v>
      </c>
      <c r="C359">
        <v>2004</v>
      </c>
      <c r="D359">
        <v>10</v>
      </c>
      <c r="E359" s="9">
        <v>98.8</v>
      </c>
      <c r="F359">
        <f t="shared" si="16"/>
        <v>-4.8500000000000085</v>
      </c>
      <c r="G359">
        <f t="shared" si="17"/>
        <v>-360.05000000000013</v>
      </c>
      <c r="H359">
        <f t="shared" si="15"/>
        <v>-6.7621743999526307E-2</v>
      </c>
    </row>
    <row r="360" spans="1:8">
      <c r="A360" s="13">
        <v>95.55</v>
      </c>
      <c r="B360" s="4" t="s">
        <v>4</v>
      </c>
      <c r="C360">
        <v>2004</v>
      </c>
      <c r="D360">
        <v>11</v>
      </c>
      <c r="E360" s="9">
        <v>125.5</v>
      </c>
      <c r="F360">
        <f t="shared" si="16"/>
        <v>29.950000000000003</v>
      </c>
      <c r="G360">
        <f t="shared" si="17"/>
        <v>-330.10000000000014</v>
      </c>
      <c r="H360">
        <f t="shared" si="15"/>
        <v>2.2999674568484365E-2</v>
      </c>
    </row>
    <row r="361" spans="1:8">
      <c r="A361" s="13">
        <v>78.849999999999994</v>
      </c>
      <c r="B361" s="4" t="s">
        <v>4</v>
      </c>
      <c r="C361">
        <v>2004</v>
      </c>
      <c r="D361">
        <v>12</v>
      </c>
      <c r="E361" s="9">
        <v>94.8</v>
      </c>
      <c r="F361">
        <f t="shared" si="16"/>
        <v>15.950000000000003</v>
      </c>
      <c r="G361">
        <f t="shared" si="17"/>
        <v>-314.15000000000015</v>
      </c>
      <c r="H361">
        <f t="shared" si="15"/>
        <v>7.1260496810880689E-2</v>
      </c>
    </row>
    <row r="362" spans="1:8">
      <c r="A362" s="13">
        <v>74.650000000000006</v>
      </c>
      <c r="B362" s="4" t="s">
        <v>4</v>
      </c>
      <c r="C362">
        <v>2005</v>
      </c>
      <c r="D362">
        <v>1</v>
      </c>
      <c r="E362" s="9">
        <v>37.9</v>
      </c>
      <c r="F362">
        <f t="shared" si="16"/>
        <v>-36.750000000000007</v>
      </c>
      <c r="G362">
        <f t="shared" si="17"/>
        <v>-350.90000000000015</v>
      </c>
      <c r="H362">
        <f t="shared" si="15"/>
        <v>-3.9936068543856999E-2</v>
      </c>
    </row>
    <row r="363" spans="1:8">
      <c r="A363" s="13">
        <v>110.25</v>
      </c>
      <c r="B363" s="4" t="s">
        <v>4</v>
      </c>
      <c r="C363">
        <v>2005</v>
      </c>
      <c r="D363">
        <v>2</v>
      </c>
      <c r="E363" s="9">
        <v>150.6</v>
      </c>
      <c r="F363">
        <f t="shared" si="16"/>
        <v>40.349999999999994</v>
      </c>
      <c r="G363">
        <f t="shared" si="17"/>
        <v>-310.55000000000018</v>
      </c>
      <c r="H363">
        <f t="shared" si="15"/>
        <v>8.2153221580324273E-2</v>
      </c>
    </row>
    <row r="364" spans="1:8">
      <c r="A364" s="13">
        <v>147.65</v>
      </c>
      <c r="B364" s="4" t="s">
        <v>4</v>
      </c>
      <c r="C364">
        <v>2005</v>
      </c>
      <c r="D364">
        <v>3</v>
      </c>
      <c r="E364" s="9">
        <v>134.30000000000001</v>
      </c>
      <c r="F364">
        <f t="shared" si="16"/>
        <v>-13.349999999999994</v>
      </c>
      <c r="G364">
        <f t="shared" si="17"/>
        <v>-323.9000000000002</v>
      </c>
      <c r="H364">
        <f t="shared" si="15"/>
        <v>4.1759367226970517E-2</v>
      </c>
    </row>
    <row r="365" spans="1:8">
      <c r="A365" s="13">
        <v>157.35000000000002</v>
      </c>
      <c r="B365" s="4" t="s">
        <v>4</v>
      </c>
      <c r="C365">
        <v>2005</v>
      </c>
      <c r="D365">
        <v>4</v>
      </c>
      <c r="E365" s="9">
        <v>84.2</v>
      </c>
      <c r="F365">
        <f t="shared" si="16"/>
        <v>-73.15000000000002</v>
      </c>
      <c r="G365">
        <f t="shared" si="17"/>
        <v>-397.05000000000024</v>
      </c>
      <c r="H365">
        <f t="shared" si="15"/>
        <v>-0.17957474857436459</v>
      </c>
    </row>
    <row r="366" spans="1:8">
      <c r="A366" s="13">
        <v>102.1</v>
      </c>
      <c r="B366" s="4" t="s">
        <v>4</v>
      </c>
      <c r="C366">
        <v>2005</v>
      </c>
      <c r="D366">
        <v>5</v>
      </c>
      <c r="E366" s="9">
        <v>37.700000000000003</v>
      </c>
      <c r="F366">
        <f t="shared" si="16"/>
        <v>-64.399999999999991</v>
      </c>
      <c r="G366">
        <f t="shared" si="17"/>
        <v>-461.45000000000022</v>
      </c>
      <c r="H366">
        <f t="shared" si="15"/>
        <v>-0.37443349167219053</v>
      </c>
    </row>
    <row r="367" spans="1:8">
      <c r="A367" s="14">
        <v>30.1</v>
      </c>
      <c r="B367" s="4" t="s">
        <v>4</v>
      </c>
      <c r="C367">
        <v>2005</v>
      </c>
      <c r="D367">
        <v>6</v>
      </c>
      <c r="E367" s="9">
        <v>31.8</v>
      </c>
      <c r="F367">
        <f t="shared" si="16"/>
        <v>1.6999999999999993</v>
      </c>
      <c r="G367">
        <f t="shared" si="17"/>
        <v>-459.75000000000023</v>
      </c>
      <c r="H367" s="11">
        <f t="shared" si="15"/>
        <v>-0.36928970497550884</v>
      </c>
    </row>
    <row r="368" spans="1:8">
      <c r="A368" s="14">
        <v>13.7</v>
      </c>
      <c r="B368" s="4" t="s">
        <v>4</v>
      </c>
      <c r="C368">
        <v>2005</v>
      </c>
      <c r="D368">
        <v>7</v>
      </c>
      <c r="E368" s="9">
        <v>53.4</v>
      </c>
      <c r="F368">
        <f t="shared" si="16"/>
        <v>39.700000000000003</v>
      </c>
      <c r="G368">
        <f t="shared" si="17"/>
        <v>-420.05000000000024</v>
      </c>
      <c r="H368" s="11">
        <f t="shared" si="15"/>
        <v>-0.24916715682358817</v>
      </c>
    </row>
    <row r="369" spans="1:8">
      <c r="A369" s="14">
        <v>15.45</v>
      </c>
      <c r="B369" s="4" t="s">
        <v>4</v>
      </c>
      <c r="C369">
        <v>2005</v>
      </c>
      <c r="D369">
        <v>8</v>
      </c>
      <c r="E369" s="9">
        <v>26.8</v>
      </c>
      <c r="F369">
        <f t="shared" si="16"/>
        <v>11.350000000000001</v>
      </c>
      <c r="G369">
        <f t="shared" si="17"/>
        <v>-408.70000000000022</v>
      </c>
      <c r="H369" s="11">
        <f t="shared" si="15"/>
        <v>-0.21482481623103647</v>
      </c>
    </row>
    <row r="370" spans="1:8">
      <c r="A370" s="14">
        <v>65.05</v>
      </c>
      <c r="B370" s="4" t="s">
        <v>4</v>
      </c>
      <c r="C370">
        <v>2005</v>
      </c>
      <c r="D370">
        <v>9</v>
      </c>
      <c r="E370" s="9">
        <v>35.6</v>
      </c>
      <c r="F370">
        <f t="shared" si="16"/>
        <v>-29.449999999999996</v>
      </c>
      <c r="G370">
        <f t="shared" si="17"/>
        <v>-438.1500000000002</v>
      </c>
      <c r="H370" s="11">
        <f t="shared" si="15"/>
        <v>-0.30393335635884661</v>
      </c>
    </row>
    <row r="371" spans="1:8">
      <c r="A371" s="13">
        <v>103.65</v>
      </c>
      <c r="B371" s="4" t="s">
        <v>4</v>
      </c>
      <c r="C371">
        <v>2005</v>
      </c>
      <c r="D371">
        <v>10</v>
      </c>
      <c r="E371" s="9">
        <v>116</v>
      </c>
      <c r="F371">
        <f t="shared" si="16"/>
        <v>12.349999999999994</v>
      </c>
      <c r="G371">
        <f t="shared" si="17"/>
        <v>-425.80000000000018</v>
      </c>
      <c r="H371">
        <f t="shared" si="15"/>
        <v>-0.26656525888589389</v>
      </c>
    </row>
    <row r="372" spans="1:8">
      <c r="A372" s="13">
        <v>95.55</v>
      </c>
      <c r="B372" s="4" t="s">
        <v>4</v>
      </c>
      <c r="C372">
        <v>2005</v>
      </c>
      <c r="D372">
        <v>11</v>
      </c>
      <c r="E372" s="9">
        <v>58.4</v>
      </c>
      <c r="F372">
        <f t="shared" si="16"/>
        <v>-37.15</v>
      </c>
      <c r="G372">
        <f t="shared" si="17"/>
        <v>-462.95000000000016</v>
      </c>
      <c r="H372">
        <f t="shared" si="15"/>
        <v>-0.37897212699279192</v>
      </c>
    </row>
    <row r="373" spans="1:8">
      <c r="A373" s="13">
        <v>78.849999999999994</v>
      </c>
      <c r="B373" s="4" t="s">
        <v>4</v>
      </c>
      <c r="C373">
        <v>2005</v>
      </c>
      <c r="D373">
        <v>12</v>
      </c>
      <c r="E373" s="9">
        <v>115.1</v>
      </c>
      <c r="F373">
        <f t="shared" si="16"/>
        <v>36.25</v>
      </c>
      <c r="G373">
        <f t="shared" si="17"/>
        <v>-426.70000000000016</v>
      </c>
      <c r="H373">
        <f t="shared" si="15"/>
        <v>-0.26928844007825475</v>
      </c>
    </row>
    <row r="374" spans="1:8">
      <c r="A374" s="13">
        <v>74.650000000000006</v>
      </c>
      <c r="B374" s="4" t="s">
        <v>4</v>
      </c>
      <c r="C374">
        <v>2006</v>
      </c>
      <c r="D374">
        <v>1</v>
      </c>
      <c r="E374" s="9">
        <v>52.3</v>
      </c>
      <c r="F374">
        <f t="shared" si="16"/>
        <v>-22.350000000000009</v>
      </c>
      <c r="G374">
        <f t="shared" si="17"/>
        <v>-449.05000000000018</v>
      </c>
      <c r="H374">
        <f t="shared" si="15"/>
        <v>-0.33691410635521774</v>
      </c>
    </row>
    <row r="375" spans="1:8">
      <c r="A375" s="13">
        <v>110.25</v>
      </c>
      <c r="B375" s="4" t="s">
        <v>4</v>
      </c>
      <c r="C375">
        <v>2006</v>
      </c>
      <c r="D375">
        <v>2</v>
      </c>
      <c r="E375" s="9">
        <v>105.2</v>
      </c>
      <c r="F375">
        <f t="shared" si="16"/>
        <v>-5.0499999999999972</v>
      </c>
      <c r="G375">
        <f t="shared" si="17"/>
        <v>-454.10000000000019</v>
      </c>
      <c r="H375">
        <f t="shared" si="15"/>
        <v>-0.35219417860124297</v>
      </c>
    </row>
    <row r="376" spans="1:8">
      <c r="A376" s="13">
        <v>147.65</v>
      </c>
      <c r="B376" s="4" t="s">
        <v>4</v>
      </c>
      <c r="C376">
        <v>2006</v>
      </c>
      <c r="D376">
        <v>3</v>
      </c>
      <c r="E376" s="9">
        <v>202.5</v>
      </c>
      <c r="F376">
        <f t="shared" si="16"/>
        <v>54.849999999999994</v>
      </c>
      <c r="G376">
        <f t="shared" si="17"/>
        <v>-399.25000000000023</v>
      </c>
      <c r="H376">
        <f t="shared" si="15"/>
        <v>-0.18623141371124682</v>
      </c>
    </row>
    <row r="377" spans="1:8">
      <c r="A377" s="13">
        <v>157.35000000000002</v>
      </c>
      <c r="B377" s="4" t="s">
        <v>4</v>
      </c>
      <c r="C377">
        <v>2006</v>
      </c>
      <c r="D377">
        <v>4</v>
      </c>
      <c r="E377" s="9">
        <v>209.5</v>
      </c>
      <c r="F377">
        <f t="shared" si="16"/>
        <v>52.149999999999977</v>
      </c>
      <c r="G377">
        <f t="shared" si="17"/>
        <v>-347.10000000000025</v>
      </c>
      <c r="H377">
        <f t="shared" si="15"/>
        <v>-2.8438192398333412E-2</v>
      </c>
    </row>
    <row r="378" spans="1:8">
      <c r="A378" s="13">
        <v>102.1</v>
      </c>
      <c r="B378" s="4" t="s">
        <v>4</v>
      </c>
      <c r="C378">
        <v>2006</v>
      </c>
      <c r="D378">
        <v>5</v>
      </c>
      <c r="E378" s="9">
        <v>113.6</v>
      </c>
      <c r="F378">
        <f t="shared" si="16"/>
        <v>11.5</v>
      </c>
      <c r="G378">
        <f t="shared" si="17"/>
        <v>-335.60000000000025</v>
      </c>
      <c r="H378">
        <f t="shared" si="15"/>
        <v>6.3580117262783805E-3</v>
      </c>
    </row>
    <row r="379" spans="1:8">
      <c r="A379" s="14">
        <v>30.1</v>
      </c>
      <c r="B379" s="4" t="s">
        <v>4</v>
      </c>
      <c r="C379">
        <v>2006</v>
      </c>
      <c r="D379">
        <v>6</v>
      </c>
      <c r="E379" s="9">
        <v>50.2</v>
      </c>
      <c r="F379">
        <f t="shared" si="16"/>
        <v>20.100000000000001</v>
      </c>
      <c r="G379">
        <f t="shared" si="17"/>
        <v>-315.50000000000023</v>
      </c>
      <c r="H379">
        <f t="shared" si="15"/>
        <v>6.7175725022339053E-2</v>
      </c>
    </row>
    <row r="380" spans="1:8">
      <c r="A380" s="14">
        <v>13.7</v>
      </c>
      <c r="B380" s="4" t="s">
        <v>4</v>
      </c>
      <c r="C380">
        <v>2006</v>
      </c>
      <c r="D380">
        <v>7</v>
      </c>
      <c r="E380" s="9">
        <v>3.1</v>
      </c>
      <c r="F380">
        <f t="shared" si="16"/>
        <v>-10.6</v>
      </c>
      <c r="G380">
        <f t="shared" si="17"/>
        <v>-326.10000000000025</v>
      </c>
      <c r="H380">
        <f t="shared" si="15"/>
        <v>3.5102702090088124E-2</v>
      </c>
    </row>
    <row r="381" spans="1:8">
      <c r="A381" s="14">
        <v>15.45</v>
      </c>
      <c r="B381" s="4" t="s">
        <v>4</v>
      </c>
      <c r="C381">
        <v>2006</v>
      </c>
      <c r="D381">
        <v>8</v>
      </c>
      <c r="E381" s="9">
        <v>3.5</v>
      </c>
      <c r="F381">
        <f t="shared" si="16"/>
        <v>-11.95</v>
      </c>
      <c r="G381">
        <f t="shared" si="17"/>
        <v>-338.05000000000024</v>
      </c>
      <c r="H381">
        <f t="shared" si="15"/>
        <v>-1.0550926307040973E-3</v>
      </c>
    </row>
    <row r="382" spans="1:8">
      <c r="A382" s="14">
        <v>65.05</v>
      </c>
      <c r="B382" s="4" t="s">
        <v>4</v>
      </c>
      <c r="C382">
        <v>2006</v>
      </c>
      <c r="D382">
        <v>9</v>
      </c>
      <c r="E382" s="9">
        <v>35.6</v>
      </c>
      <c r="F382">
        <f t="shared" si="16"/>
        <v>-29.449999999999996</v>
      </c>
      <c r="G382">
        <f t="shared" si="17"/>
        <v>-367.50000000000023</v>
      </c>
      <c r="H382">
        <f t="shared" si="15"/>
        <v>-9.0163632758514259E-2</v>
      </c>
    </row>
    <row r="383" spans="1:8">
      <c r="A383" s="13">
        <v>103.65</v>
      </c>
      <c r="B383" s="4" t="s">
        <v>4</v>
      </c>
      <c r="C383">
        <v>2006</v>
      </c>
      <c r="D383">
        <v>10</v>
      </c>
      <c r="E383" s="9">
        <v>109.5</v>
      </c>
      <c r="F383">
        <f t="shared" si="16"/>
        <v>5.8499999999999943</v>
      </c>
      <c r="G383">
        <f t="shared" si="17"/>
        <v>-361.6500000000002</v>
      </c>
      <c r="H383" s="11">
        <f t="shared" si="15"/>
        <v>-7.2462955008168198E-2</v>
      </c>
    </row>
    <row r="384" spans="1:8">
      <c r="A384" s="13">
        <v>95.55</v>
      </c>
      <c r="B384" s="4" t="s">
        <v>4</v>
      </c>
      <c r="C384">
        <v>2006</v>
      </c>
      <c r="D384">
        <v>11</v>
      </c>
      <c r="E384" s="9">
        <v>182.4</v>
      </c>
      <c r="F384">
        <f t="shared" si="16"/>
        <v>86.850000000000009</v>
      </c>
      <c r="G384">
        <f t="shared" si="17"/>
        <v>-274.80000000000018</v>
      </c>
      <c r="H384" s="11">
        <f t="shared" si="15"/>
        <v>0.19032403005466092</v>
      </c>
    </row>
    <row r="385" spans="1:8">
      <c r="A385" s="13">
        <v>78.849999999999994</v>
      </c>
      <c r="B385" s="4" t="s">
        <v>4</v>
      </c>
      <c r="C385">
        <v>2006</v>
      </c>
      <c r="D385">
        <v>12</v>
      </c>
      <c r="E385" s="9">
        <v>183</v>
      </c>
      <c r="F385">
        <f t="shared" si="16"/>
        <v>104.15</v>
      </c>
      <c r="G385">
        <f t="shared" si="17"/>
        <v>-170.65000000000018</v>
      </c>
      <c r="H385" s="11">
        <f t="shared" si="15"/>
        <v>0.50545660914842772</v>
      </c>
    </row>
    <row r="386" spans="1:8">
      <c r="A386" s="13">
        <v>74.650000000000006</v>
      </c>
      <c r="B386" s="4" t="s">
        <v>4</v>
      </c>
      <c r="C386">
        <v>2007</v>
      </c>
      <c r="D386">
        <v>1</v>
      </c>
      <c r="E386" s="9">
        <v>66.2</v>
      </c>
      <c r="F386">
        <f t="shared" si="16"/>
        <v>-8.4500000000000028</v>
      </c>
      <c r="G386">
        <f t="shared" si="17"/>
        <v>-179.10000000000019</v>
      </c>
      <c r="H386" s="11">
        <f t="shared" ref="H386:H449" si="18">(G386-$K$2)/$K$3</f>
        <v>0.47988896350903903</v>
      </c>
    </row>
    <row r="387" spans="1:8">
      <c r="A387" s="13">
        <v>110.25</v>
      </c>
      <c r="B387" s="4" t="s">
        <v>4</v>
      </c>
      <c r="C387">
        <v>2007</v>
      </c>
      <c r="D387">
        <v>2</v>
      </c>
      <c r="E387" s="9">
        <v>67.5</v>
      </c>
      <c r="F387">
        <f t="shared" ref="F387:F450" si="19">E387-A387</f>
        <v>-42.75</v>
      </c>
      <c r="G387">
        <f t="shared" ref="G387:G450" si="20">IF(G386&gt;=0,IF(F387&lt;0,F387,G386+F387),G386+F387)</f>
        <v>-221.85000000000019</v>
      </c>
      <c r="H387" s="11">
        <f t="shared" si="18"/>
        <v>0.3505378568718952</v>
      </c>
    </row>
    <row r="388" spans="1:8">
      <c r="A388" s="13">
        <v>147.65</v>
      </c>
      <c r="B388" s="4" t="s">
        <v>4</v>
      </c>
      <c r="C388">
        <v>2007</v>
      </c>
      <c r="D388">
        <v>3</v>
      </c>
      <c r="E388" s="9">
        <v>177.2</v>
      </c>
      <c r="F388">
        <f t="shared" si="19"/>
        <v>29.549999999999983</v>
      </c>
      <c r="G388">
        <f t="shared" si="20"/>
        <v>-192.30000000000021</v>
      </c>
      <c r="H388" s="11">
        <f t="shared" si="18"/>
        <v>0.43994897268774541</v>
      </c>
    </row>
    <row r="389" spans="1:8">
      <c r="A389" s="13">
        <v>157.35000000000002</v>
      </c>
      <c r="B389" s="4" t="s">
        <v>4</v>
      </c>
      <c r="C389">
        <v>2007</v>
      </c>
      <c r="D389">
        <v>4</v>
      </c>
      <c r="E389" s="9">
        <v>188.1</v>
      </c>
      <c r="F389">
        <f t="shared" si="19"/>
        <v>30.749999999999972</v>
      </c>
      <c r="G389">
        <f t="shared" si="20"/>
        <v>-161.55000000000024</v>
      </c>
      <c r="H389" s="11">
        <f t="shared" si="18"/>
        <v>0.53299099676007688</v>
      </c>
    </row>
    <row r="390" spans="1:8">
      <c r="A390" s="13">
        <v>102.1</v>
      </c>
      <c r="B390" s="4" t="s">
        <v>4</v>
      </c>
      <c r="C390">
        <v>2007</v>
      </c>
      <c r="D390">
        <v>5</v>
      </c>
      <c r="E390" s="9">
        <v>101</v>
      </c>
      <c r="F390">
        <f t="shared" si="19"/>
        <v>-1.0999999999999943</v>
      </c>
      <c r="G390">
        <f t="shared" si="20"/>
        <v>-162.65000000000023</v>
      </c>
      <c r="H390" s="11">
        <f t="shared" si="18"/>
        <v>0.52966266419163577</v>
      </c>
    </row>
    <row r="391" spans="1:8">
      <c r="A391" s="16">
        <v>30.1</v>
      </c>
      <c r="B391" s="4" t="s">
        <v>4</v>
      </c>
      <c r="C391">
        <v>2007</v>
      </c>
      <c r="D391">
        <v>6</v>
      </c>
      <c r="E391" s="9">
        <v>22.2</v>
      </c>
      <c r="F391">
        <f t="shared" si="19"/>
        <v>-7.9000000000000021</v>
      </c>
      <c r="G391">
        <f t="shared" si="20"/>
        <v>-170.55000000000024</v>
      </c>
      <c r="H391">
        <f t="shared" si="18"/>
        <v>0.50575918483646765</v>
      </c>
    </row>
    <row r="392" spans="1:8">
      <c r="A392" s="16">
        <v>13.7</v>
      </c>
      <c r="B392" s="4" t="s">
        <v>4</v>
      </c>
      <c r="C392">
        <v>2007</v>
      </c>
      <c r="D392">
        <v>7</v>
      </c>
      <c r="E392" s="9">
        <v>12.5</v>
      </c>
      <c r="F392">
        <f t="shared" si="19"/>
        <v>-1.1999999999999993</v>
      </c>
      <c r="G392">
        <f t="shared" si="20"/>
        <v>-171.75000000000023</v>
      </c>
      <c r="H392">
        <f t="shared" si="18"/>
        <v>0.50212827657998649</v>
      </c>
    </row>
    <row r="393" spans="1:8">
      <c r="A393" s="16">
        <v>15.45</v>
      </c>
      <c r="B393" s="4" t="s">
        <v>4</v>
      </c>
      <c r="C393">
        <v>2007</v>
      </c>
      <c r="D393">
        <v>8</v>
      </c>
      <c r="E393" s="9">
        <v>33.4</v>
      </c>
      <c r="F393">
        <f t="shared" si="19"/>
        <v>17.95</v>
      </c>
      <c r="G393">
        <f t="shared" si="20"/>
        <v>-153.80000000000024</v>
      </c>
      <c r="H393">
        <f t="shared" si="18"/>
        <v>0.55644061258318478</v>
      </c>
    </row>
    <row r="394" spans="1:8">
      <c r="A394" s="16">
        <v>65.05</v>
      </c>
      <c r="B394" s="4" t="s">
        <v>4</v>
      </c>
      <c r="C394">
        <v>2007</v>
      </c>
      <c r="D394">
        <v>9</v>
      </c>
      <c r="E394" s="9">
        <v>3</v>
      </c>
      <c r="F394">
        <f t="shared" si="19"/>
        <v>-62.05</v>
      </c>
      <c r="G394">
        <f t="shared" si="20"/>
        <v>-215.85000000000025</v>
      </c>
      <c r="H394">
        <f t="shared" si="18"/>
        <v>0.36869239815430116</v>
      </c>
    </row>
    <row r="395" spans="1:8">
      <c r="A395" s="13">
        <v>103.65</v>
      </c>
      <c r="B395" s="4" t="s">
        <v>4</v>
      </c>
      <c r="C395">
        <v>2007</v>
      </c>
      <c r="D395">
        <v>10</v>
      </c>
      <c r="E395" s="9">
        <v>160.1</v>
      </c>
      <c r="F395">
        <f t="shared" si="19"/>
        <v>56.449999999999989</v>
      </c>
      <c r="G395">
        <f t="shared" si="20"/>
        <v>-159.40000000000026</v>
      </c>
      <c r="H395">
        <f t="shared" si="18"/>
        <v>0.53949637405293904</v>
      </c>
    </row>
    <row r="396" spans="1:8">
      <c r="A396" s="13">
        <v>95.55</v>
      </c>
      <c r="B396" s="4" t="s">
        <v>4</v>
      </c>
      <c r="C396">
        <v>2007</v>
      </c>
      <c r="D396">
        <v>11</v>
      </c>
      <c r="E396" s="9">
        <v>194.7</v>
      </c>
      <c r="F396">
        <f t="shared" si="19"/>
        <v>99.149999999999991</v>
      </c>
      <c r="G396">
        <f t="shared" si="20"/>
        <v>-60.25000000000027</v>
      </c>
      <c r="H396">
        <f t="shared" si="18"/>
        <v>0.83950016874470057</v>
      </c>
    </row>
    <row r="397" spans="1:8">
      <c r="A397" s="13">
        <v>78.849999999999994</v>
      </c>
      <c r="B397" s="4" t="s">
        <v>4</v>
      </c>
      <c r="C397">
        <v>2007</v>
      </c>
      <c r="D397">
        <v>12</v>
      </c>
      <c r="E397" s="9">
        <v>0</v>
      </c>
      <c r="F397">
        <f t="shared" si="19"/>
        <v>-78.849999999999994</v>
      </c>
      <c r="G397">
        <f t="shared" si="20"/>
        <v>-139.10000000000025</v>
      </c>
      <c r="H397">
        <f t="shared" si="18"/>
        <v>0.60091923872507991</v>
      </c>
    </row>
    <row r="398" spans="1:8">
      <c r="A398" s="13">
        <v>74.650000000000006</v>
      </c>
      <c r="B398" s="4" t="s">
        <v>4</v>
      </c>
      <c r="C398">
        <v>2008</v>
      </c>
      <c r="D398">
        <v>1</v>
      </c>
      <c r="E398" s="9">
        <v>156.5</v>
      </c>
      <c r="F398">
        <f t="shared" si="19"/>
        <v>81.849999999999994</v>
      </c>
      <c r="G398">
        <f t="shared" si="20"/>
        <v>-57.250000000000256</v>
      </c>
      <c r="H398">
        <f t="shared" si="18"/>
        <v>0.84857743938590369</v>
      </c>
    </row>
    <row r="399" spans="1:8">
      <c r="A399" s="13">
        <v>110.25</v>
      </c>
      <c r="B399" s="4" t="s">
        <v>4</v>
      </c>
      <c r="C399">
        <v>2008</v>
      </c>
      <c r="D399">
        <v>2</v>
      </c>
      <c r="E399" s="9">
        <v>218.4</v>
      </c>
      <c r="F399">
        <f t="shared" si="19"/>
        <v>108.15</v>
      </c>
      <c r="G399">
        <f t="shared" si="20"/>
        <v>50.89999999999975</v>
      </c>
      <c r="H399">
        <f t="shared" si="18"/>
        <v>1.1758130460012748</v>
      </c>
    </row>
    <row r="400" spans="1:8">
      <c r="A400" s="13">
        <v>147.65</v>
      </c>
      <c r="B400" s="4" t="s">
        <v>4</v>
      </c>
      <c r="C400">
        <v>2008</v>
      </c>
      <c r="D400">
        <v>3</v>
      </c>
      <c r="E400" s="9">
        <v>188.8</v>
      </c>
      <c r="F400">
        <f t="shared" si="19"/>
        <v>41.150000000000006</v>
      </c>
      <c r="G400">
        <f t="shared" si="20"/>
        <v>92.049999999999756</v>
      </c>
      <c r="H400">
        <f t="shared" si="18"/>
        <v>1.300322941629777</v>
      </c>
    </row>
    <row r="401" spans="1:8">
      <c r="A401" s="13">
        <v>157.35000000000002</v>
      </c>
      <c r="B401" s="4" t="s">
        <v>4</v>
      </c>
      <c r="C401">
        <v>2008</v>
      </c>
      <c r="D401">
        <v>4</v>
      </c>
      <c r="E401" s="9">
        <v>203.8</v>
      </c>
      <c r="F401">
        <f t="shared" si="19"/>
        <v>46.449999999999989</v>
      </c>
      <c r="G401">
        <f t="shared" si="20"/>
        <v>138.49999999999974</v>
      </c>
      <c r="H401">
        <f t="shared" si="18"/>
        <v>1.4408693487244044</v>
      </c>
    </row>
    <row r="402" spans="1:8">
      <c r="A402" s="13">
        <v>102.1</v>
      </c>
      <c r="B402" s="4" t="s">
        <v>4</v>
      </c>
      <c r="C402">
        <v>2008</v>
      </c>
      <c r="D402">
        <v>5</v>
      </c>
      <c r="E402" s="9">
        <v>171.3</v>
      </c>
      <c r="F402">
        <f t="shared" si="19"/>
        <v>69.200000000000017</v>
      </c>
      <c r="G402">
        <f t="shared" si="20"/>
        <v>207.69999999999976</v>
      </c>
      <c r="H402">
        <f t="shared" si="18"/>
        <v>1.6502517248481554</v>
      </c>
    </row>
    <row r="403" spans="1:8">
      <c r="A403" s="14">
        <v>30.1</v>
      </c>
      <c r="B403" s="4" t="s">
        <v>4</v>
      </c>
      <c r="C403">
        <v>2008</v>
      </c>
      <c r="D403">
        <v>6</v>
      </c>
      <c r="E403" s="9">
        <v>56.5</v>
      </c>
      <c r="F403">
        <f t="shared" si="19"/>
        <v>26.4</v>
      </c>
      <c r="G403">
        <f t="shared" si="20"/>
        <v>234.09999999999977</v>
      </c>
      <c r="H403">
        <f t="shared" si="18"/>
        <v>1.7301317064907424</v>
      </c>
    </row>
    <row r="404" spans="1:8">
      <c r="A404" s="14">
        <v>13.7</v>
      </c>
      <c r="B404" s="4" t="s">
        <v>4</v>
      </c>
      <c r="C404">
        <v>2008</v>
      </c>
      <c r="D404">
        <v>7</v>
      </c>
      <c r="E404" s="9">
        <v>12.3</v>
      </c>
      <c r="F404">
        <f t="shared" si="19"/>
        <v>-1.3999999999999986</v>
      </c>
      <c r="G404">
        <f t="shared" si="20"/>
        <v>-1.3999999999999986</v>
      </c>
      <c r="H404">
        <f t="shared" si="18"/>
        <v>1.0175659611563019</v>
      </c>
    </row>
    <row r="405" spans="1:8">
      <c r="A405" s="14">
        <v>15.45</v>
      </c>
      <c r="B405" s="4" t="s">
        <v>4</v>
      </c>
      <c r="C405">
        <v>2008</v>
      </c>
      <c r="D405">
        <v>8</v>
      </c>
      <c r="E405" s="9">
        <v>37</v>
      </c>
      <c r="F405">
        <f t="shared" si="19"/>
        <v>21.55</v>
      </c>
      <c r="G405">
        <f t="shared" si="20"/>
        <v>20.150000000000002</v>
      </c>
      <c r="H405">
        <f t="shared" si="18"/>
        <v>1.0827710219289439</v>
      </c>
    </row>
    <row r="406" spans="1:8">
      <c r="A406" s="14">
        <v>65.05</v>
      </c>
      <c r="B406" s="4" t="s">
        <v>4</v>
      </c>
      <c r="C406">
        <v>2008</v>
      </c>
      <c r="D406">
        <v>9</v>
      </c>
      <c r="E406" s="9">
        <v>58.7</v>
      </c>
      <c r="F406">
        <f t="shared" si="19"/>
        <v>-6.3499999999999943</v>
      </c>
      <c r="G406">
        <f t="shared" si="20"/>
        <v>-6.3499999999999943</v>
      </c>
      <c r="H406">
        <f t="shared" si="18"/>
        <v>1.0025884645983167</v>
      </c>
    </row>
    <row r="407" spans="1:8">
      <c r="A407" s="13">
        <v>103.65</v>
      </c>
      <c r="B407" s="4" t="s">
        <v>4</v>
      </c>
      <c r="C407">
        <v>2008</v>
      </c>
      <c r="D407">
        <v>10</v>
      </c>
      <c r="E407" s="9">
        <v>235.3</v>
      </c>
      <c r="F407">
        <f t="shared" si="19"/>
        <v>131.65</v>
      </c>
      <c r="G407">
        <f t="shared" si="20"/>
        <v>125.30000000000001</v>
      </c>
      <c r="H407">
        <f t="shared" si="18"/>
        <v>1.4009293579031117</v>
      </c>
    </row>
    <row r="408" spans="1:8">
      <c r="A408" s="13">
        <v>95.55</v>
      </c>
      <c r="B408" s="4" t="s">
        <v>4</v>
      </c>
      <c r="C408">
        <v>2008</v>
      </c>
      <c r="D408">
        <v>11</v>
      </c>
      <c r="E408" s="9">
        <v>72.400000000000006</v>
      </c>
      <c r="F408">
        <f t="shared" si="19"/>
        <v>-23.149999999999991</v>
      </c>
      <c r="G408">
        <f t="shared" si="20"/>
        <v>-23.149999999999991</v>
      </c>
      <c r="H408">
        <f t="shared" si="18"/>
        <v>0.95175574900757953</v>
      </c>
    </row>
    <row r="409" spans="1:8">
      <c r="A409" s="13">
        <v>78.849999999999994</v>
      </c>
      <c r="B409" s="4" t="s">
        <v>4</v>
      </c>
      <c r="C409">
        <v>2008</v>
      </c>
      <c r="D409">
        <v>12</v>
      </c>
      <c r="E409" s="9">
        <v>121.2</v>
      </c>
      <c r="F409">
        <f t="shared" si="19"/>
        <v>42.350000000000009</v>
      </c>
      <c r="G409">
        <f t="shared" si="20"/>
        <v>19.200000000000017</v>
      </c>
      <c r="H409">
        <f t="shared" si="18"/>
        <v>1.0798965528925628</v>
      </c>
    </row>
    <row r="410" spans="1:8">
      <c r="A410" s="13">
        <v>74.650000000000006</v>
      </c>
      <c r="B410" s="4" t="s">
        <v>4</v>
      </c>
      <c r="C410">
        <v>2009</v>
      </c>
      <c r="D410">
        <v>1</v>
      </c>
      <c r="E410" s="9">
        <v>165.8</v>
      </c>
      <c r="F410">
        <f t="shared" si="19"/>
        <v>91.15</v>
      </c>
      <c r="G410">
        <f t="shared" si="20"/>
        <v>110.35000000000002</v>
      </c>
      <c r="H410">
        <f t="shared" si="18"/>
        <v>1.3556942925411164</v>
      </c>
    </row>
    <row r="411" spans="1:8">
      <c r="A411" s="13">
        <v>110.25</v>
      </c>
      <c r="B411" s="4" t="s">
        <v>4</v>
      </c>
      <c r="C411">
        <v>2009</v>
      </c>
      <c r="D411">
        <v>2</v>
      </c>
      <c r="E411" s="9">
        <v>141.5</v>
      </c>
      <c r="F411">
        <f t="shared" si="19"/>
        <v>31.25</v>
      </c>
      <c r="G411">
        <f t="shared" si="20"/>
        <v>141.60000000000002</v>
      </c>
      <c r="H411">
        <f t="shared" si="18"/>
        <v>1.4502491950536485</v>
      </c>
    </row>
    <row r="412" spans="1:8">
      <c r="A412" s="13">
        <v>147.65</v>
      </c>
      <c r="B412" s="4" t="s">
        <v>4</v>
      </c>
      <c r="C412">
        <v>2009</v>
      </c>
      <c r="D412">
        <v>3</v>
      </c>
      <c r="E412" s="9">
        <v>173.8</v>
      </c>
      <c r="F412">
        <f t="shared" si="19"/>
        <v>26.150000000000006</v>
      </c>
      <c r="G412">
        <f t="shared" si="20"/>
        <v>167.75000000000003</v>
      </c>
      <c r="H412">
        <f t="shared" si="18"/>
        <v>1.5293727374761354</v>
      </c>
    </row>
    <row r="413" spans="1:8">
      <c r="A413" s="13">
        <v>157.35000000000002</v>
      </c>
      <c r="B413" s="4" t="s">
        <v>4</v>
      </c>
      <c r="C413">
        <v>2009</v>
      </c>
      <c r="D413">
        <v>4</v>
      </c>
      <c r="E413" s="9">
        <v>161.30000000000001</v>
      </c>
      <c r="F413">
        <f t="shared" si="19"/>
        <v>3.9499999999999886</v>
      </c>
      <c r="G413">
        <f t="shared" si="20"/>
        <v>171.70000000000002</v>
      </c>
      <c r="H413">
        <f t="shared" si="18"/>
        <v>1.5413244771537193</v>
      </c>
    </row>
    <row r="414" spans="1:8">
      <c r="A414" s="13">
        <v>102.1</v>
      </c>
      <c r="B414" s="4" t="s">
        <v>4</v>
      </c>
      <c r="C414">
        <v>2009</v>
      </c>
      <c r="D414">
        <v>5</v>
      </c>
      <c r="E414" s="9">
        <v>62.7</v>
      </c>
      <c r="F414">
        <f t="shared" si="19"/>
        <v>-39.399999999999991</v>
      </c>
      <c r="G414">
        <f t="shared" si="20"/>
        <v>-39.399999999999991</v>
      </c>
      <c r="H414">
        <f t="shared" si="18"/>
        <v>0.90258719970106294</v>
      </c>
    </row>
    <row r="415" spans="1:8">
      <c r="A415" s="14">
        <v>30.1</v>
      </c>
      <c r="B415" s="4" t="s">
        <v>4</v>
      </c>
      <c r="C415">
        <v>2009</v>
      </c>
      <c r="D415">
        <v>6</v>
      </c>
      <c r="E415" s="9">
        <v>35</v>
      </c>
      <c r="F415">
        <f t="shared" si="19"/>
        <v>4.8999999999999986</v>
      </c>
      <c r="G415">
        <f t="shared" si="20"/>
        <v>-34.499999999999993</v>
      </c>
      <c r="H415">
        <f t="shared" si="18"/>
        <v>0.91741340841502783</v>
      </c>
    </row>
    <row r="416" spans="1:8">
      <c r="A416" s="14">
        <v>13.7</v>
      </c>
      <c r="B416" s="4" t="s">
        <v>4</v>
      </c>
      <c r="C416">
        <v>2009</v>
      </c>
      <c r="D416">
        <v>7</v>
      </c>
      <c r="E416" s="9">
        <v>2.6</v>
      </c>
      <c r="F416">
        <f t="shared" si="19"/>
        <v>-11.1</v>
      </c>
      <c r="G416">
        <f t="shared" si="20"/>
        <v>-45.599999999999994</v>
      </c>
      <c r="H416">
        <f t="shared" si="18"/>
        <v>0.88382750704257662</v>
      </c>
    </row>
    <row r="417" spans="1:8">
      <c r="A417" s="14">
        <v>15.45</v>
      </c>
      <c r="B417" s="4" t="s">
        <v>4</v>
      </c>
      <c r="C417">
        <v>2009</v>
      </c>
      <c r="D417">
        <v>8</v>
      </c>
      <c r="E417" s="9">
        <v>1</v>
      </c>
      <c r="F417">
        <f t="shared" si="19"/>
        <v>-14.45</v>
      </c>
      <c r="G417">
        <f t="shared" si="20"/>
        <v>-60.05</v>
      </c>
      <c r="H417">
        <f t="shared" si="18"/>
        <v>0.84010532012078165</v>
      </c>
    </row>
    <row r="418" spans="1:8">
      <c r="A418" s="14">
        <v>65.05</v>
      </c>
      <c r="B418" s="4" t="s">
        <v>4</v>
      </c>
      <c r="C418">
        <v>2009</v>
      </c>
      <c r="D418">
        <v>9</v>
      </c>
      <c r="E418" s="9">
        <v>7.4</v>
      </c>
      <c r="F418">
        <f t="shared" si="19"/>
        <v>-57.65</v>
      </c>
      <c r="G418">
        <f t="shared" si="20"/>
        <v>-117.69999999999999</v>
      </c>
      <c r="H418">
        <f t="shared" si="18"/>
        <v>0.66567043596566255</v>
      </c>
    </row>
    <row r="419" spans="1:8">
      <c r="A419" s="13">
        <v>103.65</v>
      </c>
      <c r="B419" s="4" t="s">
        <v>4</v>
      </c>
      <c r="C419">
        <v>2009</v>
      </c>
      <c r="D419">
        <v>10</v>
      </c>
      <c r="E419" s="9">
        <v>69.400000000000006</v>
      </c>
      <c r="F419">
        <f t="shared" si="19"/>
        <v>-34.25</v>
      </c>
      <c r="G419">
        <f t="shared" si="20"/>
        <v>-151.94999999999999</v>
      </c>
      <c r="H419">
        <f t="shared" si="18"/>
        <v>0.56203826281192748</v>
      </c>
    </row>
    <row r="420" spans="1:8">
      <c r="A420" s="13">
        <v>95.55</v>
      </c>
      <c r="B420" s="4" t="s">
        <v>4</v>
      </c>
      <c r="C420">
        <v>2009</v>
      </c>
      <c r="D420">
        <v>11</v>
      </c>
      <c r="E420" s="9">
        <v>71.3</v>
      </c>
      <c r="F420">
        <f t="shared" si="19"/>
        <v>-24.25</v>
      </c>
      <c r="G420">
        <f t="shared" si="20"/>
        <v>-176.2</v>
      </c>
      <c r="H420">
        <f t="shared" si="18"/>
        <v>0.48866365846220261</v>
      </c>
    </row>
    <row r="421" spans="1:8">
      <c r="A421" s="13">
        <v>78.849999999999994</v>
      </c>
      <c r="B421" s="4" t="s">
        <v>4</v>
      </c>
      <c r="C421">
        <v>2009</v>
      </c>
      <c r="D421">
        <v>12</v>
      </c>
      <c r="E421" s="9">
        <v>120</v>
      </c>
      <c r="F421">
        <f t="shared" si="19"/>
        <v>41.150000000000006</v>
      </c>
      <c r="G421">
        <f t="shared" si="20"/>
        <v>-135.04999999999998</v>
      </c>
      <c r="H421">
        <f t="shared" si="18"/>
        <v>0.61317355409070484</v>
      </c>
    </row>
    <row r="422" spans="1:8">
      <c r="A422" s="13">
        <v>74.650000000000006</v>
      </c>
      <c r="B422" s="4" t="s">
        <v>4</v>
      </c>
      <c r="C422">
        <v>2010</v>
      </c>
      <c r="D422">
        <v>1</v>
      </c>
      <c r="E422" s="9">
        <v>4.5999999999999996</v>
      </c>
      <c r="F422">
        <f t="shared" si="19"/>
        <v>-70.050000000000011</v>
      </c>
      <c r="G422">
        <f t="shared" si="20"/>
        <v>-205.1</v>
      </c>
      <c r="H422">
        <f t="shared" si="18"/>
        <v>0.40121928461861295</v>
      </c>
    </row>
    <row r="423" spans="1:8">
      <c r="A423" s="13">
        <v>110.25</v>
      </c>
      <c r="B423" s="4" t="s">
        <v>4</v>
      </c>
      <c r="C423">
        <v>2010</v>
      </c>
      <c r="D423">
        <v>2</v>
      </c>
      <c r="E423" s="9">
        <v>46</v>
      </c>
      <c r="F423">
        <f t="shared" si="19"/>
        <v>-64.25</v>
      </c>
      <c r="G423">
        <f t="shared" si="20"/>
        <v>-269.35000000000002</v>
      </c>
      <c r="H423">
        <f t="shared" si="18"/>
        <v>0.20681440505284701</v>
      </c>
    </row>
    <row r="424" spans="1:8">
      <c r="A424" s="13">
        <v>147.65</v>
      </c>
      <c r="B424" s="4" t="s">
        <v>4</v>
      </c>
      <c r="C424">
        <v>2010</v>
      </c>
      <c r="D424">
        <v>3</v>
      </c>
      <c r="E424" s="9">
        <v>26.5</v>
      </c>
      <c r="F424">
        <f t="shared" si="19"/>
        <v>-121.15</v>
      </c>
      <c r="G424">
        <f t="shared" si="20"/>
        <v>-390.5</v>
      </c>
      <c r="H424">
        <f t="shared" si="18"/>
        <v>-0.15975604100773716</v>
      </c>
    </row>
    <row r="425" spans="1:8">
      <c r="A425" s="13">
        <v>157.35000000000002</v>
      </c>
      <c r="B425" s="4" t="s">
        <v>4</v>
      </c>
      <c r="C425">
        <v>2010</v>
      </c>
      <c r="D425">
        <v>4</v>
      </c>
      <c r="E425" s="9">
        <v>220.4</v>
      </c>
      <c r="F425">
        <f t="shared" si="19"/>
        <v>63.049999999999983</v>
      </c>
      <c r="G425">
        <f t="shared" si="20"/>
        <v>-327.45000000000005</v>
      </c>
      <c r="H425">
        <f t="shared" si="18"/>
        <v>3.1017930301547356E-2</v>
      </c>
    </row>
    <row r="426" spans="1:8">
      <c r="A426" s="13">
        <v>102.1</v>
      </c>
      <c r="B426" s="4" t="s">
        <v>4</v>
      </c>
      <c r="C426">
        <v>2010</v>
      </c>
      <c r="D426">
        <v>5</v>
      </c>
      <c r="E426" s="9">
        <v>0</v>
      </c>
      <c r="F426">
        <f t="shared" si="19"/>
        <v>-102.1</v>
      </c>
      <c r="G426">
        <f t="shared" si="20"/>
        <v>-429.55000000000007</v>
      </c>
      <c r="H426">
        <f t="shared" si="18"/>
        <v>-0.27791184718739742</v>
      </c>
    </row>
    <row r="427" spans="1:8">
      <c r="A427" s="14">
        <v>30.1</v>
      </c>
      <c r="B427" s="4" t="s">
        <v>4</v>
      </c>
      <c r="C427">
        <v>2010</v>
      </c>
      <c r="D427">
        <v>6</v>
      </c>
      <c r="E427" s="9">
        <v>34.5</v>
      </c>
      <c r="F427">
        <f t="shared" si="19"/>
        <v>4.3999999999999986</v>
      </c>
      <c r="G427">
        <f t="shared" si="20"/>
        <v>-425.15000000000009</v>
      </c>
      <c r="H427">
        <f t="shared" si="18"/>
        <v>-0.26459851691363295</v>
      </c>
    </row>
    <row r="428" spans="1:8">
      <c r="A428" s="14">
        <v>13.7</v>
      </c>
      <c r="B428" s="4" t="s">
        <v>4</v>
      </c>
      <c r="C428">
        <v>2010</v>
      </c>
      <c r="D428">
        <v>7</v>
      </c>
      <c r="E428" s="9">
        <v>93.6</v>
      </c>
      <c r="F428">
        <f t="shared" si="19"/>
        <v>79.899999999999991</v>
      </c>
      <c r="G428">
        <f t="shared" si="20"/>
        <v>-345.25000000000011</v>
      </c>
      <c r="H428">
        <f t="shared" si="18"/>
        <v>-2.28405421695911E-2</v>
      </c>
    </row>
    <row r="429" spans="1:8">
      <c r="A429" s="14">
        <v>15.45</v>
      </c>
      <c r="B429" s="4" t="s">
        <v>4</v>
      </c>
      <c r="C429">
        <v>2010</v>
      </c>
      <c r="D429">
        <v>8</v>
      </c>
      <c r="E429" s="9">
        <v>59.4</v>
      </c>
      <c r="F429">
        <f t="shared" si="19"/>
        <v>43.95</v>
      </c>
      <c r="G429">
        <f t="shared" si="20"/>
        <v>-301.30000000000013</v>
      </c>
      <c r="H429">
        <f t="shared" si="18"/>
        <v>0.11014147272403393</v>
      </c>
    </row>
    <row r="430" spans="1:8">
      <c r="A430" s="14">
        <v>65.05</v>
      </c>
      <c r="B430" s="4" t="s">
        <v>4</v>
      </c>
      <c r="C430">
        <v>2010</v>
      </c>
      <c r="D430">
        <v>9</v>
      </c>
      <c r="E430" s="9">
        <v>87.8</v>
      </c>
      <c r="F430">
        <f t="shared" si="19"/>
        <v>22.75</v>
      </c>
      <c r="G430">
        <f t="shared" si="20"/>
        <v>-278.55000000000013</v>
      </c>
      <c r="H430">
        <f t="shared" si="18"/>
        <v>0.17897744175315725</v>
      </c>
    </row>
    <row r="431" spans="1:8">
      <c r="A431" s="13">
        <v>103.65</v>
      </c>
      <c r="B431" s="4" t="s">
        <v>4</v>
      </c>
      <c r="C431">
        <v>2010</v>
      </c>
      <c r="D431">
        <v>10</v>
      </c>
      <c r="E431" s="9">
        <v>51.8</v>
      </c>
      <c r="F431">
        <f t="shared" si="19"/>
        <v>-51.850000000000009</v>
      </c>
      <c r="G431">
        <f t="shared" si="20"/>
        <v>-330.40000000000015</v>
      </c>
      <c r="H431">
        <f t="shared" si="18"/>
        <v>2.209194750436402E-2</v>
      </c>
    </row>
    <row r="432" spans="1:8">
      <c r="A432" s="13">
        <v>95.55</v>
      </c>
      <c r="B432" s="4" t="s">
        <v>4</v>
      </c>
      <c r="C432">
        <v>2010</v>
      </c>
      <c r="D432">
        <v>11</v>
      </c>
      <c r="E432" s="9">
        <v>167.6</v>
      </c>
      <c r="F432">
        <f t="shared" si="19"/>
        <v>72.05</v>
      </c>
      <c r="G432">
        <f t="shared" si="20"/>
        <v>-258.35000000000014</v>
      </c>
      <c r="H432">
        <f t="shared" si="18"/>
        <v>0.24009773073725793</v>
      </c>
    </row>
    <row r="433" spans="1:8">
      <c r="A433" s="13">
        <v>78.849999999999994</v>
      </c>
      <c r="B433" s="4" t="s">
        <v>4</v>
      </c>
      <c r="C433">
        <v>2010</v>
      </c>
      <c r="D433">
        <v>12</v>
      </c>
      <c r="E433" s="9">
        <v>181.7</v>
      </c>
      <c r="F433">
        <f t="shared" si="19"/>
        <v>102.85</v>
      </c>
      <c r="G433">
        <f t="shared" si="20"/>
        <v>-155.50000000000014</v>
      </c>
      <c r="H433">
        <f t="shared" si="18"/>
        <v>0.55129682588650342</v>
      </c>
    </row>
    <row r="434" spans="1:8">
      <c r="A434" s="13">
        <v>74.650000000000006</v>
      </c>
      <c r="B434" s="4" t="s">
        <v>4</v>
      </c>
      <c r="C434">
        <v>2011</v>
      </c>
      <c r="D434">
        <v>1</v>
      </c>
      <c r="E434" s="9">
        <v>82.4</v>
      </c>
      <c r="F434">
        <f t="shared" si="19"/>
        <v>7.75</v>
      </c>
      <c r="G434">
        <f t="shared" si="20"/>
        <v>-147.75000000000014</v>
      </c>
      <c r="H434">
        <f t="shared" si="18"/>
        <v>0.57474644170961131</v>
      </c>
    </row>
    <row r="435" spans="1:8">
      <c r="A435" s="13">
        <v>110.25</v>
      </c>
      <c r="B435" s="4" t="s">
        <v>4</v>
      </c>
      <c r="C435">
        <v>2011</v>
      </c>
      <c r="D435">
        <v>2</v>
      </c>
      <c r="E435" s="9">
        <v>182.5</v>
      </c>
      <c r="F435">
        <f t="shared" si="19"/>
        <v>72.25</v>
      </c>
      <c r="G435">
        <f t="shared" si="20"/>
        <v>-75.500000000000142</v>
      </c>
      <c r="H435">
        <f t="shared" si="18"/>
        <v>0.79335737631858527</v>
      </c>
    </row>
    <row r="436" spans="1:8">
      <c r="A436" s="13">
        <v>147.65</v>
      </c>
      <c r="B436" s="4" t="s">
        <v>4</v>
      </c>
      <c r="C436">
        <v>2011</v>
      </c>
      <c r="D436">
        <v>3</v>
      </c>
      <c r="E436" s="9">
        <v>145.80000000000001</v>
      </c>
      <c r="F436">
        <f t="shared" si="19"/>
        <v>-1.8499999999999943</v>
      </c>
      <c r="G436">
        <f t="shared" si="20"/>
        <v>-77.350000000000136</v>
      </c>
      <c r="H436">
        <f t="shared" si="18"/>
        <v>0.78775972608984357</v>
      </c>
    </row>
    <row r="437" spans="1:8">
      <c r="A437" s="13">
        <v>157.35000000000002</v>
      </c>
      <c r="B437" s="4" t="s">
        <v>4</v>
      </c>
      <c r="C437">
        <v>2011</v>
      </c>
      <c r="D437">
        <v>4</v>
      </c>
      <c r="E437" s="9">
        <v>372.9</v>
      </c>
      <c r="F437">
        <f t="shared" si="19"/>
        <v>215.54999999999995</v>
      </c>
      <c r="G437">
        <f t="shared" si="20"/>
        <v>138.19999999999982</v>
      </c>
      <c r="H437">
        <f t="shared" si="18"/>
        <v>1.4399616216602844</v>
      </c>
    </row>
    <row r="438" spans="1:8">
      <c r="A438" s="13">
        <v>102.1</v>
      </c>
      <c r="B438" s="4" t="s">
        <v>4</v>
      </c>
      <c r="C438">
        <v>2011</v>
      </c>
      <c r="D438">
        <v>5</v>
      </c>
      <c r="E438" s="9">
        <v>55.2</v>
      </c>
      <c r="F438">
        <f t="shared" si="19"/>
        <v>-46.899999999999991</v>
      </c>
      <c r="G438">
        <f t="shared" si="20"/>
        <v>-46.899999999999991</v>
      </c>
      <c r="H438">
        <f t="shared" si="18"/>
        <v>0.8798940230980552</v>
      </c>
    </row>
    <row r="439" spans="1:8">
      <c r="A439" s="16">
        <v>30.1</v>
      </c>
      <c r="B439" s="4" t="s">
        <v>4</v>
      </c>
      <c r="C439">
        <v>2011</v>
      </c>
      <c r="D439">
        <v>6</v>
      </c>
      <c r="E439" s="9">
        <v>28.5</v>
      </c>
      <c r="F439">
        <f t="shared" si="19"/>
        <v>-1.6000000000000014</v>
      </c>
      <c r="G439">
        <f t="shared" si="20"/>
        <v>-48.499999999999993</v>
      </c>
      <c r="H439">
        <f t="shared" si="18"/>
        <v>0.87505281208941355</v>
      </c>
    </row>
    <row r="440" spans="1:8">
      <c r="A440" s="16">
        <v>13.7</v>
      </c>
      <c r="B440" s="4" t="s">
        <v>4</v>
      </c>
      <c r="C440">
        <v>2011</v>
      </c>
      <c r="D440">
        <v>7</v>
      </c>
      <c r="E440" s="9">
        <v>117.2</v>
      </c>
      <c r="F440">
        <f t="shared" si="19"/>
        <v>103.5</v>
      </c>
      <c r="G440">
        <f t="shared" si="20"/>
        <v>55.000000000000007</v>
      </c>
      <c r="H440">
        <f t="shared" si="18"/>
        <v>1.1882186492109197</v>
      </c>
    </row>
    <row r="441" spans="1:8">
      <c r="A441" s="16">
        <v>15.45</v>
      </c>
      <c r="B441" s="4" t="s">
        <v>4</v>
      </c>
      <c r="C441">
        <v>2011</v>
      </c>
      <c r="D441">
        <v>8</v>
      </c>
      <c r="E441" s="9">
        <v>48.9</v>
      </c>
      <c r="F441">
        <f t="shared" si="19"/>
        <v>33.450000000000003</v>
      </c>
      <c r="G441">
        <f t="shared" si="20"/>
        <v>88.450000000000017</v>
      </c>
      <c r="H441">
        <f t="shared" si="18"/>
        <v>1.289430216860334</v>
      </c>
    </row>
    <row r="442" spans="1:8">
      <c r="A442" s="16">
        <v>65.05</v>
      </c>
      <c r="B442" s="4" t="s">
        <v>4</v>
      </c>
      <c r="C442">
        <v>2011</v>
      </c>
      <c r="D442">
        <v>9</v>
      </c>
      <c r="E442" s="9">
        <v>73.3</v>
      </c>
      <c r="F442">
        <f t="shared" si="19"/>
        <v>8.25</v>
      </c>
      <c r="G442">
        <f t="shared" si="20"/>
        <v>96.700000000000017</v>
      </c>
      <c r="H442">
        <f t="shared" si="18"/>
        <v>1.3143927111236424</v>
      </c>
    </row>
    <row r="443" spans="1:8">
      <c r="A443" s="13">
        <v>103.65</v>
      </c>
      <c r="B443" s="4" t="s">
        <v>4</v>
      </c>
      <c r="C443">
        <v>2011</v>
      </c>
      <c r="D443">
        <v>10</v>
      </c>
      <c r="E443" s="9">
        <v>54.8</v>
      </c>
      <c r="F443">
        <f t="shared" si="19"/>
        <v>-48.850000000000009</v>
      </c>
      <c r="G443">
        <f t="shared" si="20"/>
        <v>-48.850000000000009</v>
      </c>
      <c r="H443">
        <f t="shared" si="18"/>
        <v>0.87399379718127312</v>
      </c>
    </row>
    <row r="444" spans="1:8">
      <c r="A444" s="13">
        <v>95.55</v>
      </c>
      <c r="B444" s="4" t="s">
        <v>4</v>
      </c>
      <c r="C444">
        <v>2011</v>
      </c>
      <c r="D444">
        <v>11</v>
      </c>
      <c r="E444" s="9">
        <v>65.7</v>
      </c>
      <c r="F444">
        <f t="shared" si="19"/>
        <v>-29.849999999999994</v>
      </c>
      <c r="G444">
        <f t="shared" si="20"/>
        <v>-78.7</v>
      </c>
      <c r="H444">
        <f t="shared" si="18"/>
        <v>0.78367495430130263</v>
      </c>
    </row>
    <row r="445" spans="1:8">
      <c r="A445" s="13">
        <v>78.849999999999994</v>
      </c>
      <c r="B445" s="4" t="s">
        <v>4</v>
      </c>
      <c r="C445">
        <v>2011</v>
      </c>
      <c r="D445">
        <v>12</v>
      </c>
      <c r="E445" s="9">
        <v>107</v>
      </c>
      <c r="F445">
        <f t="shared" si="19"/>
        <v>28.150000000000006</v>
      </c>
      <c r="G445">
        <f t="shared" si="20"/>
        <v>-50.55</v>
      </c>
      <c r="H445">
        <f t="shared" si="18"/>
        <v>0.86885001048459143</v>
      </c>
    </row>
    <row r="446" spans="1:8">
      <c r="A446" s="13">
        <v>74.650000000000006</v>
      </c>
      <c r="B446" s="4" t="s">
        <v>4</v>
      </c>
      <c r="C446">
        <v>2012</v>
      </c>
      <c r="D446">
        <v>1</v>
      </c>
      <c r="E446" s="9">
        <v>158.9</v>
      </c>
      <c r="F446">
        <f t="shared" si="19"/>
        <v>84.25</v>
      </c>
      <c r="G446">
        <f t="shared" si="20"/>
        <v>33.700000000000003</v>
      </c>
      <c r="H446">
        <f t="shared" si="18"/>
        <v>1.1237700276583777</v>
      </c>
    </row>
    <row r="447" spans="1:8">
      <c r="A447" s="13">
        <v>110.25</v>
      </c>
      <c r="B447" s="4" t="s">
        <v>4</v>
      </c>
      <c r="C447">
        <v>2012</v>
      </c>
      <c r="D447">
        <v>2</v>
      </c>
      <c r="E447" s="9">
        <v>125.3</v>
      </c>
      <c r="F447">
        <f t="shared" si="19"/>
        <v>15.049999999999997</v>
      </c>
      <c r="G447">
        <f t="shared" si="20"/>
        <v>48.75</v>
      </c>
      <c r="H447">
        <f t="shared" si="18"/>
        <v>1.1693076687084132</v>
      </c>
    </row>
    <row r="448" spans="1:8">
      <c r="A448" s="13">
        <v>147.65</v>
      </c>
      <c r="B448" s="4" t="s">
        <v>4</v>
      </c>
      <c r="C448">
        <v>2012</v>
      </c>
      <c r="D448">
        <v>3</v>
      </c>
      <c r="E448" s="9">
        <v>143.80000000000001</v>
      </c>
      <c r="F448">
        <f t="shared" si="19"/>
        <v>-3.8499999999999943</v>
      </c>
      <c r="G448">
        <f t="shared" si="20"/>
        <v>-3.8499999999999943</v>
      </c>
      <c r="H448">
        <f t="shared" si="18"/>
        <v>1.0101528567993194</v>
      </c>
    </row>
    <row r="449" spans="1:8">
      <c r="A449" s="13">
        <v>157.35000000000002</v>
      </c>
      <c r="B449" s="4" t="s">
        <v>4</v>
      </c>
      <c r="C449">
        <v>2012</v>
      </c>
      <c r="D449">
        <v>4</v>
      </c>
      <c r="E449" s="9">
        <v>203.4</v>
      </c>
      <c r="F449">
        <f t="shared" si="19"/>
        <v>46.049999999999983</v>
      </c>
      <c r="G449">
        <f t="shared" si="20"/>
        <v>42.199999999999989</v>
      </c>
      <c r="H449">
        <f t="shared" si="18"/>
        <v>1.1494889611417864</v>
      </c>
    </row>
    <row r="450" spans="1:8">
      <c r="A450" s="13">
        <v>102.1</v>
      </c>
      <c r="B450" s="4" t="s">
        <v>4</v>
      </c>
      <c r="C450">
        <v>2012</v>
      </c>
      <c r="D450">
        <v>5</v>
      </c>
      <c r="E450" s="9">
        <v>40.200000000000003</v>
      </c>
      <c r="F450">
        <f t="shared" si="19"/>
        <v>-61.899999999999991</v>
      </c>
      <c r="G450">
        <f t="shared" si="20"/>
        <v>-61.899999999999991</v>
      </c>
      <c r="H450">
        <f t="shared" ref="H450:H513" si="21">(G450-$K$2)/$K$3</f>
        <v>0.83450766989203984</v>
      </c>
    </row>
    <row r="451" spans="1:8">
      <c r="A451" s="14">
        <v>30.1</v>
      </c>
      <c r="B451" s="4" t="s">
        <v>4</v>
      </c>
      <c r="C451">
        <v>2012</v>
      </c>
      <c r="D451">
        <v>6</v>
      </c>
      <c r="E451" s="9">
        <v>21.4</v>
      </c>
      <c r="F451">
        <f t="shared" ref="F451:F514" si="22">E451-A451</f>
        <v>-8.7000000000000028</v>
      </c>
      <c r="G451">
        <f t="shared" ref="G451:G514" si="23">IF(G450&gt;=0,IF(F451&lt;0,F451,G450+F451),G450+F451)</f>
        <v>-70.599999999999994</v>
      </c>
      <c r="H451">
        <f t="shared" si="21"/>
        <v>0.80818358503255094</v>
      </c>
    </row>
    <row r="452" spans="1:8">
      <c r="A452" s="14">
        <v>13.7</v>
      </c>
      <c r="B452" s="4" t="s">
        <v>4</v>
      </c>
      <c r="C452">
        <v>2012</v>
      </c>
      <c r="D452">
        <v>7</v>
      </c>
      <c r="E452" s="9">
        <v>1.8</v>
      </c>
      <c r="F452">
        <f t="shared" si="22"/>
        <v>-11.899999999999999</v>
      </c>
      <c r="G452">
        <f t="shared" si="23"/>
        <v>-82.5</v>
      </c>
      <c r="H452">
        <f t="shared" si="21"/>
        <v>0.77217707815577863</v>
      </c>
    </row>
    <row r="453" spans="1:8">
      <c r="A453" s="14">
        <v>15.45</v>
      </c>
      <c r="B453" s="4" t="s">
        <v>4</v>
      </c>
      <c r="C453">
        <v>2012</v>
      </c>
      <c r="D453">
        <v>8</v>
      </c>
      <c r="E453" s="9">
        <v>2.6</v>
      </c>
      <c r="F453">
        <f t="shared" si="22"/>
        <v>-12.85</v>
      </c>
      <c r="G453">
        <f t="shared" si="23"/>
        <v>-95.35</v>
      </c>
      <c r="H453">
        <f t="shared" si="21"/>
        <v>0.73329610224262554</v>
      </c>
    </row>
    <row r="454" spans="1:8">
      <c r="A454" s="14">
        <v>65.05</v>
      </c>
      <c r="B454" s="4" t="s">
        <v>4</v>
      </c>
      <c r="C454">
        <v>2012</v>
      </c>
      <c r="D454">
        <v>9</v>
      </c>
      <c r="E454" s="9">
        <v>12.5</v>
      </c>
      <c r="F454">
        <f t="shared" si="22"/>
        <v>-52.55</v>
      </c>
      <c r="G454">
        <f t="shared" si="23"/>
        <v>-147.89999999999998</v>
      </c>
      <c r="H454">
        <f t="shared" si="21"/>
        <v>0.57429257817755164</v>
      </c>
    </row>
    <row r="455" spans="1:8">
      <c r="A455" s="13">
        <v>103.65</v>
      </c>
      <c r="B455" s="4" t="s">
        <v>4</v>
      </c>
      <c r="C455">
        <v>2012</v>
      </c>
      <c r="D455">
        <v>10</v>
      </c>
      <c r="E455" s="9">
        <v>133.80000000000001</v>
      </c>
      <c r="F455">
        <f t="shared" si="22"/>
        <v>30.150000000000006</v>
      </c>
      <c r="G455">
        <f t="shared" si="23"/>
        <v>-117.74999999999997</v>
      </c>
      <c r="H455">
        <f t="shared" si="21"/>
        <v>0.66551914812164259</v>
      </c>
    </row>
    <row r="456" spans="1:8">
      <c r="A456" s="13">
        <v>95.55</v>
      </c>
      <c r="B456" s="4" t="s">
        <v>4</v>
      </c>
      <c r="C456">
        <v>2012</v>
      </c>
      <c r="D456">
        <v>11</v>
      </c>
      <c r="E456" s="9">
        <v>177</v>
      </c>
      <c r="F456">
        <f t="shared" si="22"/>
        <v>81.45</v>
      </c>
      <c r="G456">
        <f t="shared" si="23"/>
        <v>-36.299999999999969</v>
      </c>
      <c r="H456">
        <f t="shared" si="21"/>
        <v>0.91196704603030621</v>
      </c>
    </row>
    <row r="457" spans="1:8">
      <c r="A457" s="13">
        <v>78.849999999999994</v>
      </c>
      <c r="B457" s="4" t="s">
        <v>4</v>
      </c>
      <c r="C457">
        <v>2012</v>
      </c>
      <c r="D457">
        <v>12</v>
      </c>
      <c r="E457" s="9">
        <v>60.8</v>
      </c>
      <c r="F457">
        <f t="shared" si="22"/>
        <v>-18.049999999999997</v>
      </c>
      <c r="G457">
        <f t="shared" si="23"/>
        <v>-54.349999999999966</v>
      </c>
      <c r="H457">
        <f t="shared" si="21"/>
        <v>0.85735213433906765</v>
      </c>
    </row>
    <row r="458" spans="1:8">
      <c r="A458" s="13">
        <v>74.650000000000006</v>
      </c>
      <c r="B458" s="4" t="s">
        <v>4</v>
      </c>
      <c r="C458">
        <v>2013</v>
      </c>
      <c r="D458">
        <v>1</v>
      </c>
      <c r="E458" s="9">
        <v>43</v>
      </c>
      <c r="F458">
        <f t="shared" si="22"/>
        <v>-31.650000000000006</v>
      </c>
      <c r="G458">
        <f t="shared" si="23"/>
        <v>-85.999999999999972</v>
      </c>
      <c r="H458">
        <f t="shared" si="21"/>
        <v>0.7615869290743752</v>
      </c>
    </row>
    <row r="459" spans="1:8">
      <c r="A459" s="13">
        <v>110.25</v>
      </c>
      <c r="B459" s="4" t="s">
        <v>4</v>
      </c>
      <c r="C459">
        <v>2013</v>
      </c>
      <c r="D459">
        <v>2</v>
      </c>
      <c r="E459" s="9">
        <v>196.4</v>
      </c>
      <c r="F459">
        <f t="shared" si="22"/>
        <v>86.15</v>
      </c>
      <c r="G459">
        <f t="shared" si="23"/>
        <v>0.15000000000003411</v>
      </c>
      <c r="H459">
        <f t="shared" si="21"/>
        <v>1.0222558843209235</v>
      </c>
    </row>
    <row r="460" spans="1:8">
      <c r="A460" s="13">
        <v>147.65</v>
      </c>
      <c r="B460" s="4" t="s">
        <v>4</v>
      </c>
      <c r="C460">
        <v>2013</v>
      </c>
      <c r="D460">
        <v>3</v>
      </c>
      <c r="E460" s="9">
        <v>83.1</v>
      </c>
      <c r="F460">
        <f t="shared" si="22"/>
        <v>-64.550000000000011</v>
      </c>
      <c r="G460">
        <f t="shared" si="23"/>
        <v>-64.550000000000011</v>
      </c>
      <c r="H460">
        <f t="shared" si="21"/>
        <v>0.82648941415897703</v>
      </c>
    </row>
    <row r="461" spans="1:8">
      <c r="A461" s="13">
        <v>157.35000000000002</v>
      </c>
      <c r="B461" s="4" t="s">
        <v>4</v>
      </c>
      <c r="C461">
        <v>2013</v>
      </c>
      <c r="D461">
        <v>4</v>
      </c>
      <c r="E461" s="9">
        <v>111</v>
      </c>
      <c r="F461">
        <f t="shared" si="22"/>
        <v>-46.350000000000023</v>
      </c>
      <c r="G461">
        <f t="shared" si="23"/>
        <v>-110.90000000000003</v>
      </c>
      <c r="H461">
        <f t="shared" si="21"/>
        <v>0.68624558275238945</v>
      </c>
    </row>
    <row r="462" spans="1:8">
      <c r="A462" s="13">
        <v>102.1</v>
      </c>
      <c r="B462" s="4" t="s">
        <v>4</v>
      </c>
      <c r="C462">
        <v>2013</v>
      </c>
      <c r="D462">
        <v>5</v>
      </c>
      <c r="E462" s="9">
        <v>115.4</v>
      </c>
      <c r="F462">
        <f t="shared" si="22"/>
        <v>13.300000000000011</v>
      </c>
      <c r="G462">
        <f t="shared" si="23"/>
        <v>-97.600000000000023</v>
      </c>
      <c r="H462">
        <f t="shared" si="21"/>
        <v>0.72648814926172312</v>
      </c>
    </row>
    <row r="463" spans="1:8">
      <c r="A463" s="14">
        <v>30.1</v>
      </c>
      <c r="B463" s="4" t="s">
        <v>4</v>
      </c>
      <c r="C463">
        <v>2013</v>
      </c>
      <c r="D463">
        <v>6</v>
      </c>
      <c r="E463" s="9">
        <v>0.3</v>
      </c>
      <c r="F463">
        <f t="shared" si="22"/>
        <v>-29.8</v>
      </c>
      <c r="G463">
        <f t="shared" si="23"/>
        <v>-127.40000000000002</v>
      </c>
      <c r="H463">
        <f t="shared" si="21"/>
        <v>0.63632059422577247</v>
      </c>
    </row>
    <row r="464" spans="1:8">
      <c r="A464" s="14">
        <v>13.7</v>
      </c>
      <c r="B464" s="4" t="s">
        <v>4</v>
      </c>
      <c r="C464">
        <v>2013</v>
      </c>
      <c r="D464">
        <v>7</v>
      </c>
      <c r="E464" s="9">
        <v>0.1</v>
      </c>
      <c r="F464">
        <f t="shared" si="22"/>
        <v>-13.6</v>
      </c>
      <c r="G464">
        <f t="shared" si="23"/>
        <v>-141.00000000000003</v>
      </c>
      <c r="H464">
        <f t="shared" si="21"/>
        <v>0.59517030065231857</v>
      </c>
    </row>
    <row r="465" spans="1:8">
      <c r="A465" s="14">
        <v>15.45</v>
      </c>
      <c r="B465" s="4" t="s">
        <v>4</v>
      </c>
      <c r="C465">
        <v>2013</v>
      </c>
      <c r="D465">
        <v>8</v>
      </c>
      <c r="E465" s="9">
        <v>18.2</v>
      </c>
      <c r="F465">
        <f t="shared" si="22"/>
        <v>2.75</v>
      </c>
      <c r="G465">
        <f t="shared" si="23"/>
        <v>-138.25000000000003</v>
      </c>
      <c r="H465">
        <f t="shared" si="21"/>
        <v>0.60349113207342142</v>
      </c>
    </row>
    <row r="466" spans="1:8">
      <c r="A466" s="14">
        <v>65.05</v>
      </c>
      <c r="B466" s="4" t="s">
        <v>4</v>
      </c>
      <c r="C466">
        <v>2013</v>
      </c>
      <c r="D466">
        <v>9</v>
      </c>
      <c r="E466" s="9">
        <v>31.8</v>
      </c>
      <c r="F466">
        <f t="shared" si="22"/>
        <v>-33.25</v>
      </c>
      <c r="G466">
        <f t="shared" si="23"/>
        <v>-171.50000000000003</v>
      </c>
      <c r="H466">
        <f t="shared" si="21"/>
        <v>0.50288471580008731</v>
      </c>
    </row>
    <row r="467" spans="1:8">
      <c r="A467" s="13">
        <v>103.65</v>
      </c>
      <c r="B467" s="4" t="s">
        <v>4</v>
      </c>
      <c r="C467">
        <v>2013</v>
      </c>
      <c r="D467">
        <v>10</v>
      </c>
      <c r="E467" s="9">
        <v>141.69999999999999</v>
      </c>
      <c r="F467">
        <f t="shared" si="22"/>
        <v>38.049999999999983</v>
      </c>
      <c r="G467">
        <f t="shared" si="23"/>
        <v>-133.45000000000005</v>
      </c>
      <c r="H467">
        <f t="shared" si="21"/>
        <v>0.61801476509934627</v>
      </c>
    </row>
    <row r="468" spans="1:8">
      <c r="A468" s="13">
        <v>95.55</v>
      </c>
      <c r="B468" s="4" t="s">
        <v>4</v>
      </c>
      <c r="C468">
        <v>2013</v>
      </c>
      <c r="D468">
        <v>11</v>
      </c>
      <c r="E468" s="9">
        <v>48</v>
      </c>
      <c r="F468">
        <f t="shared" si="22"/>
        <v>-47.55</v>
      </c>
      <c r="G468">
        <f t="shared" si="23"/>
        <v>-181.00000000000006</v>
      </c>
      <c r="H468">
        <f t="shared" si="21"/>
        <v>0.47414002543627748</v>
      </c>
    </row>
    <row r="469" spans="1:8">
      <c r="A469" s="13">
        <v>78.849999999999994</v>
      </c>
      <c r="B469" s="4" t="s">
        <v>4</v>
      </c>
      <c r="C469">
        <v>2013</v>
      </c>
      <c r="D469">
        <v>12</v>
      </c>
      <c r="E469" s="9">
        <v>46.6</v>
      </c>
      <c r="F469">
        <f t="shared" si="22"/>
        <v>-32.249999999999993</v>
      </c>
      <c r="G469">
        <f t="shared" si="23"/>
        <v>-213.25000000000006</v>
      </c>
      <c r="H469">
        <f t="shared" si="21"/>
        <v>0.37655936604334439</v>
      </c>
    </row>
    <row r="470" spans="1:8">
      <c r="A470" s="13">
        <v>74.650000000000006</v>
      </c>
      <c r="B470" s="4" t="s">
        <v>4</v>
      </c>
      <c r="C470">
        <v>2014</v>
      </c>
      <c r="D470">
        <v>1</v>
      </c>
      <c r="E470" s="9">
        <v>138</v>
      </c>
      <c r="F470">
        <f t="shared" si="22"/>
        <v>63.349999999999994</v>
      </c>
      <c r="G470">
        <f t="shared" si="23"/>
        <v>-149.90000000000006</v>
      </c>
      <c r="H470">
        <f t="shared" si="21"/>
        <v>0.56824106441674938</v>
      </c>
    </row>
    <row r="471" spans="1:8">
      <c r="A471" s="13">
        <v>110.25</v>
      </c>
      <c r="B471" s="4" t="s">
        <v>4</v>
      </c>
      <c r="C471">
        <v>2014</v>
      </c>
      <c r="D471">
        <v>2</v>
      </c>
      <c r="E471" s="9">
        <v>60.6</v>
      </c>
      <c r="F471">
        <f t="shared" si="22"/>
        <v>-49.65</v>
      </c>
      <c r="G471">
        <f t="shared" si="23"/>
        <v>-199.55000000000007</v>
      </c>
      <c r="H471">
        <f t="shared" si="21"/>
        <v>0.41801223530483844</v>
      </c>
    </row>
    <row r="472" spans="1:8">
      <c r="A472" s="13">
        <v>147.65</v>
      </c>
      <c r="B472" s="4" t="s">
        <v>4</v>
      </c>
      <c r="C472">
        <v>2014</v>
      </c>
      <c r="D472">
        <v>3</v>
      </c>
      <c r="E472" s="9">
        <v>213.6</v>
      </c>
      <c r="F472">
        <f t="shared" si="22"/>
        <v>65.949999999999989</v>
      </c>
      <c r="G472">
        <f t="shared" si="23"/>
        <v>-133.60000000000008</v>
      </c>
      <c r="H472">
        <f t="shared" si="21"/>
        <v>0.61756090156728605</v>
      </c>
    </row>
    <row r="473" spans="1:8">
      <c r="A473" s="13">
        <v>157.35000000000002</v>
      </c>
      <c r="B473" s="4" t="s">
        <v>4</v>
      </c>
      <c r="C473">
        <v>2014</v>
      </c>
      <c r="D473">
        <v>4</v>
      </c>
      <c r="E473" s="9">
        <v>46.2</v>
      </c>
      <c r="F473">
        <f t="shared" si="22"/>
        <v>-111.15000000000002</v>
      </c>
      <c r="G473">
        <f t="shared" si="23"/>
        <v>-244.75000000000011</v>
      </c>
      <c r="H473">
        <f t="shared" si="21"/>
        <v>0.28124802431071194</v>
      </c>
    </row>
    <row r="474" spans="1:8">
      <c r="A474" s="13">
        <v>102.1</v>
      </c>
      <c r="B474" s="4" t="s">
        <v>4</v>
      </c>
      <c r="C474">
        <v>2014</v>
      </c>
      <c r="D474">
        <v>5</v>
      </c>
      <c r="E474" s="9">
        <v>219.2</v>
      </c>
      <c r="F474">
        <f t="shared" si="22"/>
        <v>117.1</v>
      </c>
      <c r="G474">
        <f t="shared" si="23"/>
        <v>-127.65000000000012</v>
      </c>
      <c r="H474">
        <f t="shared" si="21"/>
        <v>0.63556415500567198</v>
      </c>
    </row>
    <row r="475" spans="1:8">
      <c r="A475" s="14">
        <v>30.1</v>
      </c>
      <c r="B475" s="4" t="s">
        <v>4</v>
      </c>
      <c r="C475">
        <v>2014</v>
      </c>
      <c r="D475">
        <v>6</v>
      </c>
      <c r="E475" s="9">
        <v>10.9</v>
      </c>
      <c r="F475">
        <f t="shared" si="22"/>
        <v>-19.200000000000003</v>
      </c>
      <c r="G475">
        <f t="shared" si="23"/>
        <v>-146.85000000000014</v>
      </c>
      <c r="H475">
        <f t="shared" si="21"/>
        <v>0.57746962290197223</v>
      </c>
    </row>
    <row r="476" spans="1:8">
      <c r="A476" s="14">
        <v>13.7</v>
      </c>
      <c r="B476" s="4" t="s">
        <v>4</v>
      </c>
      <c r="C476">
        <v>2014</v>
      </c>
      <c r="D476">
        <v>7</v>
      </c>
      <c r="E476" s="9">
        <v>0.1</v>
      </c>
      <c r="F476">
        <f t="shared" si="22"/>
        <v>-13.6</v>
      </c>
      <c r="G476">
        <f t="shared" si="23"/>
        <v>-160.45000000000013</v>
      </c>
      <c r="H476">
        <f t="shared" si="21"/>
        <v>0.53631932932851833</v>
      </c>
    </row>
    <row r="477" spans="1:8">
      <c r="A477" s="14">
        <v>15.45</v>
      </c>
      <c r="B477" s="4" t="s">
        <v>4</v>
      </c>
      <c r="C477">
        <v>2014</v>
      </c>
      <c r="D477">
        <v>8</v>
      </c>
      <c r="E477" s="9">
        <v>1.7</v>
      </c>
      <c r="F477">
        <f t="shared" si="22"/>
        <v>-13.75</v>
      </c>
      <c r="G477">
        <f t="shared" si="23"/>
        <v>-174.20000000000013</v>
      </c>
      <c r="H477">
        <f t="shared" si="21"/>
        <v>0.49471517222300421</v>
      </c>
    </row>
    <row r="478" spans="1:8">
      <c r="A478" s="14">
        <v>65.05</v>
      </c>
      <c r="B478" s="4" t="s">
        <v>4</v>
      </c>
      <c r="C478">
        <v>2014</v>
      </c>
      <c r="D478">
        <v>9</v>
      </c>
      <c r="E478" s="9">
        <v>85.3</v>
      </c>
      <c r="F478">
        <f t="shared" si="22"/>
        <v>20.25</v>
      </c>
      <c r="G478">
        <f t="shared" si="23"/>
        <v>-153.95000000000013</v>
      </c>
      <c r="H478">
        <f t="shared" si="21"/>
        <v>0.555986749051125</v>
      </c>
    </row>
    <row r="479" spans="1:8">
      <c r="A479" s="13">
        <v>103.65</v>
      </c>
      <c r="B479" s="4" t="s">
        <v>4</v>
      </c>
      <c r="C479">
        <v>2014</v>
      </c>
      <c r="D479">
        <v>10</v>
      </c>
      <c r="E479" s="9">
        <v>144.6</v>
      </c>
      <c r="F479">
        <f t="shared" si="22"/>
        <v>40.949999999999989</v>
      </c>
      <c r="G479">
        <f t="shared" si="23"/>
        <v>-113.00000000000014</v>
      </c>
      <c r="H479">
        <f t="shared" si="21"/>
        <v>0.67989149330354692</v>
      </c>
    </row>
    <row r="480" spans="1:8">
      <c r="A480" s="13">
        <v>95.55</v>
      </c>
      <c r="B480" s="4" t="s">
        <v>4</v>
      </c>
      <c r="C480">
        <v>2014</v>
      </c>
      <c r="D480">
        <v>11</v>
      </c>
      <c r="E480" s="9">
        <v>79.2</v>
      </c>
      <c r="F480">
        <f t="shared" si="22"/>
        <v>-16.349999999999994</v>
      </c>
      <c r="G480">
        <f t="shared" si="23"/>
        <v>-129.35000000000014</v>
      </c>
      <c r="H480">
        <f t="shared" si="21"/>
        <v>0.63042036830899018</v>
      </c>
    </row>
    <row r="481" spans="1:8">
      <c r="A481" s="13">
        <v>78.849999999999994</v>
      </c>
      <c r="B481" s="4" t="s">
        <v>4</v>
      </c>
      <c r="C481">
        <v>2014</v>
      </c>
      <c r="D481">
        <v>12</v>
      </c>
      <c r="E481" s="9">
        <v>22.7</v>
      </c>
      <c r="F481">
        <f t="shared" si="22"/>
        <v>-56.149999999999991</v>
      </c>
      <c r="G481">
        <f t="shared" si="23"/>
        <v>-185.50000000000011</v>
      </c>
      <c r="H481">
        <f t="shared" si="21"/>
        <v>0.46052411947447269</v>
      </c>
    </row>
    <row r="482" spans="1:8">
      <c r="A482" s="13">
        <v>74.650000000000006</v>
      </c>
      <c r="B482" s="4" t="s">
        <v>4</v>
      </c>
      <c r="C482">
        <v>2015</v>
      </c>
      <c r="D482">
        <v>1</v>
      </c>
      <c r="E482" s="9">
        <v>63.3</v>
      </c>
      <c r="F482">
        <f t="shared" si="22"/>
        <v>-11.350000000000009</v>
      </c>
      <c r="G482">
        <f t="shared" si="23"/>
        <v>-196.85000000000014</v>
      </c>
      <c r="H482">
        <f t="shared" si="21"/>
        <v>0.42618177888192099</v>
      </c>
    </row>
    <row r="483" spans="1:8">
      <c r="A483" s="13">
        <v>110.25</v>
      </c>
      <c r="B483" s="4" t="s">
        <v>4</v>
      </c>
      <c r="C483">
        <v>2015</v>
      </c>
      <c r="D483">
        <v>2</v>
      </c>
      <c r="E483" s="9">
        <v>112.8</v>
      </c>
      <c r="F483">
        <f t="shared" si="22"/>
        <v>2.5499999999999972</v>
      </c>
      <c r="G483">
        <f t="shared" si="23"/>
        <v>-194.30000000000013</v>
      </c>
      <c r="H483">
        <f t="shared" si="21"/>
        <v>0.43389745892694365</v>
      </c>
    </row>
    <row r="484" spans="1:8">
      <c r="A484" s="13">
        <v>147.65</v>
      </c>
      <c r="B484" s="4" t="s">
        <v>4</v>
      </c>
      <c r="C484">
        <v>2015</v>
      </c>
      <c r="D484">
        <v>3</v>
      </c>
      <c r="E484" s="9">
        <v>177.4</v>
      </c>
      <c r="F484">
        <f t="shared" si="22"/>
        <v>29.75</v>
      </c>
      <c r="G484">
        <f t="shared" si="23"/>
        <v>-164.55000000000013</v>
      </c>
      <c r="H484">
        <f t="shared" si="21"/>
        <v>0.5239137261188741</v>
      </c>
    </row>
    <row r="485" spans="1:8">
      <c r="A485" s="13">
        <v>157.35000000000002</v>
      </c>
      <c r="B485" s="4" t="s">
        <v>4</v>
      </c>
      <c r="C485">
        <v>2015</v>
      </c>
      <c r="D485">
        <v>4</v>
      </c>
      <c r="E485" s="9">
        <v>102.8</v>
      </c>
      <c r="F485">
        <f t="shared" si="22"/>
        <v>-54.550000000000026</v>
      </c>
      <c r="G485">
        <f t="shared" si="23"/>
        <v>-219.10000000000014</v>
      </c>
      <c r="H485">
        <f t="shared" si="21"/>
        <v>0.35885868829299816</v>
      </c>
    </row>
    <row r="486" spans="1:8">
      <c r="A486" s="13">
        <v>102.1</v>
      </c>
      <c r="B486" s="4" t="s">
        <v>4</v>
      </c>
      <c r="C486">
        <v>2015</v>
      </c>
      <c r="D486">
        <v>5</v>
      </c>
      <c r="E486" s="9">
        <v>30.8</v>
      </c>
      <c r="F486">
        <f t="shared" si="22"/>
        <v>-71.3</v>
      </c>
      <c r="G486">
        <f t="shared" si="23"/>
        <v>-290.40000000000015</v>
      </c>
      <c r="H486">
        <f t="shared" si="21"/>
        <v>0.14312222272040503</v>
      </c>
    </row>
    <row r="487" spans="1:8">
      <c r="A487" s="16">
        <v>30.1</v>
      </c>
      <c r="B487" s="4" t="s">
        <v>4</v>
      </c>
      <c r="C487">
        <v>2015</v>
      </c>
      <c r="D487">
        <v>6</v>
      </c>
      <c r="E487" s="9">
        <v>2.5</v>
      </c>
      <c r="F487">
        <f t="shared" si="22"/>
        <v>-27.6</v>
      </c>
      <c r="G487">
        <f t="shared" si="23"/>
        <v>-318.00000000000017</v>
      </c>
      <c r="H487">
        <f t="shared" si="21"/>
        <v>5.9611332821336668E-2</v>
      </c>
    </row>
    <row r="488" spans="1:8">
      <c r="A488" s="16">
        <v>13.7</v>
      </c>
      <c r="B488" s="4" t="s">
        <v>4</v>
      </c>
      <c r="C488">
        <v>2015</v>
      </c>
      <c r="D488">
        <v>7</v>
      </c>
      <c r="E488" s="9">
        <v>46</v>
      </c>
      <c r="F488">
        <f t="shared" si="22"/>
        <v>32.299999999999997</v>
      </c>
      <c r="G488">
        <f t="shared" si="23"/>
        <v>-285.70000000000016</v>
      </c>
      <c r="H488">
        <f t="shared" si="21"/>
        <v>0.15734328005828982</v>
      </c>
    </row>
    <row r="489" spans="1:8">
      <c r="A489" s="16">
        <v>15.45</v>
      </c>
      <c r="B489" s="4" t="s">
        <v>4</v>
      </c>
      <c r="C489">
        <v>2015</v>
      </c>
      <c r="D489">
        <v>8</v>
      </c>
      <c r="E489" s="9">
        <v>2.1</v>
      </c>
      <c r="F489">
        <f t="shared" si="22"/>
        <v>-13.35</v>
      </c>
      <c r="G489">
        <f t="shared" si="23"/>
        <v>-299.05000000000018</v>
      </c>
      <c r="H489">
        <f t="shared" si="21"/>
        <v>0.11694942570493606</v>
      </c>
    </row>
    <row r="490" spans="1:8">
      <c r="A490" s="16">
        <v>65.05</v>
      </c>
      <c r="B490" s="4" t="s">
        <v>4</v>
      </c>
      <c r="C490">
        <v>2015</v>
      </c>
      <c r="D490">
        <v>9</v>
      </c>
      <c r="E490" s="9">
        <v>6.5</v>
      </c>
      <c r="F490">
        <f t="shared" si="22"/>
        <v>-58.55</v>
      </c>
      <c r="G490">
        <f t="shared" si="23"/>
        <v>-357.60000000000019</v>
      </c>
      <c r="H490">
        <f t="shared" si="21"/>
        <v>-6.0208639642544005E-2</v>
      </c>
    </row>
    <row r="491" spans="1:8">
      <c r="A491" s="13">
        <v>103.65</v>
      </c>
      <c r="B491" s="4" t="s">
        <v>4</v>
      </c>
      <c r="C491">
        <v>2015</v>
      </c>
      <c r="D491">
        <v>10</v>
      </c>
      <c r="E491" s="9">
        <v>91.5</v>
      </c>
      <c r="F491">
        <f t="shared" si="22"/>
        <v>-12.150000000000006</v>
      </c>
      <c r="G491">
        <f t="shared" si="23"/>
        <v>-369.75000000000023</v>
      </c>
      <c r="H491">
        <f t="shared" si="21"/>
        <v>-9.6971585739416569E-2</v>
      </c>
    </row>
    <row r="492" spans="1:8">
      <c r="A492" s="13">
        <v>95.55</v>
      </c>
      <c r="B492" s="4" t="s">
        <v>4</v>
      </c>
      <c r="C492">
        <v>2015</v>
      </c>
      <c r="D492">
        <v>11</v>
      </c>
      <c r="E492" s="9">
        <v>109.3</v>
      </c>
      <c r="F492">
        <f t="shared" si="22"/>
        <v>13.75</v>
      </c>
      <c r="G492">
        <f t="shared" si="23"/>
        <v>-356.00000000000023</v>
      </c>
      <c r="H492">
        <f t="shared" si="21"/>
        <v>-5.5367428633902468E-2</v>
      </c>
    </row>
    <row r="493" spans="1:8">
      <c r="A493" s="13">
        <v>78.849999999999994</v>
      </c>
      <c r="B493" s="4" t="s">
        <v>4</v>
      </c>
      <c r="C493">
        <v>2015</v>
      </c>
      <c r="D493">
        <v>12</v>
      </c>
      <c r="E493" s="9">
        <v>28.3</v>
      </c>
      <c r="F493">
        <f t="shared" si="22"/>
        <v>-50.55</v>
      </c>
      <c r="G493">
        <f t="shared" si="23"/>
        <v>-406.55000000000024</v>
      </c>
      <c r="H493">
        <f t="shared" si="21"/>
        <v>-0.20831943893817434</v>
      </c>
    </row>
    <row r="494" spans="1:8">
      <c r="A494" s="13">
        <v>74.650000000000006</v>
      </c>
      <c r="B494" s="4" t="s">
        <v>4</v>
      </c>
      <c r="C494">
        <v>2016</v>
      </c>
      <c r="D494">
        <v>1</v>
      </c>
      <c r="E494" s="9">
        <v>119.8</v>
      </c>
      <c r="F494">
        <f t="shared" si="22"/>
        <v>45.149999999999991</v>
      </c>
      <c r="G494">
        <f t="shared" si="23"/>
        <v>-361.40000000000026</v>
      </c>
      <c r="H494">
        <f t="shared" si="21"/>
        <v>-7.1706515788068109E-2</v>
      </c>
    </row>
    <row r="495" spans="1:8">
      <c r="A495" s="13">
        <v>110.25</v>
      </c>
      <c r="B495" s="4" t="s">
        <v>4</v>
      </c>
      <c r="C495">
        <v>2016</v>
      </c>
      <c r="D495">
        <v>2</v>
      </c>
      <c r="E495" s="9">
        <v>18.600000000000001</v>
      </c>
      <c r="F495">
        <f t="shared" si="22"/>
        <v>-91.65</v>
      </c>
      <c r="G495">
        <f t="shared" si="23"/>
        <v>-453.0500000000003</v>
      </c>
      <c r="H495">
        <f t="shared" si="21"/>
        <v>-0.34901713387682221</v>
      </c>
    </row>
    <row r="496" spans="1:8">
      <c r="A496" s="13">
        <v>147.65</v>
      </c>
      <c r="B496" s="4" t="s">
        <v>4</v>
      </c>
      <c r="C496">
        <v>2016</v>
      </c>
      <c r="D496">
        <v>3</v>
      </c>
      <c r="E496" s="9">
        <v>99.5</v>
      </c>
      <c r="F496">
        <f t="shared" si="22"/>
        <v>-48.150000000000006</v>
      </c>
      <c r="G496">
        <f t="shared" si="23"/>
        <v>-501.20000000000027</v>
      </c>
      <c r="H496">
        <f t="shared" si="21"/>
        <v>-0.49470732766813147</v>
      </c>
    </row>
    <row r="497" spans="1:8">
      <c r="A497" s="13">
        <v>157.35000000000002</v>
      </c>
      <c r="B497" s="4" t="s">
        <v>4</v>
      </c>
      <c r="C497">
        <v>2016</v>
      </c>
      <c r="D497">
        <v>4</v>
      </c>
      <c r="E497" s="9">
        <v>307.2</v>
      </c>
      <c r="F497">
        <f t="shared" si="22"/>
        <v>149.84999999999997</v>
      </c>
      <c r="G497">
        <f t="shared" si="23"/>
        <v>-351.35000000000031</v>
      </c>
      <c r="H497">
        <f t="shared" si="21"/>
        <v>-4.129765914003794E-2</v>
      </c>
    </row>
    <row r="498" spans="1:8">
      <c r="A498" s="13">
        <v>102.1</v>
      </c>
      <c r="B498" s="4" t="s">
        <v>4</v>
      </c>
      <c r="C498">
        <v>2016</v>
      </c>
      <c r="D498">
        <v>5</v>
      </c>
      <c r="E498" s="9">
        <v>70.599999999999994</v>
      </c>
      <c r="F498">
        <f t="shared" si="22"/>
        <v>-31.5</v>
      </c>
      <c r="G498">
        <f t="shared" si="23"/>
        <v>-382.85000000000031</v>
      </c>
      <c r="H498">
        <f t="shared" si="21"/>
        <v>-0.13660900087267025</v>
      </c>
    </row>
    <row r="499" spans="1:8">
      <c r="A499" s="14">
        <v>30.1</v>
      </c>
      <c r="B499" s="4" t="s">
        <v>4</v>
      </c>
      <c r="C499">
        <v>2016</v>
      </c>
      <c r="D499">
        <v>6</v>
      </c>
      <c r="E499" s="9">
        <v>40.299999999999997</v>
      </c>
      <c r="F499">
        <f t="shared" si="22"/>
        <v>10.199999999999996</v>
      </c>
      <c r="G499">
        <f t="shared" si="23"/>
        <v>-372.65000000000032</v>
      </c>
      <c r="H499">
        <f t="shared" si="21"/>
        <v>-0.10574628069257981</v>
      </c>
    </row>
    <row r="500" spans="1:8">
      <c r="A500" s="14">
        <v>13.7</v>
      </c>
      <c r="B500" s="4" t="s">
        <v>4</v>
      </c>
      <c r="C500">
        <v>2016</v>
      </c>
      <c r="D500">
        <v>7</v>
      </c>
      <c r="E500" s="9">
        <v>0.9</v>
      </c>
      <c r="F500">
        <f t="shared" si="22"/>
        <v>-12.799999999999999</v>
      </c>
      <c r="G500">
        <f t="shared" si="23"/>
        <v>-385.45000000000033</v>
      </c>
      <c r="H500">
        <f t="shared" si="21"/>
        <v>-0.14447596876171298</v>
      </c>
    </row>
    <row r="501" spans="1:8">
      <c r="A501" s="14">
        <v>15.45</v>
      </c>
      <c r="B501" s="4" t="s">
        <v>4</v>
      </c>
      <c r="C501">
        <v>2016</v>
      </c>
      <c r="D501">
        <v>8</v>
      </c>
      <c r="E501" s="9">
        <v>16.2</v>
      </c>
      <c r="F501">
        <f t="shared" si="22"/>
        <v>0.75</v>
      </c>
      <c r="G501">
        <f t="shared" si="23"/>
        <v>-384.70000000000033</v>
      </c>
      <c r="H501">
        <f t="shared" si="21"/>
        <v>-0.1422066511014122</v>
      </c>
    </row>
    <row r="502" spans="1:8">
      <c r="A502" s="14">
        <v>65.05</v>
      </c>
      <c r="B502" s="4" t="s">
        <v>4</v>
      </c>
      <c r="C502">
        <v>2016</v>
      </c>
      <c r="D502">
        <v>9</v>
      </c>
      <c r="E502" s="9">
        <v>64</v>
      </c>
      <c r="F502">
        <f t="shared" si="22"/>
        <v>-1.0499999999999972</v>
      </c>
      <c r="G502">
        <f t="shared" si="23"/>
        <v>-385.75000000000034</v>
      </c>
      <c r="H502">
        <f t="shared" si="21"/>
        <v>-0.14538369582583333</v>
      </c>
    </row>
    <row r="503" spans="1:8">
      <c r="A503" s="13">
        <v>103.65</v>
      </c>
      <c r="B503" s="4" t="s">
        <v>4</v>
      </c>
      <c r="C503">
        <v>2016</v>
      </c>
      <c r="D503">
        <v>10</v>
      </c>
      <c r="E503" s="9">
        <v>95.5</v>
      </c>
      <c r="F503">
        <f t="shared" si="22"/>
        <v>-8.1500000000000057</v>
      </c>
      <c r="G503">
        <f t="shared" si="23"/>
        <v>-393.90000000000032</v>
      </c>
      <c r="H503">
        <f t="shared" si="21"/>
        <v>-0.17004361440110161</v>
      </c>
    </row>
    <row r="504" spans="1:8">
      <c r="A504" s="13">
        <v>95.55</v>
      </c>
      <c r="B504" s="4" t="s">
        <v>4</v>
      </c>
      <c r="C504">
        <v>2016</v>
      </c>
      <c r="D504">
        <v>11</v>
      </c>
      <c r="E504" s="9">
        <v>46.8</v>
      </c>
      <c r="F504">
        <f t="shared" si="22"/>
        <v>-48.75</v>
      </c>
      <c r="G504">
        <f t="shared" si="23"/>
        <v>-442.65000000000032</v>
      </c>
      <c r="H504">
        <f t="shared" si="21"/>
        <v>-0.31754926232065162</v>
      </c>
    </row>
    <row r="505" spans="1:8">
      <c r="A505" s="13">
        <v>78.849999999999994</v>
      </c>
      <c r="B505" s="4" t="s">
        <v>4</v>
      </c>
      <c r="C505">
        <v>2016</v>
      </c>
      <c r="D505">
        <v>12</v>
      </c>
      <c r="E505" s="9">
        <v>83.8</v>
      </c>
      <c r="F505">
        <f t="shared" si="22"/>
        <v>4.9500000000000028</v>
      </c>
      <c r="G505">
        <f t="shared" si="23"/>
        <v>-437.70000000000033</v>
      </c>
      <c r="H505">
        <f t="shared" si="21"/>
        <v>-0.30257176576266653</v>
      </c>
    </row>
    <row r="506" spans="1:8">
      <c r="A506" s="13">
        <v>74.650000000000006</v>
      </c>
      <c r="B506" s="4" t="s">
        <v>4</v>
      </c>
      <c r="C506">
        <v>2017</v>
      </c>
      <c r="D506">
        <v>1</v>
      </c>
      <c r="E506" s="9">
        <v>204.9</v>
      </c>
      <c r="F506">
        <f t="shared" si="22"/>
        <v>130.25</v>
      </c>
      <c r="G506">
        <f t="shared" si="23"/>
        <v>-307.45000000000033</v>
      </c>
      <c r="H506">
        <f t="shared" si="21"/>
        <v>9.1533067909567001E-2</v>
      </c>
    </row>
    <row r="507" spans="1:8">
      <c r="A507" s="13">
        <v>110.25</v>
      </c>
      <c r="B507" s="4" t="s">
        <v>4</v>
      </c>
      <c r="C507">
        <v>2017</v>
      </c>
      <c r="D507">
        <v>2</v>
      </c>
      <c r="E507" s="9">
        <v>162.9</v>
      </c>
      <c r="F507">
        <f t="shared" si="22"/>
        <v>52.650000000000006</v>
      </c>
      <c r="G507">
        <f t="shared" si="23"/>
        <v>-254.80000000000032</v>
      </c>
      <c r="H507">
        <f t="shared" si="21"/>
        <v>0.250839167662681</v>
      </c>
    </row>
    <row r="508" spans="1:8">
      <c r="A508" s="13">
        <v>147.65</v>
      </c>
      <c r="B508" s="4" t="s">
        <v>4</v>
      </c>
      <c r="C508">
        <v>2017</v>
      </c>
      <c r="D508">
        <v>3</v>
      </c>
      <c r="E508" s="9">
        <v>319.60000000000002</v>
      </c>
      <c r="F508">
        <f t="shared" si="22"/>
        <v>171.95000000000002</v>
      </c>
      <c r="G508">
        <f t="shared" si="23"/>
        <v>-82.850000000000307</v>
      </c>
      <c r="H508">
        <f t="shared" si="21"/>
        <v>0.77111806324763732</v>
      </c>
    </row>
    <row r="509" spans="1:8">
      <c r="A509" s="13">
        <v>157.35000000000002</v>
      </c>
      <c r="B509" s="4" t="s">
        <v>4</v>
      </c>
      <c r="C509">
        <v>2017</v>
      </c>
      <c r="D509">
        <v>4</v>
      </c>
      <c r="E509" s="9">
        <v>174.1</v>
      </c>
      <c r="F509">
        <f t="shared" si="22"/>
        <v>16.749999999999972</v>
      </c>
      <c r="G509">
        <f t="shared" si="23"/>
        <v>-66.100000000000335</v>
      </c>
      <c r="H509">
        <f t="shared" si="21"/>
        <v>0.82179949099435456</v>
      </c>
    </row>
    <row r="510" spans="1:8">
      <c r="A510" s="13">
        <v>102.1</v>
      </c>
      <c r="B510" s="4" t="s">
        <v>4</v>
      </c>
      <c r="C510">
        <v>2017</v>
      </c>
      <c r="D510">
        <v>5</v>
      </c>
      <c r="E510" s="9">
        <v>236.3</v>
      </c>
      <c r="F510">
        <f t="shared" si="22"/>
        <v>134.20000000000002</v>
      </c>
      <c r="G510">
        <f t="shared" si="23"/>
        <v>68.099999999999682</v>
      </c>
      <c r="H510">
        <f t="shared" si="21"/>
        <v>1.227856064344172</v>
      </c>
    </row>
    <row r="511" spans="1:8">
      <c r="A511" s="14">
        <v>30.1</v>
      </c>
      <c r="B511" s="4" t="s">
        <v>4</v>
      </c>
      <c r="C511">
        <v>2017</v>
      </c>
      <c r="D511">
        <v>6</v>
      </c>
      <c r="E511" s="9">
        <v>88.8</v>
      </c>
      <c r="F511">
        <f t="shared" si="22"/>
        <v>58.699999999999996</v>
      </c>
      <c r="G511">
        <f t="shared" si="23"/>
        <v>126.79999999999967</v>
      </c>
      <c r="H511">
        <f t="shared" si="21"/>
        <v>1.4054679932237122</v>
      </c>
    </row>
    <row r="512" spans="1:8">
      <c r="A512" s="14">
        <v>13.7</v>
      </c>
      <c r="B512" s="4" t="s">
        <v>4</v>
      </c>
      <c r="C512">
        <v>2017</v>
      </c>
      <c r="D512">
        <v>7</v>
      </c>
      <c r="E512" s="9">
        <v>1.1000000000000001</v>
      </c>
      <c r="F512">
        <f t="shared" si="22"/>
        <v>-12.6</v>
      </c>
      <c r="G512">
        <f t="shared" si="23"/>
        <v>-12.6</v>
      </c>
      <c r="H512">
        <f t="shared" si="21"/>
        <v>0.98367748409581024</v>
      </c>
    </row>
    <row r="513" spans="1:8">
      <c r="A513" s="14">
        <v>15.45</v>
      </c>
      <c r="B513" s="4" t="s">
        <v>4</v>
      </c>
      <c r="C513">
        <v>2017</v>
      </c>
      <c r="D513">
        <v>8</v>
      </c>
      <c r="E513" s="9">
        <v>39.299999999999997</v>
      </c>
      <c r="F513">
        <f t="shared" si="22"/>
        <v>23.849999999999998</v>
      </c>
      <c r="G513">
        <f t="shared" si="23"/>
        <v>11.249999999999998</v>
      </c>
      <c r="H513">
        <f t="shared" si="21"/>
        <v>1.0558417856933748</v>
      </c>
    </row>
    <row r="514" spans="1:8">
      <c r="A514" s="14">
        <v>65.05</v>
      </c>
      <c r="B514" s="4" t="s">
        <v>4</v>
      </c>
      <c r="C514">
        <v>2017</v>
      </c>
      <c r="D514">
        <v>9</v>
      </c>
      <c r="E514" s="9">
        <v>16.899999999999999</v>
      </c>
      <c r="F514">
        <f t="shared" si="22"/>
        <v>-48.15</v>
      </c>
      <c r="G514">
        <f t="shared" si="23"/>
        <v>-48.15</v>
      </c>
      <c r="H514">
        <f t="shared" ref="H514:H541" si="24">(G514-$K$2)/$K$3</f>
        <v>0.87611182699755397</v>
      </c>
    </row>
    <row r="515" spans="1:8">
      <c r="A515" s="13">
        <v>103.65</v>
      </c>
      <c r="B515" s="4" t="s">
        <v>4</v>
      </c>
      <c r="C515">
        <v>2017</v>
      </c>
      <c r="D515">
        <v>10</v>
      </c>
      <c r="E515" s="9">
        <v>166.4</v>
      </c>
      <c r="F515">
        <f t="shared" ref="F515:F541" si="25">E515-A515</f>
        <v>62.75</v>
      </c>
      <c r="G515">
        <f t="shared" ref="G515:G541" si="26">IF(G514&gt;=0,IF(F515&lt;0,F515,G514+F515),G514+F515)</f>
        <v>14.600000000000001</v>
      </c>
      <c r="H515">
        <f t="shared" si="24"/>
        <v>1.0659780712427183</v>
      </c>
    </row>
    <row r="516" spans="1:8">
      <c r="A516" s="13">
        <v>95.55</v>
      </c>
      <c r="B516" s="4" t="s">
        <v>4</v>
      </c>
      <c r="C516">
        <v>2017</v>
      </c>
      <c r="D516">
        <v>11</v>
      </c>
      <c r="E516" s="9">
        <v>64.900000000000006</v>
      </c>
      <c r="F516">
        <f t="shared" si="25"/>
        <v>-30.649999999999991</v>
      </c>
      <c r="G516">
        <f t="shared" si="26"/>
        <v>-30.649999999999991</v>
      </c>
      <c r="H516">
        <f t="shared" si="24"/>
        <v>0.92906257240457191</v>
      </c>
    </row>
    <row r="517" spans="1:8">
      <c r="A517" s="13">
        <v>78.849999999999994</v>
      </c>
      <c r="B517" s="4" t="s">
        <v>4</v>
      </c>
      <c r="C517">
        <v>2017</v>
      </c>
      <c r="D517">
        <v>12</v>
      </c>
      <c r="E517" s="9">
        <v>146.9</v>
      </c>
      <c r="F517">
        <f t="shared" si="25"/>
        <v>68.050000000000011</v>
      </c>
      <c r="G517">
        <f t="shared" si="26"/>
        <v>37.40000000000002</v>
      </c>
      <c r="H517">
        <f t="shared" si="24"/>
        <v>1.1349653281158616</v>
      </c>
    </row>
    <row r="518" spans="1:8">
      <c r="A518" s="13">
        <v>74.650000000000006</v>
      </c>
      <c r="B518" s="4" t="s">
        <v>4</v>
      </c>
      <c r="C518">
        <v>2018</v>
      </c>
      <c r="D518">
        <v>1</v>
      </c>
      <c r="E518" s="9">
        <v>100</v>
      </c>
      <c r="F518">
        <f t="shared" si="25"/>
        <v>25.349999999999994</v>
      </c>
      <c r="G518">
        <f t="shared" si="26"/>
        <v>62.750000000000014</v>
      </c>
      <c r="H518">
        <f t="shared" si="24"/>
        <v>1.2116682650340276</v>
      </c>
    </row>
    <row r="519" spans="1:8">
      <c r="A519" s="13">
        <v>110.25</v>
      </c>
      <c r="B519" s="4" t="s">
        <v>4</v>
      </c>
      <c r="C519">
        <v>2018</v>
      </c>
      <c r="D519">
        <v>2</v>
      </c>
      <c r="E519" s="9">
        <v>133.1</v>
      </c>
      <c r="F519">
        <f t="shared" si="25"/>
        <v>22.849999999999994</v>
      </c>
      <c r="G519">
        <f t="shared" si="26"/>
        <v>85.600000000000009</v>
      </c>
      <c r="H519">
        <f t="shared" si="24"/>
        <v>1.2808068097511911</v>
      </c>
    </row>
    <row r="520" spans="1:8">
      <c r="A520" s="13">
        <v>147.65</v>
      </c>
      <c r="B520" s="4" t="s">
        <v>4</v>
      </c>
      <c r="C520">
        <v>2018</v>
      </c>
      <c r="D520">
        <v>3</v>
      </c>
      <c r="E520" s="9">
        <v>82.6</v>
      </c>
      <c r="F520">
        <f t="shared" si="25"/>
        <v>-65.050000000000011</v>
      </c>
      <c r="G520">
        <f t="shared" si="26"/>
        <v>-65.050000000000011</v>
      </c>
      <c r="H520">
        <f t="shared" si="24"/>
        <v>0.82497653571877649</v>
      </c>
    </row>
    <row r="521" spans="1:8">
      <c r="A521" s="13">
        <v>157.35000000000002</v>
      </c>
      <c r="B521" s="4" t="s">
        <v>4</v>
      </c>
      <c r="C521">
        <v>2018</v>
      </c>
      <c r="D521">
        <v>4</v>
      </c>
      <c r="E521" s="9">
        <v>135.5</v>
      </c>
      <c r="F521">
        <f t="shared" si="25"/>
        <v>-21.850000000000023</v>
      </c>
      <c r="G521">
        <f t="shared" si="26"/>
        <v>-86.900000000000034</v>
      </c>
      <c r="H521">
        <f t="shared" si="24"/>
        <v>0.75886374788201405</v>
      </c>
    </row>
    <row r="522" spans="1:8">
      <c r="A522" s="13">
        <v>102.1</v>
      </c>
      <c r="B522" s="4" t="s">
        <v>4</v>
      </c>
      <c r="C522">
        <v>2018</v>
      </c>
      <c r="D522">
        <v>5</v>
      </c>
      <c r="E522" s="9">
        <v>167.8</v>
      </c>
      <c r="F522">
        <f t="shared" si="25"/>
        <v>65.700000000000017</v>
      </c>
      <c r="G522">
        <f t="shared" si="26"/>
        <v>-21.200000000000017</v>
      </c>
      <c r="H522">
        <f t="shared" si="24"/>
        <v>0.9576559749243615</v>
      </c>
    </row>
    <row r="523" spans="1:8">
      <c r="A523" s="14">
        <v>30.1</v>
      </c>
      <c r="B523" s="4" t="s">
        <v>4</v>
      </c>
      <c r="C523">
        <v>2018</v>
      </c>
      <c r="D523">
        <v>6</v>
      </c>
      <c r="E523" s="9">
        <v>30.2</v>
      </c>
      <c r="F523">
        <f t="shared" si="25"/>
        <v>9.9999999999997868E-2</v>
      </c>
      <c r="G523">
        <f t="shared" si="26"/>
        <v>-21.100000000000019</v>
      </c>
      <c r="H523">
        <f t="shared" si="24"/>
        <v>0.95795855061240154</v>
      </c>
    </row>
    <row r="524" spans="1:8">
      <c r="A524" s="14">
        <v>13.7</v>
      </c>
      <c r="B524" s="4" t="s">
        <v>4</v>
      </c>
      <c r="C524">
        <v>2018</v>
      </c>
      <c r="D524">
        <v>7</v>
      </c>
      <c r="E524" s="9">
        <v>10.9</v>
      </c>
      <c r="F524">
        <f t="shared" si="25"/>
        <v>-2.7999999999999989</v>
      </c>
      <c r="G524">
        <f t="shared" si="26"/>
        <v>-23.90000000000002</v>
      </c>
      <c r="H524">
        <f t="shared" si="24"/>
        <v>0.94948643134727861</v>
      </c>
    </row>
    <row r="525" spans="1:8">
      <c r="A525" s="14">
        <v>15.45</v>
      </c>
      <c r="B525" s="4" t="s">
        <v>4</v>
      </c>
      <c r="C525">
        <v>2018</v>
      </c>
      <c r="D525">
        <v>8</v>
      </c>
      <c r="E525" s="9">
        <v>16.399999999999999</v>
      </c>
      <c r="F525">
        <f t="shared" si="25"/>
        <v>0.94999999999999929</v>
      </c>
      <c r="G525">
        <f t="shared" si="26"/>
        <v>-22.950000000000021</v>
      </c>
      <c r="H525">
        <f t="shared" si="24"/>
        <v>0.95236090038365961</v>
      </c>
    </row>
    <row r="526" spans="1:8">
      <c r="A526" s="14">
        <v>65.05</v>
      </c>
      <c r="B526" s="4" t="s">
        <v>4</v>
      </c>
      <c r="C526">
        <v>2018</v>
      </c>
      <c r="D526">
        <v>9</v>
      </c>
      <c r="E526" s="9">
        <v>24.1</v>
      </c>
      <c r="F526">
        <f t="shared" si="25"/>
        <v>-40.949999999999996</v>
      </c>
      <c r="G526">
        <f t="shared" si="26"/>
        <v>-63.90000000000002</v>
      </c>
      <c r="H526">
        <f t="shared" si="24"/>
        <v>0.82845615613123758</v>
      </c>
    </row>
    <row r="527" spans="1:8">
      <c r="A527" s="13">
        <v>103.65</v>
      </c>
      <c r="B527" s="4" t="s">
        <v>4</v>
      </c>
      <c r="C527">
        <v>2018</v>
      </c>
      <c r="D527">
        <v>10</v>
      </c>
      <c r="E527" s="9">
        <v>5.7</v>
      </c>
      <c r="F527">
        <f t="shared" si="25"/>
        <v>-97.95</v>
      </c>
      <c r="G527">
        <f t="shared" si="26"/>
        <v>-161.85000000000002</v>
      </c>
      <c r="H527">
        <f t="shared" si="24"/>
        <v>0.53208326969595721</v>
      </c>
    </row>
    <row r="528" spans="1:8">
      <c r="A528" s="13">
        <v>95.55</v>
      </c>
      <c r="B528" s="4" t="s">
        <v>4</v>
      </c>
      <c r="C528">
        <v>2018</v>
      </c>
      <c r="D528">
        <v>11</v>
      </c>
      <c r="E528" s="9">
        <v>146.80000000000001</v>
      </c>
      <c r="F528">
        <f t="shared" si="25"/>
        <v>51.250000000000014</v>
      </c>
      <c r="G528">
        <f t="shared" si="26"/>
        <v>-110.60000000000001</v>
      </c>
      <c r="H528">
        <f t="shared" si="24"/>
        <v>0.68715330981650979</v>
      </c>
    </row>
    <row r="529" spans="1:8">
      <c r="A529" s="13">
        <v>78.849999999999994</v>
      </c>
      <c r="B529" s="4" t="s">
        <v>4</v>
      </c>
      <c r="C529">
        <v>2018</v>
      </c>
      <c r="D529">
        <v>12</v>
      </c>
      <c r="E529" s="9">
        <v>6</v>
      </c>
      <c r="F529">
        <f t="shared" si="25"/>
        <v>-72.849999999999994</v>
      </c>
      <c r="G529">
        <f t="shared" si="26"/>
        <v>-183.45</v>
      </c>
      <c r="H529">
        <f t="shared" si="24"/>
        <v>0.4667269210792952</v>
      </c>
    </row>
    <row r="530" spans="1:8">
      <c r="A530" s="13">
        <v>74.650000000000006</v>
      </c>
      <c r="B530" s="4" t="s">
        <v>4</v>
      </c>
      <c r="C530">
        <v>2019</v>
      </c>
      <c r="D530">
        <v>1</v>
      </c>
      <c r="E530" s="9">
        <v>79.7</v>
      </c>
      <c r="F530">
        <f t="shared" si="25"/>
        <v>5.0499999999999972</v>
      </c>
      <c r="G530">
        <f t="shared" si="26"/>
        <v>-178.39999999999998</v>
      </c>
      <c r="H530">
        <f t="shared" si="24"/>
        <v>0.48200699332532038</v>
      </c>
    </row>
    <row r="531" spans="1:8">
      <c r="A531" s="13">
        <v>110.25</v>
      </c>
      <c r="B531" s="4" t="s">
        <v>4</v>
      </c>
      <c r="C531">
        <v>2019</v>
      </c>
      <c r="D531">
        <v>2</v>
      </c>
      <c r="E531" s="9">
        <v>190.4</v>
      </c>
      <c r="F531">
        <f t="shared" si="25"/>
        <v>80.150000000000006</v>
      </c>
      <c r="G531">
        <f t="shared" si="26"/>
        <v>-98.249999999999972</v>
      </c>
      <c r="H531">
        <f t="shared" si="24"/>
        <v>0.72452140728946257</v>
      </c>
    </row>
    <row r="532" spans="1:8">
      <c r="A532" s="13">
        <v>147.65</v>
      </c>
      <c r="B532" s="4" t="s">
        <v>4</v>
      </c>
      <c r="C532">
        <v>2019</v>
      </c>
      <c r="D532">
        <v>3</v>
      </c>
      <c r="E532" s="9">
        <v>189.5</v>
      </c>
      <c r="F532">
        <f t="shared" si="25"/>
        <v>41.849999999999994</v>
      </c>
      <c r="G532">
        <f t="shared" si="26"/>
        <v>-56.399999999999977</v>
      </c>
      <c r="H532">
        <f t="shared" si="24"/>
        <v>0.85114933273424553</v>
      </c>
    </row>
    <row r="533" spans="1:8">
      <c r="A533" s="13">
        <v>157.35000000000002</v>
      </c>
      <c r="B533" s="4" t="s">
        <v>4</v>
      </c>
      <c r="C533">
        <v>2019</v>
      </c>
      <c r="D533">
        <v>4</v>
      </c>
      <c r="E533" s="9">
        <v>168.2</v>
      </c>
      <c r="F533">
        <f t="shared" si="25"/>
        <v>10.849999999999966</v>
      </c>
      <c r="G533">
        <f t="shared" si="26"/>
        <v>-45.550000000000011</v>
      </c>
      <c r="H533">
        <f t="shared" si="24"/>
        <v>0.88397879488659648</v>
      </c>
    </row>
    <row r="534" spans="1:8">
      <c r="A534" s="13">
        <v>102.1</v>
      </c>
      <c r="B534" s="4" t="s">
        <v>4</v>
      </c>
      <c r="C534">
        <v>2019</v>
      </c>
      <c r="D534">
        <v>5</v>
      </c>
      <c r="E534" s="9">
        <v>35.4</v>
      </c>
      <c r="F534">
        <f t="shared" si="25"/>
        <v>-66.699999999999989</v>
      </c>
      <c r="G534">
        <f t="shared" si="26"/>
        <v>-112.25</v>
      </c>
      <c r="H534">
        <f t="shared" si="24"/>
        <v>0.68216081096384817</v>
      </c>
    </row>
    <row r="535" spans="1:8">
      <c r="A535" s="16">
        <v>30.1</v>
      </c>
      <c r="B535" s="4" t="s">
        <v>4</v>
      </c>
      <c r="C535">
        <v>2019</v>
      </c>
      <c r="D535">
        <v>6</v>
      </c>
      <c r="E535" s="9">
        <v>0</v>
      </c>
      <c r="F535">
        <f t="shared" si="25"/>
        <v>-30.1</v>
      </c>
      <c r="G535">
        <f t="shared" si="26"/>
        <v>-142.35</v>
      </c>
      <c r="H535">
        <f t="shared" si="24"/>
        <v>0.5910855288637773</v>
      </c>
    </row>
    <row r="536" spans="1:8">
      <c r="A536" s="16">
        <v>13.7</v>
      </c>
      <c r="B536" s="4" t="s">
        <v>4</v>
      </c>
      <c r="C536">
        <v>2019</v>
      </c>
      <c r="D536">
        <v>7</v>
      </c>
      <c r="E536" s="9">
        <v>15.4</v>
      </c>
      <c r="F536">
        <f t="shared" si="25"/>
        <v>1.7000000000000011</v>
      </c>
      <c r="G536">
        <f t="shared" si="26"/>
        <v>-140.65</v>
      </c>
      <c r="H536">
        <f t="shared" si="24"/>
        <v>0.59622931556045899</v>
      </c>
    </row>
    <row r="537" spans="1:8">
      <c r="A537" s="16">
        <v>15.45</v>
      </c>
      <c r="B537" s="4" t="s">
        <v>4</v>
      </c>
      <c r="C537">
        <v>2019</v>
      </c>
      <c r="D537">
        <v>8</v>
      </c>
      <c r="E537" s="9">
        <v>0</v>
      </c>
      <c r="F537">
        <f t="shared" si="25"/>
        <v>-15.45</v>
      </c>
      <c r="G537">
        <f t="shared" si="26"/>
        <v>-156.1</v>
      </c>
      <c r="H537">
        <f t="shared" si="24"/>
        <v>0.54948137175826317</v>
      </c>
    </row>
    <row r="538" spans="1:8">
      <c r="A538" s="16">
        <v>65.05</v>
      </c>
      <c r="B538" s="4" t="s">
        <v>4</v>
      </c>
      <c r="C538">
        <v>2019</v>
      </c>
      <c r="D538">
        <v>9</v>
      </c>
      <c r="E538" s="9">
        <v>0</v>
      </c>
      <c r="F538">
        <f t="shared" si="25"/>
        <v>-65.05</v>
      </c>
      <c r="G538">
        <f t="shared" si="26"/>
        <v>-221.14999999999998</v>
      </c>
      <c r="H538">
        <f t="shared" si="24"/>
        <v>0.35265588668817655</v>
      </c>
    </row>
    <row r="539" spans="1:8">
      <c r="A539" s="13">
        <v>103.65</v>
      </c>
      <c r="B539" s="4" t="s">
        <v>4</v>
      </c>
      <c r="C539">
        <v>2019</v>
      </c>
      <c r="D539">
        <v>10</v>
      </c>
      <c r="E539" s="9">
        <v>0</v>
      </c>
      <c r="F539">
        <f t="shared" si="25"/>
        <v>-103.65</v>
      </c>
      <c r="G539">
        <f t="shared" si="26"/>
        <v>-324.79999999999995</v>
      </c>
      <c r="H539">
        <f t="shared" si="24"/>
        <v>3.903618603461035E-2</v>
      </c>
    </row>
    <row r="540" spans="1:8">
      <c r="A540" s="13">
        <v>95.55</v>
      </c>
      <c r="B540" s="4" t="s">
        <v>4</v>
      </c>
      <c r="C540">
        <v>2019</v>
      </c>
      <c r="D540">
        <v>11</v>
      </c>
      <c r="E540" s="9">
        <v>0</v>
      </c>
      <c r="F540">
        <f t="shared" si="25"/>
        <v>-95.55</v>
      </c>
      <c r="G540">
        <f t="shared" si="26"/>
        <v>-420.34999999999997</v>
      </c>
      <c r="H540">
        <f t="shared" si="24"/>
        <v>-0.25007488388770766</v>
      </c>
    </row>
    <row r="541" spans="1:8">
      <c r="A541" s="13">
        <v>78.849999999999994</v>
      </c>
      <c r="B541" s="4" t="s">
        <v>4</v>
      </c>
      <c r="C541">
        <v>2019</v>
      </c>
      <c r="D541">
        <v>12</v>
      </c>
      <c r="E541" s="9">
        <v>0</v>
      </c>
      <c r="F541">
        <f t="shared" si="25"/>
        <v>-78.849999999999994</v>
      </c>
      <c r="G541">
        <f t="shared" si="26"/>
        <v>-499.19999999999993</v>
      </c>
      <c r="H541">
        <f t="shared" si="24"/>
        <v>-0.48865581390732843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D4B16-7CAD-4FF6-A069-A9AABBB70317}">
  <dimension ref="A1:B541"/>
  <sheetViews>
    <sheetView zoomScale="85" zoomScaleNormal="85" workbookViewId="0">
      <selection sqref="A1:A1048576"/>
    </sheetView>
  </sheetViews>
  <sheetFormatPr baseColWidth="10" defaultColWidth="9" defaultRowHeight="14.25"/>
  <cols>
    <col min="1" max="1" width="12.75" customWidth="1"/>
    <col min="2" max="2" width="18.375" customWidth="1"/>
  </cols>
  <sheetData>
    <row r="1" spans="1:2">
      <c r="A1" s="17" t="s">
        <v>476</v>
      </c>
      <c r="B1" s="18" t="s">
        <v>481</v>
      </c>
    </row>
    <row r="2" spans="1:2">
      <c r="A2" s="18">
        <v>1975</v>
      </c>
      <c r="B2" s="18">
        <v>0.98806483157239167</v>
      </c>
    </row>
    <row r="3" spans="1:2">
      <c r="A3" s="18">
        <v>1975</v>
      </c>
      <c r="B3" s="18">
        <v>1.2844377180076723</v>
      </c>
    </row>
    <row r="4" spans="1:2">
      <c r="A4" s="18">
        <v>1975</v>
      </c>
      <c r="B4" s="18">
        <v>1.4612932076671119</v>
      </c>
    </row>
    <row r="5" spans="1:2">
      <c r="A5" s="18">
        <v>1975</v>
      </c>
      <c r="B5" s="18">
        <v>0.90788227424176449</v>
      </c>
    </row>
    <row r="6" spans="1:2">
      <c r="A6" s="18">
        <v>1975</v>
      </c>
      <c r="B6" s="18">
        <v>1.083376173305024</v>
      </c>
    </row>
    <row r="7" spans="1:2">
      <c r="A7" s="18">
        <v>1975</v>
      </c>
      <c r="B7" s="18">
        <v>1.1438913109130444</v>
      </c>
    </row>
    <row r="8" spans="1:2">
      <c r="A8" s="18">
        <v>1975</v>
      </c>
      <c r="B8" s="18">
        <v>1.5100078934415686</v>
      </c>
    </row>
    <row r="9" spans="1:2">
      <c r="A9" s="18">
        <v>1975</v>
      </c>
      <c r="B9" s="18">
        <v>1.6036550688899802</v>
      </c>
    </row>
    <row r="10" spans="1:2">
      <c r="A10" s="18">
        <v>1975</v>
      </c>
      <c r="B10" s="18">
        <v>0.95962271689662215</v>
      </c>
    </row>
    <row r="11" spans="1:2">
      <c r="A11" s="18">
        <v>1975</v>
      </c>
      <c r="B11" s="18">
        <v>1.1234674519703378</v>
      </c>
    </row>
    <row r="12" spans="1:2">
      <c r="A12" s="18">
        <v>1975</v>
      </c>
      <c r="B12" s="18">
        <v>1.0210455815687629</v>
      </c>
    </row>
    <row r="13" spans="1:2">
      <c r="A13" s="18">
        <v>1975</v>
      </c>
      <c r="B13" s="18">
        <v>0.93768597951371468</v>
      </c>
    </row>
    <row r="14" spans="1:2">
      <c r="A14" s="18">
        <v>1976</v>
      </c>
      <c r="B14" s="18">
        <v>0.93632438891753422</v>
      </c>
    </row>
    <row r="15" spans="1:2">
      <c r="A15" s="18">
        <v>1976</v>
      </c>
      <c r="B15" s="18">
        <v>0.85871372493524789</v>
      </c>
    </row>
    <row r="16" spans="1:2">
      <c r="A16" s="18">
        <v>1976</v>
      </c>
      <c r="B16" s="18">
        <v>0.87490152424539347</v>
      </c>
    </row>
    <row r="17" spans="1:2">
      <c r="A17" s="18">
        <v>1976</v>
      </c>
      <c r="B17" s="18">
        <v>0.67958891761550722</v>
      </c>
    </row>
    <row r="18" spans="1:2">
      <c r="A18" s="18">
        <v>1976</v>
      </c>
      <c r="B18" s="18">
        <v>0.74070920659960793</v>
      </c>
    </row>
    <row r="19" spans="1:2">
      <c r="A19" s="18">
        <v>1976</v>
      </c>
      <c r="B19" s="18">
        <v>0.74101178228764797</v>
      </c>
    </row>
    <row r="20" spans="1:2">
      <c r="A20" s="18">
        <v>1976</v>
      </c>
      <c r="B20" s="18">
        <v>0.70379497265871538</v>
      </c>
    </row>
    <row r="21" spans="1:2">
      <c r="A21" s="18">
        <v>1976</v>
      </c>
      <c r="B21" s="18">
        <v>0.66128308848908102</v>
      </c>
    </row>
    <row r="22" spans="1:2">
      <c r="A22" s="18">
        <v>1976</v>
      </c>
      <c r="B22" s="18">
        <v>0.58911878689151653</v>
      </c>
    </row>
    <row r="23" spans="1:2">
      <c r="A23" s="18">
        <v>1976</v>
      </c>
      <c r="B23" s="18">
        <v>0.51846736373415259</v>
      </c>
    </row>
    <row r="24" spans="1:2">
      <c r="A24" s="18">
        <v>1976</v>
      </c>
      <c r="B24" s="18">
        <v>0.50227956442400712</v>
      </c>
    </row>
    <row r="25" spans="1:2">
      <c r="A25" s="18">
        <v>1976</v>
      </c>
      <c r="B25" s="18">
        <v>0.65825733160868005</v>
      </c>
    </row>
    <row r="26" spans="1:2">
      <c r="A26" s="18">
        <v>1977</v>
      </c>
      <c r="B26" s="18">
        <v>0.64600301624305589</v>
      </c>
    </row>
    <row r="27" spans="1:2">
      <c r="A27" s="18">
        <v>1977</v>
      </c>
      <c r="B27" s="18">
        <v>0.41256587292011671</v>
      </c>
    </row>
    <row r="28" spans="1:2">
      <c r="A28" s="18">
        <v>1977</v>
      </c>
      <c r="B28" s="18">
        <v>0.39728580067409153</v>
      </c>
    </row>
    <row r="29" spans="1:2">
      <c r="A29" s="18">
        <v>1977</v>
      </c>
      <c r="B29" s="18">
        <v>0.18502895551395948</v>
      </c>
    </row>
    <row r="30" spans="1:2">
      <c r="A30" s="18">
        <v>1977</v>
      </c>
      <c r="B30" s="18">
        <v>9.9400035798610425E-2</v>
      </c>
    </row>
    <row r="31" spans="1:2">
      <c r="A31" s="18">
        <v>1977</v>
      </c>
      <c r="B31" s="18">
        <v>0.16112547615879128</v>
      </c>
    </row>
    <row r="32" spans="1:2">
      <c r="A32" s="18">
        <v>1977</v>
      </c>
      <c r="B32" s="18">
        <v>0.148417297261107</v>
      </c>
    </row>
    <row r="33" spans="1:2">
      <c r="A33" s="18">
        <v>1977</v>
      </c>
      <c r="B33" s="18">
        <v>0.15673812868220982</v>
      </c>
    </row>
    <row r="34" spans="1:2">
      <c r="A34" s="18">
        <v>1977</v>
      </c>
      <c r="B34" s="18">
        <v>0.32179316650808582</v>
      </c>
    </row>
    <row r="35" spans="1:2">
      <c r="A35" s="18">
        <v>1977</v>
      </c>
      <c r="B35" s="18">
        <v>0.33253460343350949</v>
      </c>
    </row>
    <row r="36" spans="1:2">
      <c r="A36" s="18">
        <v>1977</v>
      </c>
      <c r="B36" s="18">
        <v>0.10212321699097145</v>
      </c>
    </row>
    <row r="37" spans="1:2">
      <c r="A37" s="18">
        <v>1977</v>
      </c>
      <c r="B37" s="18">
        <v>0.219068720418471</v>
      </c>
    </row>
    <row r="38" spans="1:2">
      <c r="A38" s="18">
        <v>1978</v>
      </c>
      <c r="B38" s="18">
        <v>0.17111047386411468</v>
      </c>
    </row>
    <row r="39" spans="1:2">
      <c r="A39" s="18">
        <v>1978</v>
      </c>
      <c r="B39" s="18">
        <v>7.9581328231983675E-2</v>
      </c>
    </row>
    <row r="40" spans="1:2">
      <c r="A40" s="18">
        <v>1978</v>
      </c>
      <c r="B40" s="18">
        <v>-0.12026991371850408</v>
      </c>
    </row>
    <row r="41" spans="1:2">
      <c r="A41" s="18">
        <v>1978</v>
      </c>
      <c r="B41" s="18">
        <v>-0.24689783916328706</v>
      </c>
    </row>
    <row r="42" spans="1:2">
      <c r="A42" s="18">
        <v>1978</v>
      </c>
      <c r="B42" s="18">
        <v>-0.32738297218195422</v>
      </c>
    </row>
    <row r="43" spans="1:2">
      <c r="A43" s="18">
        <v>1978</v>
      </c>
      <c r="B43" s="18">
        <v>-0.3776105363966113</v>
      </c>
    </row>
    <row r="44" spans="1:2">
      <c r="A44" s="18">
        <v>1978</v>
      </c>
      <c r="B44" s="18">
        <v>-0.19939345614099099</v>
      </c>
    </row>
    <row r="45" spans="1:2">
      <c r="A45" s="18">
        <v>1978</v>
      </c>
      <c r="B45" s="18">
        <v>-0.23645897792590356</v>
      </c>
    </row>
    <row r="46" spans="1:2">
      <c r="A46" s="18">
        <v>1978</v>
      </c>
      <c r="B46" s="18">
        <v>-7.3824545604348452E-2</v>
      </c>
    </row>
    <row r="47" spans="1:2">
      <c r="A47" s="18">
        <v>1978</v>
      </c>
      <c r="B47" s="18">
        <v>-0.32299562470537296</v>
      </c>
    </row>
    <row r="48" spans="1:2">
      <c r="A48" s="18">
        <v>1978</v>
      </c>
      <c r="B48" s="18">
        <v>-0.38366205015741356</v>
      </c>
    </row>
    <row r="49" spans="1:2">
      <c r="A49" s="18">
        <v>1978</v>
      </c>
      <c r="B49" s="18">
        <v>-0.34659652837250099</v>
      </c>
    </row>
    <row r="50" spans="1:2">
      <c r="A50" s="18">
        <v>1979</v>
      </c>
      <c r="B50" s="18">
        <v>-0.41573507308966451</v>
      </c>
    </row>
    <row r="51" spans="1:2">
      <c r="A51" s="18">
        <v>1979</v>
      </c>
      <c r="B51" s="18">
        <v>-0.61891464760859349</v>
      </c>
    </row>
    <row r="52" spans="1:2">
      <c r="A52" s="18">
        <v>1979</v>
      </c>
      <c r="B52" s="18">
        <v>-0.70560258223208272</v>
      </c>
    </row>
    <row r="53" spans="1:2">
      <c r="A53" s="18">
        <v>1979</v>
      </c>
      <c r="B53" s="18">
        <v>-0.78412097327848951</v>
      </c>
    </row>
    <row r="54" spans="1:2">
      <c r="A54" s="18">
        <v>1979</v>
      </c>
      <c r="B54" s="18">
        <v>-0.58018495953946048</v>
      </c>
    </row>
    <row r="55" spans="1:2">
      <c r="A55" s="18">
        <v>1979</v>
      </c>
      <c r="B55" s="18">
        <v>-0.44493362698553468</v>
      </c>
    </row>
    <row r="56" spans="1:2">
      <c r="A56" s="18">
        <v>1979</v>
      </c>
      <c r="B56" s="18">
        <v>-0.45824695725929909</v>
      </c>
    </row>
    <row r="57" spans="1:2">
      <c r="A57" s="18">
        <v>1979</v>
      </c>
      <c r="B57" s="18">
        <v>-0.27503737815101698</v>
      </c>
    </row>
    <row r="58" spans="1:2">
      <c r="A58" s="18">
        <v>1979</v>
      </c>
      <c r="B58" s="18">
        <v>-3.4756981350249523E-3</v>
      </c>
    </row>
    <row r="59" spans="1:2">
      <c r="A59" s="18">
        <v>1979</v>
      </c>
      <c r="B59" s="18">
        <v>-0.17639770384994349</v>
      </c>
    </row>
    <row r="60" spans="1:2">
      <c r="A60" s="18">
        <v>1979</v>
      </c>
      <c r="B60" s="18">
        <v>-0.30968229443160866</v>
      </c>
    </row>
    <row r="61" spans="1:2">
      <c r="A61" s="18">
        <v>1979</v>
      </c>
      <c r="B61" s="18">
        <v>-0.53767307536982589</v>
      </c>
    </row>
    <row r="62" spans="1:2">
      <c r="A62" s="18">
        <v>1980</v>
      </c>
      <c r="B62" s="18">
        <v>-0.42980484258352936</v>
      </c>
    </row>
    <row r="63" spans="1:2">
      <c r="A63" s="18">
        <v>1980</v>
      </c>
      <c r="B63" s="18">
        <v>-5.6577731386062806E-2</v>
      </c>
    </row>
    <row r="64" spans="1:2">
      <c r="A64" s="18">
        <v>1980</v>
      </c>
      <c r="B64" s="18">
        <v>-0.28910714764488166</v>
      </c>
    </row>
    <row r="65" spans="1:2">
      <c r="A65" s="18">
        <v>1980</v>
      </c>
      <c r="B65" s="18">
        <v>-0.41180158914514331</v>
      </c>
    </row>
    <row r="66" spans="1:2">
      <c r="A66" s="18">
        <v>1980</v>
      </c>
      <c r="B66" s="18">
        <v>-0.6341947198546185</v>
      </c>
    </row>
    <row r="67" spans="1:2">
      <c r="A67" s="18">
        <v>1980</v>
      </c>
      <c r="B67" s="18">
        <v>-0.64175911205562108</v>
      </c>
    </row>
    <row r="68" spans="1:2">
      <c r="A68" s="18">
        <v>1980</v>
      </c>
      <c r="B68" s="18">
        <v>-0.66324198590646843</v>
      </c>
    </row>
    <row r="69" spans="1:2">
      <c r="A69" s="18">
        <v>1980</v>
      </c>
      <c r="B69" s="18">
        <v>-0.66551130356676913</v>
      </c>
    </row>
    <row r="70" spans="1:2">
      <c r="A70" s="18">
        <v>1980</v>
      </c>
      <c r="B70" s="18">
        <v>-0.65870335058586682</v>
      </c>
    </row>
    <row r="71" spans="1:2">
      <c r="A71" s="18">
        <v>1980</v>
      </c>
      <c r="B71" s="18">
        <v>-0.56475359944941517</v>
      </c>
    </row>
    <row r="72" spans="1:2">
      <c r="A72" s="18">
        <v>1980</v>
      </c>
      <c r="B72" s="18">
        <v>-0.44569006620563473</v>
      </c>
    </row>
    <row r="73" spans="1:2">
      <c r="A73" s="18">
        <v>1980</v>
      </c>
      <c r="B73" s="18">
        <v>-0.47065256046894322</v>
      </c>
    </row>
    <row r="74" spans="1:2">
      <c r="A74" s="18">
        <v>1981</v>
      </c>
      <c r="B74" s="18">
        <v>-0.66747804553902979</v>
      </c>
    </row>
    <row r="75" spans="1:2">
      <c r="A75" s="18">
        <v>1981</v>
      </c>
      <c r="B75" s="18">
        <v>-0.6724705443916914</v>
      </c>
    </row>
    <row r="76" spans="1:2">
      <c r="A76" s="18">
        <v>1981</v>
      </c>
      <c r="B76" s="18">
        <v>-0.6593085019619469</v>
      </c>
    </row>
    <row r="77" spans="1:2">
      <c r="A77" s="18">
        <v>1981</v>
      </c>
      <c r="B77" s="18">
        <v>-0.52783936550852217</v>
      </c>
    </row>
    <row r="78" spans="1:2">
      <c r="A78" s="18">
        <v>1981</v>
      </c>
      <c r="B78" s="18">
        <v>-0.66248554668636783</v>
      </c>
    </row>
    <row r="79" spans="1:2">
      <c r="A79" s="18">
        <v>1981</v>
      </c>
      <c r="B79" s="18">
        <v>-0.67610145264817245</v>
      </c>
    </row>
    <row r="80" spans="1:2">
      <c r="A80" s="18">
        <v>1981</v>
      </c>
      <c r="B80" s="18">
        <v>-0.67247054439169107</v>
      </c>
    </row>
    <row r="81" spans="1:2">
      <c r="A81" s="18">
        <v>1981</v>
      </c>
      <c r="B81" s="18">
        <v>-0.54735549738710854</v>
      </c>
    </row>
    <row r="82" spans="1:2">
      <c r="A82" s="18">
        <v>1981</v>
      </c>
      <c r="B82" s="18">
        <v>-0.62738676687371586</v>
      </c>
    </row>
    <row r="83" spans="1:2">
      <c r="A83" s="18">
        <v>1981</v>
      </c>
      <c r="B83" s="18">
        <v>-0.68381713269319488</v>
      </c>
    </row>
    <row r="84" spans="1:2">
      <c r="A84" s="18">
        <v>1981</v>
      </c>
      <c r="B84" s="18">
        <v>-0.72058007879006725</v>
      </c>
    </row>
    <row r="85" spans="1:2">
      <c r="A85" s="18">
        <v>1981</v>
      </c>
      <c r="B85" s="18">
        <v>-0.61755305701241214</v>
      </c>
    </row>
    <row r="86" spans="1:2">
      <c r="A86" s="18">
        <v>1982</v>
      </c>
      <c r="B86" s="18">
        <v>-0.41709666368584425</v>
      </c>
    </row>
    <row r="87" spans="1:2">
      <c r="A87" s="18">
        <v>1982</v>
      </c>
      <c r="B87" s="18">
        <v>-0.52738550197646161</v>
      </c>
    </row>
    <row r="88" spans="1:2">
      <c r="A88" s="18">
        <v>1982</v>
      </c>
      <c r="B88" s="18">
        <v>-0.66067009255812681</v>
      </c>
    </row>
    <row r="89" spans="1:2">
      <c r="A89" s="18">
        <v>1982</v>
      </c>
      <c r="B89" s="18">
        <v>-0.6880531923257559</v>
      </c>
    </row>
    <row r="90" spans="1:2">
      <c r="A90" s="18">
        <v>1982</v>
      </c>
      <c r="B90" s="18">
        <v>-0.51649277720701758</v>
      </c>
    </row>
    <row r="91" spans="1:2">
      <c r="A91" s="18">
        <v>1982</v>
      </c>
      <c r="B91" s="18">
        <v>-0.59092639646488287</v>
      </c>
    </row>
    <row r="92" spans="1:2">
      <c r="A92" s="18">
        <v>1982</v>
      </c>
      <c r="B92" s="18">
        <v>-0.51740050427113793</v>
      </c>
    </row>
    <row r="93" spans="1:2">
      <c r="A93" s="18">
        <v>1982</v>
      </c>
      <c r="B93" s="18">
        <v>-0.55597890449625087</v>
      </c>
    </row>
    <row r="94" spans="1:2">
      <c r="A94" s="18">
        <v>1982</v>
      </c>
      <c r="B94" s="18">
        <v>-0.5512889813316294</v>
      </c>
    </row>
    <row r="95" spans="1:2">
      <c r="A95" s="18">
        <v>1982</v>
      </c>
      <c r="B95" s="18">
        <v>-0.2733732118667952</v>
      </c>
    </row>
    <row r="96" spans="1:2">
      <c r="A96" s="18">
        <v>1982</v>
      </c>
      <c r="B96" s="18">
        <v>-0.11013362816915989</v>
      </c>
    </row>
    <row r="97" spans="1:2">
      <c r="A97" s="18">
        <v>1982</v>
      </c>
      <c r="B97" s="18">
        <v>0.27943257018247214</v>
      </c>
    </row>
    <row r="98" spans="1:2">
      <c r="A98" s="18">
        <v>1983</v>
      </c>
      <c r="B98" s="18">
        <v>0.34312475251491376</v>
      </c>
    </row>
    <row r="99" spans="1:2">
      <c r="A99" s="18">
        <v>1983</v>
      </c>
      <c r="B99" s="18">
        <v>0.22164061376681263</v>
      </c>
    </row>
    <row r="100" spans="1:2">
      <c r="A100" s="18">
        <v>1983</v>
      </c>
      <c r="B100" s="18">
        <v>0.5455478878137423</v>
      </c>
    </row>
    <row r="101" spans="1:2">
      <c r="A101" s="18">
        <v>1983</v>
      </c>
      <c r="B101" s="18">
        <v>0.70334110912665571</v>
      </c>
    </row>
    <row r="102" spans="1:2">
      <c r="A102" s="18">
        <v>1983</v>
      </c>
      <c r="B102" s="18">
        <v>0.74297852425990918</v>
      </c>
    </row>
    <row r="103" spans="1:2">
      <c r="A103" s="18">
        <v>1983</v>
      </c>
      <c r="B103" s="18">
        <v>0.73299352655458583</v>
      </c>
    </row>
    <row r="104" spans="1:2">
      <c r="A104" s="18">
        <v>1983</v>
      </c>
      <c r="B104" s="18">
        <v>0.7096951985754979</v>
      </c>
    </row>
    <row r="105" spans="1:2">
      <c r="A105" s="18">
        <v>1983</v>
      </c>
      <c r="B105" s="18">
        <v>0.87353993364921356</v>
      </c>
    </row>
    <row r="106" spans="1:2">
      <c r="A106" s="18">
        <v>1983</v>
      </c>
      <c r="B106" s="18">
        <v>0.7103003499515782</v>
      </c>
    </row>
    <row r="107" spans="1:2">
      <c r="A107" s="18">
        <v>1983</v>
      </c>
      <c r="B107" s="18">
        <v>0.62330983964004871</v>
      </c>
    </row>
    <row r="108" spans="1:2">
      <c r="A108" s="18">
        <v>1983</v>
      </c>
      <c r="B108" s="18">
        <v>0.58473143941493555</v>
      </c>
    </row>
    <row r="109" spans="1:2">
      <c r="A109" s="18">
        <v>1983</v>
      </c>
      <c r="B109" s="18">
        <v>1.0075809634509787</v>
      </c>
    </row>
    <row r="110" spans="1:2">
      <c r="A110" s="18">
        <v>1984</v>
      </c>
      <c r="B110" s="18">
        <v>1.0010755861581166</v>
      </c>
    </row>
    <row r="111" spans="1:2">
      <c r="A111" s="18">
        <v>1984</v>
      </c>
      <c r="B111" s="18">
        <v>1.3845902707489466</v>
      </c>
    </row>
    <row r="112" spans="1:2">
      <c r="A112" s="18">
        <v>1984</v>
      </c>
      <c r="B112" s="18">
        <v>0.85795728571514762</v>
      </c>
    </row>
    <row r="113" spans="1:2">
      <c r="A113" s="18">
        <v>1984</v>
      </c>
      <c r="B113" s="18">
        <v>1.0384436836310686</v>
      </c>
    </row>
    <row r="114" spans="1:2">
      <c r="A114" s="18">
        <v>1984</v>
      </c>
      <c r="B114" s="18">
        <v>0.92739840612035129</v>
      </c>
    </row>
    <row r="115" spans="1:2">
      <c r="A115" s="18">
        <v>1984</v>
      </c>
      <c r="B115" s="18">
        <v>0.91559795428678736</v>
      </c>
    </row>
    <row r="116" spans="1:2">
      <c r="A116" s="18">
        <v>1984</v>
      </c>
      <c r="B116" s="18">
        <v>0.90500780520538382</v>
      </c>
    </row>
    <row r="117" spans="1:2">
      <c r="A117" s="18">
        <v>1984</v>
      </c>
      <c r="B117" s="18">
        <v>0.97626437973882774</v>
      </c>
    </row>
    <row r="118" spans="1:2">
      <c r="A118" s="18">
        <v>1984</v>
      </c>
      <c r="B118" s="18">
        <v>1.2747552959903889</v>
      </c>
    </row>
    <row r="119" spans="1:2">
      <c r="A119" s="18">
        <v>1984</v>
      </c>
      <c r="B119" s="18">
        <v>1.3962394347384901</v>
      </c>
    </row>
    <row r="120" spans="1:2">
      <c r="A120" s="18">
        <v>1984</v>
      </c>
      <c r="B120" s="18">
        <v>1.3969958739585904</v>
      </c>
    </row>
    <row r="121" spans="1:2">
      <c r="A121" s="18">
        <v>1984</v>
      </c>
      <c r="B121" s="18">
        <v>0.84888001507394473</v>
      </c>
    </row>
    <row r="122" spans="1:2">
      <c r="A122" s="18">
        <v>1985</v>
      </c>
      <c r="B122" s="18">
        <v>0.79819858732722737</v>
      </c>
    </row>
    <row r="123" spans="1:2">
      <c r="A123" s="18">
        <v>1985</v>
      </c>
      <c r="B123" s="18">
        <v>0.46460889126301441</v>
      </c>
    </row>
    <row r="124" spans="1:2">
      <c r="A124" s="18">
        <v>1985</v>
      </c>
      <c r="B124" s="18">
        <v>1.7855887871802999E-2</v>
      </c>
    </row>
    <row r="125" spans="1:2">
      <c r="A125" s="18">
        <v>1985</v>
      </c>
      <c r="B125" s="18">
        <v>-0.10604885638061895</v>
      </c>
    </row>
    <row r="126" spans="1:2">
      <c r="A126" s="18">
        <v>1985</v>
      </c>
      <c r="B126" s="18">
        <v>-9.0617496290573654E-2</v>
      </c>
    </row>
    <row r="127" spans="1:2">
      <c r="A127" s="18">
        <v>1985</v>
      </c>
      <c r="B127" s="18">
        <v>-0.1816927783906446</v>
      </c>
    </row>
    <row r="128" spans="1:2">
      <c r="A128" s="18">
        <v>1985</v>
      </c>
      <c r="B128" s="18">
        <v>-0.2231456476521386</v>
      </c>
    </row>
    <row r="129" spans="1:2">
      <c r="A129" s="18">
        <v>1985</v>
      </c>
      <c r="B129" s="18">
        <v>-0.26989359145433439</v>
      </c>
    </row>
    <row r="130" spans="1:2">
      <c r="A130" s="18">
        <v>1985</v>
      </c>
      <c r="B130" s="18">
        <v>-0.46671907652442113</v>
      </c>
    </row>
    <row r="131" spans="1:2">
      <c r="A131" s="18">
        <v>1985</v>
      </c>
      <c r="B131" s="18">
        <v>-0.59213669921704359</v>
      </c>
    </row>
    <row r="132" spans="1:2">
      <c r="A132" s="18">
        <v>1985</v>
      </c>
      <c r="B132" s="18">
        <v>-0.88124776913936143</v>
      </c>
    </row>
    <row r="133" spans="1:2">
      <c r="A133" s="18">
        <v>1985</v>
      </c>
      <c r="B133" s="18">
        <v>-1.1198286991589823</v>
      </c>
    </row>
    <row r="134" spans="1:2">
      <c r="A134" s="18">
        <v>1986</v>
      </c>
      <c r="B134" s="18">
        <v>-1.0652137874677441</v>
      </c>
    </row>
    <row r="135" spans="1:2">
      <c r="A135" s="18">
        <v>1986</v>
      </c>
      <c r="B135" s="18">
        <v>-1.0602212886150824</v>
      </c>
    </row>
    <row r="136" spans="1:2">
      <c r="A136" s="18">
        <v>1986</v>
      </c>
      <c r="B136" s="18">
        <v>-1.0431257622408165</v>
      </c>
    </row>
    <row r="137" spans="1:2">
      <c r="A137" s="18">
        <v>1986</v>
      </c>
      <c r="B137" s="18">
        <v>-1.0508414422858392</v>
      </c>
    </row>
    <row r="138" spans="1:2">
      <c r="A138" s="18">
        <v>1986</v>
      </c>
      <c r="B138" s="18">
        <v>-1.0995561280602957</v>
      </c>
    </row>
    <row r="139" spans="1:2">
      <c r="A139" s="18">
        <v>1986</v>
      </c>
      <c r="B139" s="18">
        <v>-1.1482708138347524</v>
      </c>
    </row>
    <row r="140" spans="1:2">
      <c r="A140" s="18">
        <v>1986</v>
      </c>
      <c r="B140" s="18">
        <v>-1.1897236830962465</v>
      </c>
    </row>
    <row r="141" spans="1:2">
      <c r="A141" s="18">
        <v>1986</v>
      </c>
      <c r="B141" s="18">
        <v>-1.2183170856160364</v>
      </c>
    </row>
    <row r="142" spans="1:2">
      <c r="A142" s="18">
        <v>1986</v>
      </c>
      <c r="B142" s="18">
        <v>-1.3316316807870547</v>
      </c>
    </row>
    <row r="143" spans="1:2">
      <c r="A143" s="18">
        <v>1986</v>
      </c>
      <c r="B143" s="18">
        <v>-1.3826156842218122</v>
      </c>
    </row>
    <row r="144" spans="1:2">
      <c r="A144" s="18">
        <v>1986</v>
      </c>
      <c r="B144" s="18">
        <v>-1.320738956017611</v>
      </c>
    </row>
    <row r="145" spans="1:2">
      <c r="A145" s="18">
        <v>1986</v>
      </c>
      <c r="B145" s="18">
        <v>-1.34721432872112</v>
      </c>
    </row>
    <row r="146" spans="1:2">
      <c r="A146" s="18">
        <v>1987</v>
      </c>
      <c r="B146" s="18">
        <v>-1.3612840982149848</v>
      </c>
    </row>
    <row r="147" spans="1:2">
      <c r="A147" s="18">
        <v>1987</v>
      </c>
      <c r="B147" s="18">
        <v>-1.5320880741136227</v>
      </c>
    </row>
    <row r="148" spans="1:2">
      <c r="A148" s="18">
        <v>1987</v>
      </c>
      <c r="B148" s="18">
        <v>-1.6272481280022353</v>
      </c>
    </row>
    <row r="149" spans="1:2">
      <c r="A149" s="18">
        <v>1987</v>
      </c>
      <c r="B149" s="18">
        <v>-1.6909403103346767</v>
      </c>
    </row>
    <row r="150" spans="1:2">
      <c r="A150" s="18">
        <v>1987</v>
      </c>
      <c r="B150" s="18">
        <v>-1.608337147499729</v>
      </c>
    </row>
    <row r="151" spans="1:2">
      <c r="A151" s="18">
        <v>1987</v>
      </c>
      <c r="B151" s="18">
        <v>-1.5777770030076781</v>
      </c>
    </row>
    <row r="152" spans="1:2">
      <c r="A152" s="18">
        <v>1987</v>
      </c>
      <c r="B152" s="18">
        <v>-1.5638585213578338</v>
      </c>
    </row>
    <row r="153" spans="1:2">
      <c r="A153" s="18">
        <v>1987</v>
      </c>
      <c r="B153" s="18">
        <v>-1.5785334422277784</v>
      </c>
    </row>
    <row r="154" spans="1:2">
      <c r="A154" s="18">
        <v>1987</v>
      </c>
      <c r="B154" s="18">
        <v>-1.5753563975033575</v>
      </c>
    </row>
    <row r="155" spans="1:2">
      <c r="A155" s="18">
        <v>1987</v>
      </c>
      <c r="B155" s="18">
        <v>-1.5752051096593376</v>
      </c>
    </row>
    <row r="156" spans="1:2">
      <c r="A156" s="18">
        <v>1987</v>
      </c>
      <c r="B156" s="18">
        <v>-1.8401101245384472</v>
      </c>
    </row>
    <row r="157" spans="1:2">
      <c r="A157" s="18">
        <v>1987</v>
      </c>
      <c r="B157" s="18">
        <v>-2.065075148596264</v>
      </c>
    </row>
    <row r="158" spans="1:2">
      <c r="A158" s="18">
        <v>1988</v>
      </c>
      <c r="B158" s="18">
        <v>-2.0637135580000834</v>
      </c>
    </row>
    <row r="159" spans="1:2">
      <c r="A159" s="18">
        <v>1988</v>
      </c>
      <c r="B159" s="18">
        <v>-2.0402639421769755</v>
      </c>
    </row>
    <row r="160" spans="1:2">
      <c r="A160" s="18">
        <v>1988</v>
      </c>
      <c r="B160" s="18">
        <v>-2.4107678721820811</v>
      </c>
    </row>
    <row r="161" spans="1:2">
      <c r="A161" s="18">
        <v>1988</v>
      </c>
      <c r="B161" s="18">
        <v>-1.9858003183297568</v>
      </c>
    </row>
    <row r="162" spans="1:2">
      <c r="A162" s="18">
        <v>1988</v>
      </c>
      <c r="B162" s="18">
        <v>-1.9497938114529842</v>
      </c>
    </row>
    <row r="163" spans="1:2">
      <c r="A163" s="18">
        <v>1988</v>
      </c>
      <c r="B163" s="18">
        <v>-1.7376882541368728</v>
      </c>
    </row>
    <row r="164" spans="1:2">
      <c r="A164" s="18">
        <v>1988</v>
      </c>
      <c r="B164" s="18">
        <v>-1.6435872151564004</v>
      </c>
    </row>
    <row r="165" spans="1:2">
      <c r="A165" s="18">
        <v>1988</v>
      </c>
      <c r="B165" s="18">
        <v>-1.5378370121863847</v>
      </c>
    </row>
    <row r="166" spans="1:2">
      <c r="A166" s="18">
        <v>1988</v>
      </c>
      <c r="B166" s="18">
        <v>-1.3143848665687687</v>
      </c>
    </row>
    <row r="167" spans="1:2">
      <c r="A167" s="18">
        <v>1988</v>
      </c>
      <c r="B167" s="18">
        <v>-1.2966841888184228</v>
      </c>
    </row>
    <row r="168" spans="1:2">
      <c r="A168" s="18">
        <v>1988</v>
      </c>
      <c r="B168" s="18">
        <v>-1.1960777725450886</v>
      </c>
    </row>
    <row r="169" spans="1:2">
      <c r="A169" s="18">
        <v>1988</v>
      </c>
      <c r="B169" s="18">
        <v>-1.2425231406592445</v>
      </c>
    </row>
    <row r="170" spans="1:2">
      <c r="A170" s="18">
        <v>1989</v>
      </c>
      <c r="B170" s="18">
        <v>-1.2895736601494803</v>
      </c>
    </row>
    <row r="171" spans="1:2">
      <c r="A171" s="18">
        <v>1989</v>
      </c>
      <c r="B171" s="18">
        <v>-1.2812528287283775</v>
      </c>
    </row>
    <row r="172" spans="1:2">
      <c r="A172" s="18">
        <v>1989</v>
      </c>
      <c r="B172" s="18">
        <v>-1.247515639511906</v>
      </c>
    </row>
    <row r="173" spans="1:2">
      <c r="A173" s="18">
        <v>1989</v>
      </c>
      <c r="B173" s="18">
        <v>-1.3581070534905637</v>
      </c>
    </row>
    <row r="174" spans="1:2">
      <c r="A174" s="18">
        <v>1989</v>
      </c>
      <c r="B174" s="18">
        <v>-1.4691523310012815</v>
      </c>
    </row>
    <row r="175" spans="1:2">
      <c r="A175" s="18">
        <v>1989</v>
      </c>
      <c r="B175" s="18">
        <v>-1.3647637186274462</v>
      </c>
    </row>
    <row r="176" spans="1:2">
      <c r="A176" s="18">
        <v>1989</v>
      </c>
      <c r="B176" s="18">
        <v>-1.3453988745928798</v>
      </c>
    </row>
    <row r="177" spans="1:2">
      <c r="A177" s="18">
        <v>1989</v>
      </c>
      <c r="B177" s="18">
        <v>-1.281101540884358</v>
      </c>
    </row>
    <row r="178" spans="1:2">
      <c r="A178" s="18">
        <v>1989</v>
      </c>
      <c r="B178" s="18">
        <v>-1.1487246773668129</v>
      </c>
    </row>
    <row r="179" spans="1:2">
      <c r="A179" s="18">
        <v>1989</v>
      </c>
      <c r="B179" s="18">
        <v>-0.88381966248770338</v>
      </c>
    </row>
    <row r="180" spans="1:2">
      <c r="A180" s="18">
        <v>1989</v>
      </c>
      <c r="B180" s="18">
        <v>-1.1308727117724471</v>
      </c>
    </row>
    <row r="181" spans="1:2">
      <c r="A181" s="18">
        <v>1989</v>
      </c>
      <c r="B181" s="18">
        <v>-1.2478182151999466</v>
      </c>
    </row>
    <row r="182" spans="1:2">
      <c r="A182" s="18">
        <v>1990</v>
      </c>
      <c r="B182" s="18">
        <v>-1.3326906956951952</v>
      </c>
    </row>
    <row r="183" spans="1:2">
      <c r="A183" s="18">
        <v>1990</v>
      </c>
      <c r="B183" s="18">
        <v>-1.2118117083231745</v>
      </c>
    </row>
    <row r="184" spans="1:2">
      <c r="A184" s="18">
        <v>1990</v>
      </c>
      <c r="B184" s="18">
        <v>-1.4174118883464244</v>
      </c>
    </row>
    <row r="185" spans="1:2">
      <c r="A185" s="18">
        <v>1990</v>
      </c>
      <c r="B185" s="18">
        <v>-1.5159002748034778</v>
      </c>
    </row>
    <row r="186" spans="1:2">
      <c r="A186" s="18">
        <v>1990</v>
      </c>
      <c r="B186" s="18">
        <v>-1.7652226417485224</v>
      </c>
    </row>
    <row r="187" spans="1:2">
      <c r="A187" s="18">
        <v>1990</v>
      </c>
      <c r="B187" s="18">
        <v>-1.7924544536721316</v>
      </c>
    </row>
    <row r="188" spans="1:2">
      <c r="A188" s="18">
        <v>1990</v>
      </c>
      <c r="B188" s="18">
        <v>-1.7873106669754497</v>
      </c>
    </row>
    <row r="189" spans="1:2">
      <c r="A189" s="18">
        <v>1990</v>
      </c>
      <c r="B189" s="18">
        <v>-1.7218030305147674</v>
      </c>
    </row>
    <row r="190" spans="1:2">
      <c r="A190" s="18">
        <v>1990</v>
      </c>
      <c r="B190" s="18">
        <v>-1.836025352749906</v>
      </c>
    </row>
    <row r="191" spans="1:2">
      <c r="A191" s="18">
        <v>1990</v>
      </c>
      <c r="B191" s="18">
        <v>-1.4028882553204995</v>
      </c>
    </row>
    <row r="192" spans="1:2">
      <c r="A192" s="18">
        <v>1990</v>
      </c>
      <c r="B192" s="18">
        <v>-1.5712716257148163</v>
      </c>
    </row>
    <row r="193" spans="1:2">
      <c r="A193" s="18">
        <v>1990</v>
      </c>
      <c r="B193" s="18">
        <v>-1.6682471337316691</v>
      </c>
    </row>
    <row r="194" spans="1:2">
      <c r="A194" s="18">
        <v>1991</v>
      </c>
      <c r="B194" s="18">
        <v>-1.6015291945188266</v>
      </c>
    </row>
    <row r="195" spans="1:2">
      <c r="A195" s="18">
        <v>1991</v>
      </c>
      <c r="B195" s="18">
        <v>-1.78806710619555</v>
      </c>
    </row>
    <row r="196" spans="1:2">
      <c r="A196" s="18">
        <v>1991</v>
      </c>
      <c r="B196" s="18">
        <v>-1.5301213321413625</v>
      </c>
    </row>
    <row r="197" spans="1:2">
      <c r="A197" s="18">
        <v>1991</v>
      </c>
      <c r="B197" s="18">
        <v>-1.7520605993187777</v>
      </c>
    </row>
    <row r="198" spans="1:2">
      <c r="A198" s="18">
        <v>1991</v>
      </c>
      <c r="B198" s="18">
        <v>-1.743588480053655</v>
      </c>
    </row>
    <row r="199" spans="1:2">
      <c r="A199" s="18">
        <v>1991</v>
      </c>
      <c r="B199" s="18">
        <v>-1.7438910557416947</v>
      </c>
    </row>
    <row r="200" spans="1:2">
      <c r="A200" s="18">
        <v>1991</v>
      </c>
      <c r="B200" s="18">
        <v>-1.7366292392287326</v>
      </c>
    </row>
    <row r="201" spans="1:2">
      <c r="A201" s="18">
        <v>1991</v>
      </c>
      <c r="B201" s="18">
        <v>-1.7746024880777653</v>
      </c>
    </row>
    <row r="202" spans="1:2">
      <c r="A202" s="18">
        <v>1991</v>
      </c>
      <c r="B202" s="18">
        <v>-1.7626507484001812</v>
      </c>
    </row>
    <row r="203" spans="1:2">
      <c r="A203" s="18">
        <v>1991</v>
      </c>
      <c r="B203" s="18">
        <v>-1.9637122931028295</v>
      </c>
    </row>
    <row r="204" spans="1:2">
      <c r="A204" s="18">
        <v>1991</v>
      </c>
      <c r="B204" s="18">
        <v>-1.8446487598590486</v>
      </c>
    </row>
    <row r="205" spans="1:2">
      <c r="A205" s="18">
        <v>1991</v>
      </c>
      <c r="B205" s="18">
        <v>-1.9491886600769039</v>
      </c>
    </row>
    <row r="206" spans="1:2">
      <c r="A206" s="18">
        <v>1992</v>
      </c>
      <c r="B206" s="18">
        <v>-2.0198400832342682</v>
      </c>
    </row>
    <row r="207" spans="1:2">
      <c r="A207" s="18">
        <v>1992</v>
      </c>
      <c r="B207" s="18">
        <v>-2.1455602816149306</v>
      </c>
    </row>
    <row r="208" spans="1:2">
      <c r="A208" s="18">
        <v>1992</v>
      </c>
      <c r="B208" s="18">
        <v>-2.2746088125640349</v>
      </c>
    </row>
    <row r="209" spans="1:2">
      <c r="A209" s="18">
        <v>1992</v>
      </c>
      <c r="B209" s="18">
        <v>-2.4599364214885977</v>
      </c>
    </row>
    <row r="210" spans="1:2">
      <c r="A210" s="18">
        <v>1992</v>
      </c>
      <c r="B210" s="18">
        <v>-2.5912542700980024</v>
      </c>
    </row>
    <row r="211" spans="1:2">
      <c r="A211" s="18">
        <v>1992</v>
      </c>
      <c r="B211" s="18">
        <v>-2.6390612288083384</v>
      </c>
    </row>
    <row r="212" spans="1:2">
      <c r="A212" s="18">
        <v>1992</v>
      </c>
      <c r="B212" s="18">
        <v>-2.6263530499106542</v>
      </c>
    </row>
    <row r="213" spans="1:2">
      <c r="A213" s="18">
        <v>1992</v>
      </c>
      <c r="B213" s="18">
        <v>-2.6286223675709546</v>
      </c>
    </row>
    <row r="214" spans="1:2">
      <c r="A214" s="18">
        <v>1992</v>
      </c>
      <c r="B214" s="18">
        <v>-2.4929171714849692</v>
      </c>
    </row>
    <row r="215" spans="1:2">
      <c r="A215" s="18">
        <v>1992</v>
      </c>
      <c r="B215" s="18">
        <v>-2.5696201084031349</v>
      </c>
    </row>
    <row r="216" spans="1:2">
      <c r="A216" s="18">
        <v>1992</v>
      </c>
      <c r="B216" s="18">
        <v>-2.5337648893703828</v>
      </c>
    </row>
    <row r="217" spans="1:2">
      <c r="A217" s="18">
        <v>1992</v>
      </c>
      <c r="B217" s="18">
        <v>-2.6355816083958779</v>
      </c>
    </row>
    <row r="218" spans="1:2">
      <c r="A218" s="18">
        <v>1993</v>
      </c>
      <c r="B218" s="18">
        <v>-2.5243850430411401</v>
      </c>
    </row>
    <row r="219" spans="1:2">
      <c r="A219" s="18">
        <v>1993</v>
      </c>
      <c r="B219" s="18">
        <v>-2.1944262552334082</v>
      </c>
    </row>
    <row r="220" spans="1:2">
      <c r="A220" s="18">
        <v>1993</v>
      </c>
      <c r="B220" s="18">
        <v>-1.9295212403542987</v>
      </c>
    </row>
    <row r="221" spans="1:2">
      <c r="A221" s="18">
        <v>1993</v>
      </c>
      <c r="B221" s="18">
        <v>-1.7154489410659262</v>
      </c>
    </row>
    <row r="222" spans="1:2">
      <c r="A222" s="18">
        <v>1993</v>
      </c>
      <c r="B222" s="18">
        <v>-1.7381421176689338</v>
      </c>
    </row>
    <row r="223" spans="1:2">
      <c r="A223" s="18">
        <v>1993</v>
      </c>
      <c r="B223" s="18">
        <v>-1.7907902873879114</v>
      </c>
    </row>
    <row r="224" spans="1:2">
      <c r="A224" s="18">
        <v>1993</v>
      </c>
      <c r="B224" s="18">
        <v>-1.8074319502301168</v>
      </c>
    </row>
    <row r="225" spans="1:2">
      <c r="A225" s="18">
        <v>1993</v>
      </c>
      <c r="B225" s="18">
        <v>-1.8441948963269896</v>
      </c>
    </row>
    <row r="226" spans="1:2">
      <c r="A226" s="18">
        <v>1993</v>
      </c>
      <c r="B226" s="18">
        <v>-1.7505477208785778</v>
      </c>
    </row>
    <row r="227" spans="1:2">
      <c r="A227" s="18">
        <v>1993</v>
      </c>
      <c r="B227" s="18">
        <v>-1.8463129261432698</v>
      </c>
    </row>
    <row r="228" spans="1:2">
      <c r="A228" s="18">
        <v>1993</v>
      </c>
      <c r="B228" s="18">
        <v>-1.7466142369340558</v>
      </c>
    </row>
    <row r="229" spans="1:2">
      <c r="A229" s="18">
        <v>1993</v>
      </c>
      <c r="B229" s="18">
        <v>-1.4496361991226956</v>
      </c>
    </row>
    <row r="230" spans="1:2">
      <c r="A230" s="18">
        <v>1994</v>
      </c>
      <c r="B230" s="18">
        <v>-1.0903275695750738</v>
      </c>
    </row>
    <row r="231" spans="1:2">
      <c r="A231" s="18">
        <v>1994</v>
      </c>
      <c r="B231" s="18">
        <v>-1.0844273436582916</v>
      </c>
    </row>
    <row r="232" spans="1:2">
      <c r="A232" s="18">
        <v>1994</v>
      </c>
      <c r="B232" s="18">
        <v>-0.79168536547949242</v>
      </c>
    </row>
    <row r="233" spans="1:2">
      <c r="A233" s="18">
        <v>1994</v>
      </c>
      <c r="B233" s="18">
        <v>-0.65930850196194757</v>
      </c>
    </row>
    <row r="234" spans="1:2">
      <c r="A234" s="18">
        <v>1994</v>
      </c>
      <c r="B234" s="18">
        <v>-0.65598016939350634</v>
      </c>
    </row>
    <row r="235" spans="1:2">
      <c r="A235" s="18">
        <v>1994</v>
      </c>
      <c r="B235" s="18">
        <v>-0.7443322703012164</v>
      </c>
    </row>
    <row r="236" spans="1:2">
      <c r="A236" s="18">
        <v>1994</v>
      </c>
      <c r="B236" s="18">
        <v>-0.77701044460954738</v>
      </c>
    </row>
    <row r="237" spans="1:2">
      <c r="A237" s="18">
        <v>1994</v>
      </c>
      <c r="B237" s="18">
        <v>-0.81347081501837959</v>
      </c>
    </row>
    <row r="238" spans="1:2">
      <c r="A238" s="18">
        <v>1994</v>
      </c>
      <c r="B238" s="18">
        <v>-0.92587768312527763</v>
      </c>
    </row>
    <row r="239" spans="1:2">
      <c r="A239" s="18">
        <v>1994</v>
      </c>
      <c r="B239" s="18">
        <v>-0.96657411316667152</v>
      </c>
    </row>
    <row r="240" spans="1:2">
      <c r="A240" s="18">
        <v>1994</v>
      </c>
      <c r="B240" s="18">
        <v>-0.69047379783007801</v>
      </c>
    </row>
    <row r="241" spans="1:2">
      <c r="A241" s="18">
        <v>1994</v>
      </c>
      <c r="B241" s="18">
        <v>-0.68729675310565708</v>
      </c>
    </row>
    <row r="242" spans="1:2">
      <c r="A242" s="18">
        <v>1995</v>
      </c>
      <c r="B242" s="18">
        <v>-0.86808572670961826</v>
      </c>
    </row>
    <row r="243" spans="1:2">
      <c r="A243" s="18">
        <v>1995</v>
      </c>
      <c r="B243" s="18">
        <v>-0.94388093656366379</v>
      </c>
    </row>
    <row r="244" spans="1:2">
      <c r="A244" s="18">
        <v>1995</v>
      </c>
      <c r="B244" s="18">
        <v>-1.0314765982512737</v>
      </c>
    </row>
    <row r="245" spans="1:2">
      <c r="A245" s="18">
        <v>1995</v>
      </c>
      <c r="B245" s="18">
        <v>-1.0282995535268526</v>
      </c>
    </row>
    <row r="246" spans="1:2">
      <c r="A246" s="18">
        <v>1995</v>
      </c>
      <c r="B246" s="18">
        <v>-0.86702671180147817</v>
      </c>
    </row>
    <row r="247" spans="1:2">
      <c r="A247" s="18">
        <v>1995</v>
      </c>
      <c r="B247" s="18">
        <v>-0.66309069806244914</v>
      </c>
    </row>
    <row r="248" spans="1:2">
      <c r="A248" s="18">
        <v>1995</v>
      </c>
      <c r="B248" s="18">
        <v>-0.57594889990689979</v>
      </c>
    </row>
    <row r="249" spans="1:2">
      <c r="A249" s="18">
        <v>1995</v>
      </c>
      <c r="B249" s="18">
        <v>-0.36883584144344961</v>
      </c>
    </row>
    <row r="250" spans="1:2">
      <c r="A250" s="18">
        <v>1995</v>
      </c>
      <c r="B250" s="18">
        <v>-0.5484145122952504</v>
      </c>
    </row>
    <row r="251" spans="1:2">
      <c r="A251" s="18">
        <v>1995</v>
      </c>
      <c r="B251" s="18">
        <v>-0.40000113731158021</v>
      </c>
    </row>
    <row r="252" spans="1:2">
      <c r="A252" s="18">
        <v>1995</v>
      </c>
      <c r="B252" s="18">
        <v>1.4073691771300169E-2</v>
      </c>
    </row>
    <row r="253" spans="1:2">
      <c r="A253" s="18">
        <v>1995</v>
      </c>
      <c r="B253" s="18">
        <v>1.0896647046879059E-2</v>
      </c>
    </row>
    <row r="254" spans="1:2">
      <c r="A254" s="18">
        <v>1996</v>
      </c>
      <c r="B254" s="18">
        <v>0.22829727890369261</v>
      </c>
    </row>
    <row r="255" spans="1:2">
      <c r="A255" s="18">
        <v>1996</v>
      </c>
      <c r="B255" s="18">
        <v>0.31316975939894143</v>
      </c>
    </row>
    <row r="256" spans="1:2">
      <c r="A256" s="18">
        <v>1996</v>
      </c>
      <c r="B256" s="18">
        <v>0.41649935686463646</v>
      </c>
    </row>
    <row r="257" spans="1:2">
      <c r="A257" s="18">
        <v>1996</v>
      </c>
      <c r="B257" s="18">
        <v>0.54373243368549951</v>
      </c>
    </row>
    <row r="258" spans="1:2">
      <c r="A258" s="18">
        <v>1996</v>
      </c>
      <c r="B258" s="18">
        <v>0.80788100934450902</v>
      </c>
    </row>
    <row r="259" spans="1:2">
      <c r="A259" s="18">
        <v>1996</v>
      </c>
      <c r="B259" s="18">
        <v>0.82936388319535637</v>
      </c>
    </row>
    <row r="260" spans="1:2">
      <c r="A260" s="18">
        <v>1996</v>
      </c>
      <c r="B260" s="18">
        <v>0.87565796346549196</v>
      </c>
    </row>
    <row r="261" spans="1:2">
      <c r="A261" s="18">
        <v>1996</v>
      </c>
      <c r="B261" s="18">
        <v>1.0806529921126615</v>
      </c>
    </row>
    <row r="262" spans="1:2">
      <c r="A262" s="18">
        <v>1996</v>
      </c>
      <c r="B262" s="18">
        <v>1.1395039634364614</v>
      </c>
    </row>
    <row r="263" spans="1:2">
      <c r="A263" s="18">
        <v>1996</v>
      </c>
      <c r="B263" s="18">
        <v>1.3384474783228288</v>
      </c>
    </row>
    <row r="264" spans="1:2">
      <c r="A264" s="18">
        <v>1996</v>
      </c>
      <c r="B264" s="18">
        <v>0.77626184994432013</v>
      </c>
    </row>
    <row r="265" spans="1:2">
      <c r="A265" s="18">
        <v>1996</v>
      </c>
      <c r="B265" s="18">
        <v>0.6820095231198281</v>
      </c>
    </row>
    <row r="266" spans="1:2">
      <c r="A266" s="18">
        <v>1997</v>
      </c>
      <c r="B266" s="18">
        <v>0.88246591644639594</v>
      </c>
    </row>
    <row r="267" spans="1:2">
      <c r="A267" s="18">
        <v>1997</v>
      </c>
      <c r="B267" s="18">
        <v>0.5888162112034766</v>
      </c>
    </row>
    <row r="268" spans="1:2">
      <c r="A268" s="18">
        <v>1997</v>
      </c>
      <c r="B268" s="18">
        <v>0.64948263665551709</v>
      </c>
    </row>
    <row r="269" spans="1:2">
      <c r="A269" s="18">
        <v>1997</v>
      </c>
      <c r="B269" s="18">
        <v>0.42512276397378107</v>
      </c>
    </row>
    <row r="270" spans="1:2">
      <c r="A270" s="18">
        <v>1997</v>
      </c>
      <c r="B270" s="18">
        <v>0.31559036490326398</v>
      </c>
    </row>
    <row r="271" spans="1:2">
      <c r="A271" s="18">
        <v>1997</v>
      </c>
      <c r="B271" s="18">
        <v>0.40242958737077339</v>
      </c>
    </row>
    <row r="272" spans="1:2">
      <c r="A272" s="18">
        <v>1997</v>
      </c>
      <c r="B272" s="18">
        <v>0.36097671810927939</v>
      </c>
    </row>
    <row r="273" spans="1:2">
      <c r="A273" s="18">
        <v>1997</v>
      </c>
      <c r="B273" s="18">
        <v>0.31422877430708357</v>
      </c>
    </row>
    <row r="274" spans="1:2">
      <c r="A274" s="18">
        <v>1997</v>
      </c>
      <c r="B274" s="18">
        <v>0.44600048644854828</v>
      </c>
    </row>
    <row r="275" spans="1:2">
      <c r="A275" s="18">
        <v>1997</v>
      </c>
      <c r="B275" s="18">
        <v>0.59441386143221853</v>
      </c>
    </row>
    <row r="276" spans="1:2">
      <c r="A276" s="18">
        <v>1997</v>
      </c>
      <c r="B276" s="18">
        <v>0.9685486996938053</v>
      </c>
    </row>
    <row r="277" spans="1:2">
      <c r="A277" s="18">
        <v>1997</v>
      </c>
      <c r="B277" s="18">
        <v>1.0939663223864278</v>
      </c>
    </row>
    <row r="278" spans="1:2">
      <c r="A278" s="18">
        <v>1998</v>
      </c>
      <c r="B278" s="18">
        <v>0.97172574441822623</v>
      </c>
    </row>
    <row r="279" spans="1:2">
      <c r="A279" s="18">
        <v>1998</v>
      </c>
      <c r="B279" s="18">
        <v>0.8998640185087019</v>
      </c>
    </row>
    <row r="280" spans="1:2">
      <c r="A280" s="18">
        <v>1998</v>
      </c>
      <c r="B280" s="18">
        <v>0.83889501736862127</v>
      </c>
    </row>
    <row r="281" spans="1:2">
      <c r="A281" s="18">
        <v>1998</v>
      </c>
      <c r="B281" s="18">
        <v>0.79819858732722737</v>
      </c>
    </row>
    <row r="282" spans="1:2">
      <c r="A282" s="18">
        <v>1998</v>
      </c>
      <c r="B282" s="18">
        <v>1.0759630689480415</v>
      </c>
    </row>
    <row r="283" spans="1:2">
      <c r="A283" s="18">
        <v>1998</v>
      </c>
      <c r="B283" s="18">
        <v>0.97460021345460723</v>
      </c>
    </row>
    <row r="284" spans="1:2">
      <c r="A284" s="18">
        <v>1998</v>
      </c>
      <c r="B284" s="18">
        <v>1.0305767157420263</v>
      </c>
    </row>
    <row r="285" spans="1:2">
      <c r="A285" s="18">
        <v>1998</v>
      </c>
      <c r="B285" s="18">
        <v>1.0407130012913697</v>
      </c>
    </row>
    <row r="286" spans="1:2">
      <c r="A286" s="18">
        <v>1998</v>
      </c>
      <c r="B286" s="18">
        <v>1.0028910402863569</v>
      </c>
    </row>
    <row r="287" spans="1:2">
      <c r="A287" s="18">
        <v>1998</v>
      </c>
      <c r="B287" s="18">
        <v>1.0027397524423367</v>
      </c>
    </row>
    <row r="288" spans="1:2">
      <c r="A288" s="18">
        <v>1998</v>
      </c>
      <c r="B288" s="18">
        <v>1.1329985861436009</v>
      </c>
    </row>
    <row r="289" spans="1:2">
      <c r="A289" s="18">
        <v>1998</v>
      </c>
      <c r="B289" s="18">
        <v>0.88186076507031586</v>
      </c>
    </row>
    <row r="290" spans="1:2">
      <c r="A290" s="18">
        <v>1999</v>
      </c>
      <c r="B290" s="18">
        <v>0.90288977538910287</v>
      </c>
    </row>
    <row r="291" spans="1:2">
      <c r="A291" s="18">
        <v>1999</v>
      </c>
      <c r="B291" s="18">
        <v>1.287009611356013</v>
      </c>
    </row>
    <row r="292" spans="1:2">
      <c r="A292" s="18">
        <v>1999</v>
      </c>
      <c r="B292" s="18">
        <v>1.4009293579031117</v>
      </c>
    </row>
    <row r="293" spans="1:2">
      <c r="A293" s="18">
        <v>1999</v>
      </c>
      <c r="B293" s="18">
        <v>1.63315619847389</v>
      </c>
    </row>
    <row r="294" spans="1:2">
      <c r="A294" s="18">
        <v>1999</v>
      </c>
      <c r="B294" s="18">
        <v>0.92497780061603041</v>
      </c>
    </row>
    <row r="295" spans="1:2">
      <c r="A295" s="18">
        <v>1999</v>
      </c>
      <c r="B295" s="18">
        <v>1.2169633395747295</v>
      </c>
    </row>
    <row r="296" spans="1:2">
      <c r="A296" s="18">
        <v>1999</v>
      </c>
      <c r="B296" s="18">
        <v>1.2514569680113012</v>
      </c>
    </row>
    <row r="297" spans="1:2">
      <c r="A297" s="18">
        <v>1999</v>
      </c>
      <c r="B297" s="18">
        <v>1.2797477948430507</v>
      </c>
    </row>
    <row r="298" spans="1:2">
      <c r="A298" s="18">
        <v>1999</v>
      </c>
      <c r="B298" s="18">
        <v>1.4953329725716238</v>
      </c>
    </row>
    <row r="299" spans="1:2">
      <c r="A299" s="18">
        <v>1999</v>
      </c>
      <c r="B299" s="18">
        <v>0.97172574441822623</v>
      </c>
    </row>
    <row r="300" spans="1:2">
      <c r="A300" s="18">
        <v>1999</v>
      </c>
      <c r="B300" s="18">
        <v>0.98821611941641174</v>
      </c>
    </row>
    <row r="301" spans="1:2">
      <c r="A301" s="18">
        <v>1999</v>
      </c>
      <c r="B301" s="18">
        <v>1.4189326113414977</v>
      </c>
    </row>
    <row r="302" spans="1:2">
      <c r="A302" s="18">
        <v>2000</v>
      </c>
      <c r="B302" s="18">
        <v>1.7295265551146632</v>
      </c>
    </row>
    <row r="303" spans="1:2">
      <c r="A303" s="18">
        <v>2000</v>
      </c>
      <c r="B303" s="18">
        <v>1.89760734982094</v>
      </c>
    </row>
    <row r="304" spans="1:2">
      <c r="A304" s="18">
        <v>2000</v>
      </c>
      <c r="B304" s="18">
        <v>1.9032050000496823</v>
      </c>
    </row>
    <row r="305" spans="1:2">
      <c r="A305" s="18">
        <v>2000</v>
      </c>
      <c r="B305" s="18">
        <v>1.9947341456818133</v>
      </c>
    </row>
    <row r="306" spans="1:2">
      <c r="A306" s="18">
        <v>2000</v>
      </c>
      <c r="B306" s="18">
        <v>2.0603930699865152</v>
      </c>
    </row>
    <row r="307" spans="1:2">
      <c r="A307" s="18">
        <v>2000</v>
      </c>
      <c r="B307" s="18">
        <v>2.1702280447450728</v>
      </c>
    </row>
    <row r="308" spans="1:2">
      <c r="A308" s="18">
        <v>2000</v>
      </c>
      <c r="B308" s="18">
        <v>2.1956444025404411</v>
      </c>
    </row>
    <row r="309" spans="1:2">
      <c r="A309" s="18">
        <v>2000</v>
      </c>
      <c r="B309" s="18">
        <v>1.0044039187265574</v>
      </c>
    </row>
    <row r="310" spans="1:2">
      <c r="A310" s="18">
        <v>2000</v>
      </c>
      <c r="B310" s="18">
        <v>1.0112118717074596</v>
      </c>
    </row>
    <row r="311" spans="1:2">
      <c r="A311" s="18">
        <v>2000</v>
      </c>
      <c r="B311" s="18">
        <v>0.83012032241545819</v>
      </c>
    </row>
    <row r="312" spans="1:2">
      <c r="A312" s="18">
        <v>2000</v>
      </c>
      <c r="B312" s="18">
        <v>0.59153939239583753</v>
      </c>
    </row>
    <row r="313" spans="1:2">
      <c r="A313" s="18">
        <v>2000</v>
      </c>
      <c r="B313" s="18">
        <v>0.58321856097473468</v>
      </c>
    </row>
    <row r="314" spans="1:2">
      <c r="A314" s="18">
        <v>2001</v>
      </c>
      <c r="B314" s="18">
        <v>0.61181196349452427</v>
      </c>
    </row>
    <row r="315" spans="1:2">
      <c r="A315" s="18">
        <v>2001</v>
      </c>
      <c r="B315" s="18">
        <v>0.4715681320879368</v>
      </c>
    </row>
    <row r="316" spans="1:2">
      <c r="A316" s="18">
        <v>2001</v>
      </c>
      <c r="B316" s="18">
        <v>0.58881621120347649</v>
      </c>
    </row>
    <row r="317" spans="1:2">
      <c r="A317" s="18">
        <v>2001</v>
      </c>
      <c r="B317" s="18">
        <v>0.3036386252256798</v>
      </c>
    </row>
    <row r="318" spans="1:2">
      <c r="A318" s="18">
        <v>2001</v>
      </c>
      <c r="B318" s="18">
        <v>0.26339605871634614</v>
      </c>
    </row>
    <row r="319" spans="1:2">
      <c r="A319" s="18">
        <v>2001</v>
      </c>
      <c r="B319" s="18">
        <v>0.19803971009968391</v>
      </c>
    </row>
    <row r="320" spans="1:2">
      <c r="A320" s="18">
        <v>2001</v>
      </c>
      <c r="B320" s="18">
        <v>0.26248833165222579</v>
      </c>
    </row>
    <row r="321" spans="1:2">
      <c r="A321" s="18">
        <v>2001</v>
      </c>
      <c r="B321" s="18">
        <v>0.21574038785003</v>
      </c>
    </row>
    <row r="322" spans="1:2">
      <c r="A322" s="18">
        <v>2001</v>
      </c>
      <c r="B322" s="18">
        <v>0.30515150366588034</v>
      </c>
    </row>
    <row r="323" spans="1:2">
      <c r="A323" s="18">
        <v>2001</v>
      </c>
      <c r="B323" s="18">
        <v>1.9671342000043512E-2</v>
      </c>
    </row>
    <row r="324" spans="1:2">
      <c r="A324" s="18">
        <v>2001</v>
      </c>
      <c r="B324" s="18">
        <v>7.4286253691282056E-2</v>
      </c>
    </row>
    <row r="325" spans="1:2">
      <c r="A325" s="18">
        <v>2001</v>
      </c>
      <c r="B325" s="18">
        <v>0.19304721124702229</v>
      </c>
    </row>
    <row r="326" spans="1:2">
      <c r="A326" s="18">
        <v>2002</v>
      </c>
      <c r="B326" s="18">
        <v>7.7917161947763255E-2</v>
      </c>
    </row>
    <row r="327" spans="1:2">
      <c r="A327" s="18">
        <v>2002</v>
      </c>
      <c r="B327" s="18">
        <v>-7.6850302484749125E-2</v>
      </c>
    </row>
    <row r="328" spans="1:2">
      <c r="A328" s="18">
        <v>2002</v>
      </c>
      <c r="B328" s="18">
        <v>-0.15113263389859433</v>
      </c>
    </row>
    <row r="329" spans="1:2">
      <c r="A329" s="18">
        <v>2002</v>
      </c>
      <c r="B329" s="18">
        <v>0.14917373648120744</v>
      </c>
    </row>
    <row r="330" spans="1:2">
      <c r="A330" s="18">
        <v>2002</v>
      </c>
      <c r="B330" s="18">
        <v>0.24297219977363921</v>
      </c>
    </row>
    <row r="331" spans="1:2">
      <c r="A331" s="18">
        <v>2002</v>
      </c>
      <c r="B331" s="18">
        <v>0.26475764931252654</v>
      </c>
    </row>
    <row r="332" spans="1:2">
      <c r="A332" s="18">
        <v>2002</v>
      </c>
      <c r="B332" s="18">
        <v>0.24811598647032093</v>
      </c>
    </row>
    <row r="333" spans="1:2">
      <c r="A333" s="18">
        <v>2002</v>
      </c>
      <c r="B333" s="18">
        <v>0.2310204600960552</v>
      </c>
    </row>
    <row r="334" spans="1:2">
      <c r="A334" s="18">
        <v>2002</v>
      </c>
      <c r="B334" s="18">
        <v>9.2289507129668116E-2</v>
      </c>
    </row>
    <row r="335" spans="1:2">
      <c r="A335" s="18">
        <v>2002</v>
      </c>
      <c r="B335" s="18">
        <v>0.21619425138209009</v>
      </c>
    </row>
    <row r="336" spans="1:2">
      <c r="A336" s="18">
        <v>2002</v>
      </c>
      <c r="B336" s="18">
        <v>0.21453008509786947</v>
      </c>
    </row>
    <row r="337" spans="1:2">
      <c r="A337" s="18">
        <v>2002</v>
      </c>
      <c r="B337" s="18">
        <v>0.43858738209156545</v>
      </c>
    </row>
    <row r="338" spans="1:2">
      <c r="A338" s="18">
        <v>2003</v>
      </c>
      <c r="B338" s="18">
        <v>0.28956885573181496</v>
      </c>
    </row>
    <row r="339" spans="1:2">
      <c r="A339" s="18">
        <v>2003</v>
      </c>
      <c r="B339" s="18">
        <v>0.1953165289073229</v>
      </c>
    </row>
    <row r="340" spans="1:2">
      <c r="A340" s="18">
        <v>2003</v>
      </c>
      <c r="B340" s="18">
        <v>5.386239474857496E-2</v>
      </c>
    </row>
    <row r="341" spans="1:2">
      <c r="A341" s="18">
        <v>2003</v>
      </c>
      <c r="B341" s="18">
        <v>0.31785968256356434</v>
      </c>
    </row>
    <row r="342" spans="1:2">
      <c r="A342" s="18">
        <v>2003</v>
      </c>
      <c r="B342" s="18">
        <v>9.5769127542129059E-2</v>
      </c>
    </row>
    <row r="343" spans="1:2">
      <c r="A343" s="18">
        <v>2003</v>
      </c>
      <c r="B343" s="18">
        <v>0.16838729267175367</v>
      </c>
    </row>
    <row r="344" spans="1:2">
      <c r="A344" s="18">
        <v>2003</v>
      </c>
      <c r="B344" s="18">
        <v>0.17443880643255572</v>
      </c>
    </row>
    <row r="345" spans="1:2">
      <c r="A345" s="18">
        <v>2003</v>
      </c>
      <c r="B345" s="18">
        <v>0.12769086263035992</v>
      </c>
    </row>
    <row r="346" spans="1:2">
      <c r="A346" s="18">
        <v>2003</v>
      </c>
      <c r="B346" s="18">
        <v>0.13601169405146274</v>
      </c>
    </row>
    <row r="347" spans="1:2">
      <c r="A347" s="18">
        <v>2003</v>
      </c>
      <c r="B347" s="18">
        <v>0.17852357822109716</v>
      </c>
    </row>
    <row r="348" spans="1:2">
      <c r="A348" s="18">
        <v>2003</v>
      </c>
      <c r="B348" s="18">
        <v>0.37171815503470268</v>
      </c>
    </row>
    <row r="349" spans="1:2">
      <c r="A349" s="18">
        <v>2003</v>
      </c>
      <c r="B349" s="18">
        <v>0.44539533507246776</v>
      </c>
    </row>
    <row r="350" spans="1:2">
      <c r="A350" s="18">
        <v>2004</v>
      </c>
      <c r="B350" s="18">
        <v>0.38896496925298862</v>
      </c>
    </row>
    <row r="351" spans="1:2">
      <c r="A351" s="18">
        <v>2004</v>
      </c>
      <c r="B351" s="18">
        <v>0.15946130987457086</v>
      </c>
    </row>
    <row r="352" spans="1:2">
      <c r="A352" s="18">
        <v>2004</v>
      </c>
      <c r="B352" s="18">
        <v>-5.9754776110483403E-2</v>
      </c>
    </row>
    <row r="353" spans="1:2">
      <c r="A353" s="18">
        <v>2004</v>
      </c>
      <c r="B353" s="18">
        <v>-6.293182083490452E-2</v>
      </c>
    </row>
    <row r="354" spans="1:2">
      <c r="A354" s="18">
        <v>2004</v>
      </c>
      <c r="B354" s="18">
        <v>-2.7530465334212554E-2</v>
      </c>
    </row>
    <row r="355" spans="1:2">
      <c r="A355" s="18">
        <v>2004</v>
      </c>
      <c r="B355" s="18">
        <v>-8.5322421749872202E-2</v>
      </c>
    </row>
    <row r="356" spans="1:2">
      <c r="A356" s="18">
        <v>2004</v>
      </c>
      <c r="B356" s="18">
        <v>-0.10650271991267939</v>
      </c>
    </row>
    <row r="357" spans="1:2">
      <c r="A357" s="18">
        <v>2004</v>
      </c>
      <c r="B357" s="18">
        <v>-0.15143520958663467</v>
      </c>
    </row>
    <row r="358" spans="1:2">
      <c r="A358" s="18">
        <v>2004</v>
      </c>
      <c r="B358" s="18">
        <v>-5.2946823129581266E-2</v>
      </c>
    </row>
    <row r="359" spans="1:2">
      <c r="A359" s="18">
        <v>2004</v>
      </c>
      <c r="B359" s="18">
        <v>-6.7621743999526307E-2</v>
      </c>
    </row>
    <row r="360" spans="1:2">
      <c r="A360" s="18">
        <v>2004</v>
      </c>
      <c r="B360" s="18">
        <v>2.2999674568484365E-2</v>
      </c>
    </row>
    <row r="361" spans="1:2">
      <c r="A361" s="18">
        <v>2004</v>
      </c>
      <c r="B361" s="18">
        <v>7.1260496810880689E-2</v>
      </c>
    </row>
    <row r="362" spans="1:2">
      <c r="A362" s="18">
        <v>2005</v>
      </c>
      <c r="B362" s="18">
        <v>-3.9936068543856999E-2</v>
      </c>
    </row>
    <row r="363" spans="1:2">
      <c r="A363" s="18">
        <v>2005</v>
      </c>
      <c r="B363" s="18">
        <v>8.2153221580324273E-2</v>
      </c>
    </row>
    <row r="364" spans="1:2">
      <c r="A364" s="18">
        <v>2005</v>
      </c>
      <c r="B364" s="18">
        <v>4.1759367226970517E-2</v>
      </c>
    </row>
    <row r="365" spans="1:2">
      <c r="A365" s="18">
        <v>2005</v>
      </c>
      <c r="B365" s="18">
        <v>-0.17957474857436459</v>
      </c>
    </row>
    <row r="366" spans="1:2">
      <c r="A366" s="18">
        <v>2005</v>
      </c>
      <c r="B366" s="18">
        <v>-0.37443349167219053</v>
      </c>
    </row>
    <row r="367" spans="1:2">
      <c r="A367" s="18">
        <v>2005</v>
      </c>
      <c r="B367" s="18">
        <v>-0.36928970497550884</v>
      </c>
    </row>
    <row r="368" spans="1:2">
      <c r="A368" s="18">
        <v>2005</v>
      </c>
      <c r="B368" s="18">
        <v>-0.24916715682358817</v>
      </c>
    </row>
    <row r="369" spans="1:2">
      <c r="A369" s="18">
        <v>2005</v>
      </c>
      <c r="B369" s="18">
        <v>-0.21482481623103647</v>
      </c>
    </row>
    <row r="370" spans="1:2">
      <c r="A370" s="18">
        <v>2005</v>
      </c>
      <c r="B370" s="18">
        <v>-0.30393335635884661</v>
      </c>
    </row>
    <row r="371" spans="1:2">
      <c r="A371" s="18">
        <v>2005</v>
      </c>
      <c r="B371" s="18">
        <v>-0.26656525888589389</v>
      </c>
    </row>
    <row r="372" spans="1:2">
      <c r="A372" s="18">
        <v>2005</v>
      </c>
      <c r="B372" s="18">
        <v>-0.37897212699279192</v>
      </c>
    </row>
    <row r="373" spans="1:2">
      <c r="A373" s="18">
        <v>2005</v>
      </c>
      <c r="B373" s="18">
        <v>-0.26928844007825475</v>
      </c>
    </row>
    <row r="374" spans="1:2">
      <c r="A374" s="18">
        <v>2006</v>
      </c>
      <c r="B374" s="18">
        <v>-0.33691410635521774</v>
      </c>
    </row>
    <row r="375" spans="1:2">
      <c r="A375" s="18">
        <v>2006</v>
      </c>
      <c r="B375" s="18">
        <v>-0.35219417860124297</v>
      </c>
    </row>
    <row r="376" spans="1:2">
      <c r="A376" s="18">
        <v>2006</v>
      </c>
      <c r="B376" s="18">
        <v>-0.18623141371124682</v>
      </c>
    </row>
    <row r="377" spans="1:2">
      <c r="A377" s="18">
        <v>2006</v>
      </c>
      <c r="B377" s="18">
        <v>-2.8438192398333412E-2</v>
      </c>
    </row>
    <row r="378" spans="1:2">
      <c r="A378" s="18">
        <v>2006</v>
      </c>
      <c r="B378" s="18">
        <v>6.3580117262783805E-3</v>
      </c>
    </row>
    <row r="379" spans="1:2">
      <c r="A379" s="18">
        <v>2006</v>
      </c>
      <c r="B379" s="18">
        <v>6.7175725022339053E-2</v>
      </c>
    </row>
    <row r="380" spans="1:2">
      <c r="A380" s="18">
        <v>2006</v>
      </c>
      <c r="B380" s="18">
        <v>3.5102702090088124E-2</v>
      </c>
    </row>
    <row r="381" spans="1:2">
      <c r="A381" s="18">
        <v>2006</v>
      </c>
      <c r="B381" s="18">
        <v>-1.0550926307040973E-3</v>
      </c>
    </row>
    <row r="382" spans="1:2">
      <c r="A382" s="18">
        <v>2006</v>
      </c>
      <c r="B382" s="18">
        <v>-9.0163632758514259E-2</v>
      </c>
    </row>
    <row r="383" spans="1:2">
      <c r="A383" s="18">
        <v>2006</v>
      </c>
      <c r="B383" s="18">
        <v>-7.2462955008168198E-2</v>
      </c>
    </row>
    <row r="384" spans="1:2">
      <c r="A384" s="18">
        <v>2006</v>
      </c>
      <c r="B384" s="18">
        <v>0.19032403005466092</v>
      </c>
    </row>
    <row r="385" spans="1:2">
      <c r="A385" s="18">
        <v>2006</v>
      </c>
      <c r="B385" s="18">
        <v>0.50545660914842772</v>
      </c>
    </row>
    <row r="386" spans="1:2">
      <c r="A386" s="18">
        <v>2007</v>
      </c>
      <c r="B386" s="18">
        <v>0.47988896350903903</v>
      </c>
    </row>
    <row r="387" spans="1:2">
      <c r="A387" s="18">
        <v>2007</v>
      </c>
      <c r="B387" s="18">
        <v>0.3505378568718952</v>
      </c>
    </row>
    <row r="388" spans="1:2">
      <c r="A388" s="18">
        <v>2007</v>
      </c>
      <c r="B388" s="18">
        <v>0.43994897268774541</v>
      </c>
    </row>
    <row r="389" spans="1:2">
      <c r="A389" s="18">
        <v>2007</v>
      </c>
      <c r="B389" s="18">
        <v>0.53299099676007688</v>
      </c>
    </row>
    <row r="390" spans="1:2">
      <c r="A390" s="18">
        <v>2007</v>
      </c>
      <c r="B390" s="18">
        <v>0.52966266419163577</v>
      </c>
    </row>
    <row r="391" spans="1:2">
      <c r="A391" s="18">
        <v>2007</v>
      </c>
      <c r="B391" s="18">
        <v>0.50575918483646765</v>
      </c>
    </row>
    <row r="392" spans="1:2">
      <c r="A392" s="18">
        <v>2007</v>
      </c>
      <c r="B392" s="18">
        <v>0.50212827657998649</v>
      </c>
    </row>
    <row r="393" spans="1:2">
      <c r="A393" s="18">
        <v>2007</v>
      </c>
      <c r="B393" s="18">
        <v>0.55644061258318478</v>
      </c>
    </row>
    <row r="394" spans="1:2">
      <c r="A394" s="18">
        <v>2007</v>
      </c>
      <c r="B394" s="18">
        <v>0.36869239815430116</v>
      </c>
    </row>
    <row r="395" spans="1:2">
      <c r="A395" s="18">
        <v>2007</v>
      </c>
      <c r="B395" s="18">
        <v>0.53949637405293904</v>
      </c>
    </row>
    <row r="396" spans="1:2">
      <c r="A396" s="18">
        <v>2007</v>
      </c>
      <c r="B396" s="18">
        <v>0.83950016874470057</v>
      </c>
    </row>
    <row r="397" spans="1:2">
      <c r="A397" s="18">
        <v>2007</v>
      </c>
      <c r="B397" s="18">
        <v>0.60091923872507991</v>
      </c>
    </row>
    <row r="398" spans="1:2">
      <c r="A398" s="18">
        <v>2008</v>
      </c>
      <c r="B398" s="18">
        <v>0.84857743938590369</v>
      </c>
    </row>
    <row r="399" spans="1:2">
      <c r="A399" s="18">
        <v>2008</v>
      </c>
      <c r="B399" s="18">
        <v>1.1758130460012748</v>
      </c>
    </row>
    <row r="400" spans="1:2">
      <c r="A400" s="18">
        <v>2008</v>
      </c>
      <c r="B400" s="18">
        <v>1.300322941629777</v>
      </c>
    </row>
    <row r="401" spans="1:2">
      <c r="A401" s="18">
        <v>2008</v>
      </c>
      <c r="B401" s="18">
        <v>1.4408693487244044</v>
      </c>
    </row>
    <row r="402" spans="1:2">
      <c r="A402" s="18">
        <v>2008</v>
      </c>
      <c r="B402" s="18">
        <v>1.6502517248481554</v>
      </c>
    </row>
    <row r="403" spans="1:2">
      <c r="A403" s="18">
        <v>2008</v>
      </c>
      <c r="B403" s="18">
        <v>1.7301317064907424</v>
      </c>
    </row>
    <row r="404" spans="1:2">
      <c r="A404" s="18">
        <v>2008</v>
      </c>
      <c r="B404" s="18">
        <v>1.0175659611563019</v>
      </c>
    </row>
    <row r="405" spans="1:2">
      <c r="A405" s="18">
        <v>2008</v>
      </c>
      <c r="B405" s="18">
        <v>1.0827710219289439</v>
      </c>
    </row>
    <row r="406" spans="1:2">
      <c r="A406" s="18">
        <v>2008</v>
      </c>
      <c r="B406" s="18">
        <v>1.0025884645983167</v>
      </c>
    </row>
    <row r="407" spans="1:2">
      <c r="A407" s="18">
        <v>2008</v>
      </c>
      <c r="B407" s="18">
        <v>1.4009293579031117</v>
      </c>
    </row>
    <row r="408" spans="1:2">
      <c r="A408" s="18">
        <v>2008</v>
      </c>
      <c r="B408" s="18">
        <v>0.95175574900757953</v>
      </c>
    </row>
    <row r="409" spans="1:2">
      <c r="A409" s="18">
        <v>2008</v>
      </c>
      <c r="B409" s="18">
        <v>1.0798965528925628</v>
      </c>
    </row>
    <row r="410" spans="1:2">
      <c r="A410" s="18">
        <v>2009</v>
      </c>
      <c r="B410" s="18">
        <v>1.3556942925411164</v>
      </c>
    </row>
    <row r="411" spans="1:2">
      <c r="A411" s="18">
        <v>2009</v>
      </c>
      <c r="B411" s="18">
        <v>1.4502491950536485</v>
      </c>
    </row>
    <row r="412" spans="1:2">
      <c r="A412" s="18">
        <v>2009</v>
      </c>
      <c r="B412" s="18">
        <v>1.5293727374761354</v>
      </c>
    </row>
    <row r="413" spans="1:2">
      <c r="A413" s="18">
        <v>2009</v>
      </c>
      <c r="B413" s="18">
        <v>1.5413244771537193</v>
      </c>
    </row>
    <row r="414" spans="1:2">
      <c r="A414" s="18">
        <v>2009</v>
      </c>
      <c r="B414" s="18">
        <v>0.90258719970106294</v>
      </c>
    </row>
    <row r="415" spans="1:2">
      <c r="A415" s="18">
        <v>2009</v>
      </c>
      <c r="B415" s="18">
        <v>0.91741340841502783</v>
      </c>
    </row>
    <row r="416" spans="1:2">
      <c r="A416" s="18">
        <v>2009</v>
      </c>
      <c r="B416" s="18">
        <v>0.88382750704257662</v>
      </c>
    </row>
    <row r="417" spans="1:2">
      <c r="A417" s="18">
        <v>2009</v>
      </c>
      <c r="B417" s="18">
        <v>0.84010532012078165</v>
      </c>
    </row>
    <row r="418" spans="1:2">
      <c r="A418" s="18">
        <v>2009</v>
      </c>
      <c r="B418" s="18">
        <v>0.66567043596566255</v>
      </c>
    </row>
    <row r="419" spans="1:2">
      <c r="A419" s="18">
        <v>2009</v>
      </c>
      <c r="B419" s="18">
        <v>0.56203826281192748</v>
      </c>
    </row>
    <row r="420" spans="1:2">
      <c r="A420" s="18">
        <v>2009</v>
      </c>
      <c r="B420" s="18">
        <v>0.48866365846220261</v>
      </c>
    </row>
    <row r="421" spans="1:2">
      <c r="A421" s="18">
        <v>2009</v>
      </c>
      <c r="B421" s="18">
        <v>0.61317355409070484</v>
      </c>
    </row>
    <row r="422" spans="1:2">
      <c r="A422" s="18">
        <v>2010</v>
      </c>
      <c r="B422" s="18">
        <v>0.40121928461861295</v>
      </c>
    </row>
    <row r="423" spans="1:2">
      <c r="A423" s="18">
        <v>2010</v>
      </c>
      <c r="B423" s="18">
        <v>0.20681440505284701</v>
      </c>
    </row>
    <row r="424" spans="1:2">
      <c r="A424" s="18">
        <v>2010</v>
      </c>
      <c r="B424" s="18">
        <v>-0.15975604100773716</v>
      </c>
    </row>
    <row r="425" spans="1:2">
      <c r="A425" s="18">
        <v>2010</v>
      </c>
      <c r="B425" s="18">
        <v>3.1017930301547356E-2</v>
      </c>
    </row>
    <row r="426" spans="1:2">
      <c r="A426" s="18">
        <v>2010</v>
      </c>
      <c r="B426" s="18">
        <v>-0.27791184718739742</v>
      </c>
    </row>
    <row r="427" spans="1:2">
      <c r="A427" s="18">
        <v>2010</v>
      </c>
      <c r="B427" s="18">
        <v>-0.26459851691363295</v>
      </c>
    </row>
    <row r="428" spans="1:2">
      <c r="A428" s="18">
        <v>2010</v>
      </c>
      <c r="B428" s="18">
        <v>-2.28405421695911E-2</v>
      </c>
    </row>
    <row r="429" spans="1:2">
      <c r="A429" s="18">
        <v>2010</v>
      </c>
      <c r="B429" s="18">
        <v>0.11014147272403393</v>
      </c>
    </row>
    <row r="430" spans="1:2">
      <c r="A430" s="18">
        <v>2010</v>
      </c>
      <c r="B430" s="18">
        <v>0.17897744175315725</v>
      </c>
    </row>
    <row r="431" spans="1:2">
      <c r="A431" s="18">
        <v>2010</v>
      </c>
      <c r="B431" s="18">
        <v>2.209194750436402E-2</v>
      </c>
    </row>
    <row r="432" spans="1:2">
      <c r="A432" s="18">
        <v>2010</v>
      </c>
      <c r="B432" s="18">
        <v>0.24009773073725793</v>
      </c>
    </row>
    <row r="433" spans="1:2">
      <c r="A433" s="18">
        <v>2010</v>
      </c>
      <c r="B433" s="18">
        <v>0.55129682588650342</v>
      </c>
    </row>
    <row r="434" spans="1:2">
      <c r="A434" s="18">
        <v>2011</v>
      </c>
      <c r="B434" s="18">
        <v>0.57474644170961131</v>
      </c>
    </row>
    <row r="435" spans="1:2">
      <c r="A435" s="18">
        <v>2011</v>
      </c>
      <c r="B435" s="18">
        <v>0.79335737631858527</v>
      </c>
    </row>
    <row r="436" spans="1:2">
      <c r="A436" s="18">
        <v>2011</v>
      </c>
      <c r="B436" s="18">
        <v>0.78775972608984357</v>
      </c>
    </row>
    <row r="437" spans="1:2">
      <c r="A437" s="18">
        <v>2011</v>
      </c>
      <c r="B437" s="18">
        <v>1.4399616216602844</v>
      </c>
    </row>
    <row r="438" spans="1:2">
      <c r="A438" s="18">
        <v>2011</v>
      </c>
      <c r="B438" s="18">
        <v>0.8798940230980552</v>
      </c>
    </row>
    <row r="439" spans="1:2">
      <c r="A439" s="18">
        <v>2011</v>
      </c>
      <c r="B439" s="18">
        <v>0.87505281208941355</v>
      </c>
    </row>
    <row r="440" spans="1:2">
      <c r="A440" s="18">
        <v>2011</v>
      </c>
      <c r="B440" s="18">
        <v>1.1882186492109197</v>
      </c>
    </row>
    <row r="441" spans="1:2">
      <c r="A441" s="18">
        <v>2011</v>
      </c>
      <c r="B441" s="18">
        <v>1.289430216860334</v>
      </c>
    </row>
    <row r="442" spans="1:2">
      <c r="A442" s="18">
        <v>2011</v>
      </c>
      <c r="B442" s="18">
        <v>1.3143927111236424</v>
      </c>
    </row>
    <row r="443" spans="1:2">
      <c r="A443" s="18">
        <v>2011</v>
      </c>
      <c r="B443" s="18">
        <v>0.87399379718127312</v>
      </c>
    </row>
    <row r="444" spans="1:2">
      <c r="A444" s="18">
        <v>2011</v>
      </c>
      <c r="B444" s="18">
        <v>0.78367495430130263</v>
      </c>
    </row>
    <row r="445" spans="1:2">
      <c r="A445" s="18">
        <v>2011</v>
      </c>
      <c r="B445" s="18">
        <v>0.86885001048459143</v>
      </c>
    </row>
    <row r="446" spans="1:2">
      <c r="A446" s="18">
        <v>2012</v>
      </c>
      <c r="B446" s="18">
        <v>1.1237700276583777</v>
      </c>
    </row>
    <row r="447" spans="1:2">
      <c r="A447" s="18">
        <v>2012</v>
      </c>
      <c r="B447" s="18">
        <v>1.1693076687084132</v>
      </c>
    </row>
    <row r="448" spans="1:2">
      <c r="A448" s="18">
        <v>2012</v>
      </c>
      <c r="B448" s="18">
        <v>1.0101528567993194</v>
      </c>
    </row>
    <row r="449" spans="1:2">
      <c r="A449" s="18">
        <v>2012</v>
      </c>
      <c r="B449" s="18">
        <v>1.1494889611417864</v>
      </c>
    </row>
    <row r="450" spans="1:2">
      <c r="A450" s="18">
        <v>2012</v>
      </c>
      <c r="B450" s="18">
        <v>0.83450766989203984</v>
      </c>
    </row>
    <row r="451" spans="1:2">
      <c r="A451" s="18">
        <v>2012</v>
      </c>
      <c r="B451" s="18">
        <v>0.80818358503255094</v>
      </c>
    </row>
    <row r="452" spans="1:2">
      <c r="A452" s="18">
        <v>2012</v>
      </c>
      <c r="B452" s="18">
        <v>0.77217707815577863</v>
      </c>
    </row>
    <row r="453" spans="1:2">
      <c r="A453" s="18">
        <v>2012</v>
      </c>
      <c r="B453" s="18">
        <v>0.73329610224262554</v>
      </c>
    </row>
    <row r="454" spans="1:2">
      <c r="A454" s="18">
        <v>2012</v>
      </c>
      <c r="B454" s="18">
        <v>0.57429257817755164</v>
      </c>
    </row>
    <row r="455" spans="1:2">
      <c r="A455" s="18">
        <v>2012</v>
      </c>
      <c r="B455" s="18">
        <v>0.66551914812164259</v>
      </c>
    </row>
    <row r="456" spans="1:2">
      <c r="A456" s="18">
        <v>2012</v>
      </c>
      <c r="B456" s="18">
        <v>0.91196704603030621</v>
      </c>
    </row>
    <row r="457" spans="1:2">
      <c r="A457" s="18">
        <v>2012</v>
      </c>
      <c r="B457" s="18">
        <v>0.85735213433906765</v>
      </c>
    </row>
    <row r="458" spans="1:2">
      <c r="A458" s="18">
        <v>2013</v>
      </c>
      <c r="B458" s="18">
        <v>0.7615869290743752</v>
      </c>
    </row>
    <row r="459" spans="1:2">
      <c r="A459" s="18">
        <v>2013</v>
      </c>
      <c r="B459" s="18">
        <v>1.0222558843209235</v>
      </c>
    </row>
    <row r="460" spans="1:2">
      <c r="A460" s="18">
        <v>2013</v>
      </c>
      <c r="B460" s="18">
        <v>0.82648941415897703</v>
      </c>
    </row>
    <row r="461" spans="1:2">
      <c r="A461" s="18">
        <v>2013</v>
      </c>
      <c r="B461" s="18">
        <v>0.68624558275238945</v>
      </c>
    </row>
    <row r="462" spans="1:2">
      <c r="A462" s="18">
        <v>2013</v>
      </c>
      <c r="B462" s="18">
        <v>0.72648814926172312</v>
      </c>
    </row>
    <row r="463" spans="1:2">
      <c r="A463" s="18">
        <v>2013</v>
      </c>
      <c r="B463" s="18">
        <v>0.63632059422577247</v>
      </c>
    </row>
    <row r="464" spans="1:2">
      <c r="A464" s="18">
        <v>2013</v>
      </c>
      <c r="B464" s="18">
        <v>0.59517030065231857</v>
      </c>
    </row>
    <row r="465" spans="1:2">
      <c r="A465" s="18">
        <v>2013</v>
      </c>
      <c r="B465" s="18">
        <v>0.60349113207342142</v>
      </c>
    </row>
    <row r="466" spans="1:2">
      <c r="A466" s="18">
        <v>2013</v>
      </c>
      <c r="B466" s="18">
        <v>0.50288471580008731</v>
      </c>
    </row>
    <row r="467" spans="1:2">
      <c r="A467" s="18">
        <v>2013</v>
      </c>
      <c r="B467" s="18">
        <v>0.61801476509934627</v>
      </c>
    </row>
    <row r="468" spans="1:2">
      <c r="A468" s="18">
        <v>2013</v>
      </c>
      <c r="B468" s="18">
        <v>0.47414002543627748</v>
      </c>
    </row>
    <row r="469" spans="1:2">
      <c r="A469" s="18">
        <v>2013</v>
      </c>
      <c r="B469" s="18">
        <v>0.37655936604334439</v>
      </c>
    </row>
    <row r="470" spans="1:2">
      <c r="A470" s="18">
        <v>2014</v>
      </c>
      <c r="B470" s="18">
        <v>0.56824106441674938</v>
      </c>
    </row>
    <row r="471" spans="1:2">
      <c r="A471" s="18">
        <v>2014</v>
      </c>
      <c r="B471" s="18">
        <v>0.41801223530483844</v>
      </c>
    </row>
    <row r="472" spans="1:2">
      <c r="A472" s="18">
        <v>2014</v>
      </c>
      <c r="B472" s="18">
        <v>0.61756090156728605</v>
      </c>
    </row>
    <row r="473" spans="1:2">
      <c r="A473" s="18">
        <v>2014</v>
      </c>
      <c r="B473" s="18">
        <v>0.28124802431071194</v>
      </c>
    </row>
    <row r="474" spans="1:2">
      <c r="A474" s="18">
        <v>2014</v>
      </c>
      <c r="B474" s="18">
        <v>0.63556415500567198</v>
      </c>
    </row>
    <row r="475" spans="1:2">
      <c r="A475" s="18">
        <v>2014</v>
      </c>
      <c r="B475" s="18">
        <v>0.57746962290197223</v>
      </c>
    </row>
    <row r="476" spans="1:2">
      <c r="A476" s="18">
        <v>2014</v>
      </c>
      <c r="B476" s="18">
        <v>0.53631932932851833</v>
      </c>
    </row>
    <row r="477" spans="1:2">
      <c r="A477" s="18">
        <v>2014</v>
      </c>
      <c r="B477" s="18">
        <v>0.49471517222300421</v>
      </c>
    </row>
    <row r="478" spans="1:2">
      <c r="A478" s="18">
        <v>2014</v>
      </c>
      <c r="B478" s="18">
        <v>0.555986749051125</v>
      </c>
    </row>
    <row r="479" spans="1:2">
      <c r="A479" s="18">
        <v>2014</v>
      </c>
      <c r="B479" s="18">
        <v>0.67989149330354692</v>
      </c>
    </row>
    <row r="480" spans="1:2">
      <c r="A480" s="18">
        <v>2014</v>
      </c>
      <c r="B480" s="18">
        <v>0.63042036830899018</v>
      </c>
    </row>
    <row r="481" spans="1:2">
      <c r="A481" s="18">
        <v>2014</v>
      </c>
      <c r="B481" s="18">
        <v>0.46052411947447269</v>
      </c>
    </row>
    <row r="482" spans="1:2">
      <c r="A482" s="18">
        <v>2015</v>
      </c>
      <c r="B482" s="18">
        <v>0.42618177888192099</v>
      </c>
    </row>
    <row r="483" spans="1:2">
      <c r="A483" s="18">
        <v>2015</v>
      </c>
      <c r="B483" s="18">
        <v>0.43389745892694365</v>
      </c>
    </row>
    <row r="484" spans="1:2">
      <c r="A484" s="18">
        <v>2015</v>
      </c>
      <c r="B484" s="18">
        <v>0.5239137261188741</v>
      </c>
    </row>
    <row r="485" spans="1:2">
      <c r="A485" s="18">
        <v>2015</v>
      </c>
      <c r="B485" s="18">
        <v>0.35885868829299816</v>
      </c>
    </row>
    <row r="486" spans="1:2">
      <c r="A486" s="18">
        <v>2015</v>
      </c>
      <c r="B486" s="18">
        <v>0.14312222272040503</v>
      </c>
    </row>
    <row r="487" spans="1:2">
      <c r="A487" s="18">
        <v>2015</v>
      </c>
      <c r="B487" s="18">
        <v>5.9611332821336668E-2</v>
      </c>
    </row>
    <row r="488" spans="1:2">
      <c r="A488" s="18">
        <v>2015</v>
      </c>
      <c r="B488" s="18">
        <v>0.15734328005828982</v>
      </c>
    </row>
    <row r="489" spans="1:2">
      <c r="A489" s="18">
        <v>2015</v>
      </c>
      <c r="B489" s="18">
        <v>0.11694942570493606</v>
      </c>
    </row>
    <row r="490" spans="1:2">
      <c r="A490" s="18">
        <v>2015</v>
      </c>
      <c r="B490" s="18">
        <v>-6.0208639642544005E-2</v>
      </c>
    </row>
    <row r="491" spans="1:2">
      <c r="A491" s="18">
        <v>2015</v>
      </c>
      <c r="B491" s="18">
        <v>-9.6971585739416569E-2</v>
      </c>
    </row>
    <row r="492" spans="1:2">
      <c r="A492" s="18">
        <v>2015</v>
      </c>
      <c r="B492" s="18">
        <v>-5.5367428633902468E-2</v>
      </c>
    </row>
    <row r="493" spans="1:2">
      <c r="A493" s="18">
        <v>2015</v>
      </c>
      <c r="B493" s="18">
        <v>-0.20831943893817434</v>
      </c>
    </row>
    <row r="494" spans="1:2">
      <c r="A494" s="18">
        <v>2016</v>
      </c>
      <c r="B494" s="18">
        <v>-7.1706515788068109E-2</v>
      </c>
    </row>
    <row r="495" spans="1:2">
      <c r="A495" s="18">
        <v>2016</v>
      </c>
      <c r="B495" s="18">
        <v>-0.34901713387682221</v>
      </c>
    </row>
    <row r="496" spans="1:2">
      <c r="A496" s="18">
        <v>2016</v>
      </c>
      <c r="B496" s="18">
        <v>-0.49470732766813147</v>
      </c>
    </row>
    <row r="497" spans="1:2">
      <c r="A497" s="18">
        <v>2016</v>
      </c>
      <c r="B497" s="18">
        <v>-4.129765914003794E-2</v>
      </c>
    </row>
    <row r="498" spans="1:2">
      <c r="A498" s="18">
        <v>2016</v>
      </c>
      <c r="B498" s="18">
        <v>-0.13660900087267025</v>
      </c>
    </row>
    <row r="499" spans="1:2">
      <c r="A499" s="18">
        <v>2016</v>
      </c>
      <c r="B499" s="18">
        <v>-0.10574628069257981</v>
      </c>
    </row>
    <row r="500" spans="1:2">
      <c r="A500" s="18">
        <v>2016</v>
      </c>
      <c r="B500" s="18">
        <v>-0.14447596876171298</v>
      </c>
    </row>
    <row r="501" spans="1:2">
      <c r="A501" s="18">
        <v>2016</v>
      </c>
      <c r="B501" s="18">
        <v>-0.1422066511014122</v>
      </c>
    </row>
    <row r="502" spans="1:2">
      <c r="A502" s="18">
        <v>2016</v>
      </c>
      <c r="B502" s="18">
        <v>-0.14538369582583333</v>
      </c>
    </row>
    <row r="503" spans="1:2">
      <c r="A503" s="18">
        <v>2016</v>
      </c>
      <c r="B503" s="18">
        <v>-0.17004361440110161</v>
      </c>
    </row>
    <row r="504" spans="1:2">
      <c r="A504" s="18">
        <v>2016</v>
      </c>
      <c r="B504" s="18">
        <v>-0.31754926232065162</v>
      </c>
    </row>
    <row r="505" spans="1:2">
      <c r="A505" s="18">
        <v>2016</v>
      </c>
      <c r="B505" s="18">
        <v>-0.30257176576266653</v>
      </c>
    </row>
    <row r="506" spans="1:2">
      <c r="A506" s="18">
        <v>2017</v>
      </c>
      <c r="B506" s="18">
        <v>9.1533067909567001E-2</v>
      </c>
    </row>
    <row r="507" spans="1:2">
      <c r="A507" s="18">
        <v>2017</v>
      </c>
      <c r="B507" s="18">
        <v>0.250839167662681</v>
      </c>
    </row>
    <row r="508" spans="1:2">
      <c r="A508" s="18">
        <v>2017</v>
      </c>
      <c r="B508" s="18">
        <v>0.77111806324763732</v>
      </c>
    </row>
    <row r="509" spans="1:2">
      <c r="A509" s="18">
        <v>2017</v>
      </c>
      <c r="B509" s="18">
        <v>0.82179949099435456</v>
      </c>
    </row>
    <row r="510" spans="1:2">
      <c r="A510" s="18">
        <v>2017</v>
      </c>
      <c r="B510" s="18">
        <v>1.227856064344172</v>
      </c>
    </row>
    <row r="511" spans="1:2">
      <c r="A511" s="18">
        <v>2017</v>
      </c>
      <c r="B511" s="18">
        <v>1.4054679932237122</v>
      </c>
    </row>
    <row r="512" spans="1:2">
      <c r="A512" s="18">
        <v>2017</v>
      </c>
      <c r="B512" s="18">
        <v>0.98367748409581024</v>
      </c>
    </row>
    <row r="513" spans="1:2">
      <c r="A513" s="18">
        <v>2017</v>
      </c>
      <c r="B513" s="18">
        <v>1.0558417856933748</v>
      </c>
    </row>
    <row r="514" spans="1:2">
      <c r="A514" s="18">
        <v>2017</v>
      </c>
      <c r="B514" s="18">
        <v>0.87611182699755397</v>
      </c>
    </row>
    <row r="515" spans="1:2">
      <c r="A515" s="18">
        <v>2017</v>
      </c>
      <c r="B515" s="18">
        <v>1.0659780712427183</v>
      </c>
    </row>
    <row r="516" spans="1:2">
      <c r="A516" s="18">
        <v>2017</v>
      </c>
      <c r="B516" s="18">
        <v>0.92906257240457191</v>
      </c>
    </row>
    <row r="517" spans="1:2">
      <c r="A517" s="18">
        <v>2017</v>
      </c>
      <c r="B517" s="18">
        <v>1.1349653281158616</v>
      </c>
    </row>
    <row r="518" spans="1:2">
      <c r="A518" s="18">
        <v>2018</v>
      </c>
      <c r="B518" s="18">
        <v>1.2116682650340276</v>
      </c>
    </row>
    <row r="519" spans="1:2">
      <c r="A519" s="18">
        <v>2018</v>
      </c>
      <c r="B519" s="18">
        <v>1.2808068097511911</v>
      </c>
    </row>
    <row r="520" spans="1:2">
      <c r="A520" s="18">
        <v>2018</v>
      </c>
      <c r="B520" s="18">
        <v>0.82497653571877649</v>
      </c>
    </row>
    <row r="521" spans="1:2">
      <c r="A521" s="18">
        <v>2018</v>
      </c>
      <c r="B521" s="18">
        <v>0.75886374788201405</v>
      </c>
    </row>
    <row r="522" spans="1:2">
      <c r="A522" s="18">
        <v>2018</v>
      </c>
      <c r="B522" s="18">
        <v>0.9576559749243615</v>
      </c>
    </row>
    <row r="523" spans="1:2">
      <c r="A523" s="18">
        <v>2018</v>
      </c>
      <c r="B523" s="18">
        <v>0.95795855061240154</v>
      </c>
    </row>
    <row r="524" spans="1:2">
      <c r="A524" s="18">
        <v>2018</v>
      </c>
      <c r="B524" s="18">
        <v>0.94948643134727861</v>
      </c>
    </row>
    <row r="525" spans="1:2">
      <c r="A525" s="18">
        <v>2018</v>
      </c>
      <c r="B525" s="18">
        <v>0.95236090038365961</v>
      </c>
    </row>
    <row r="526" spans="1:2">
      <c r="A526" s="18">
        <v>2018</v>
      </c>
      <c r="B526" s="18">
        <v>0.82845615613123758</v>
      </c>
    </row>
    <row r="527" spans="1:2">
      <c r="A527" s="18">
        <v>2018</v>
      </c>
      <c r="B527" s="18">
        <v>0.53208326969595721</v>
      </c>
    </row>
    <row r="528" spans="1:2">
      <c r="A528" s="18">
        <v>2018</v>
      </c>
      <c r="B528" s="18">
        <v>0.68715330981650979</v>
      </c>
    </row>
    <row r="529" spans="1:2">
      <c r="A529" s="18">
        <v>2018</v>
      </c>
      <c r="B529" s="18">
        <v>0.4667269210792952</v>
      </c>
    </row>
    <row r="530" spans="1:2">
      <c r="A530" s="18">
        <v>2019</v>
      </c>
      <c r="B530" s="18">
        <v>0.48200699332532038</v>
      </c>
    </row>
    <row r="531" spans="1:2">
      <c r="A531" s="18">
        <v>2019</v>
      </c>
      <c r="B531" s="18">
        <v>0.72452140728946257</v>
      </c>
    </row>
    <row r="532" spans="1:2">
      <c r="A532" s="18">
        <v>2019</v>
      </c>
      <c r="B532" s="18">
        <v>0.85114933273424553</v>
      </c>
    </row>
    <row r="533" spans="1:2">
      <c r="A533" s="18">
        <v>2019</v>
      </c>
      <c r="B533" s="18">
        <v>0.88397879488659648</v>
      </c>
    </row>
    <row r="534" spans="1:2">
      <c r="A534" s="18">
        <v>2019</v>
      </c>
      <c r="B534" s="18">
        <v>0.68216081096384817</v>
      </c>
    </row>
    <row r="535" spans="1:2">
      <c r="A535" s="18">
        <v>2019</v>
      </c>
      <c r="B535" s="18">
        <v>0.5910855288637773</v>
      </c>
    </row>
    <row r="536" spans="1:2">
      <c r="A536" s="18">
        <v>2019</v>
      </c>
      <c r="B536" s="18">
        <v>0.59622931556045899</v>
      </c>
    </row>
    <row r="537" spans="1:2">
      <c r="A537" s="18">
        <v>2019</v>
      </c>
      <c r="B537" s="18">
        <v>0.54948137175826317</v>
      </c>
    </row>
    <row r="538" spans="1:2">
      <c r="A538" s="18">
        <v>2019</v>
      </c>
      <c r="B538" s="18">
        <v>0.35265588668817655</v>
      </c>
    </row>
    <row r="539" spans="1:2">
      <c r="A539" s="18">
        <v>2019</v>
      </c>
      <c r="B539" s="18">
        <v>3.903618603461035E-2</v>
      </c>
    </row>
    <row r="540" spans="1:2">
      <c r="A540" s="18">
        <v>2019</v>
      </c>
      <c r="B540" s="18">
        <v>-0.25007488388770766</v>
      </c>
    </row>
    <row r="541" spans="1:2">
      <c r="A541" s="18">
        <v>2019</v>
      </c>
      <c r="B541" s="18">
        <v>-0.48865581390732843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E28DC-8950-4AD5-B822-BC32EB742AD9}">
  <dimension ref="A1:B361"/>
  <sheetViews>
    <sheetView topLeftCell="A339" workbookViewId="0">
      <selection activeCell="A2" sqref="A2:A361"/>
    </sheetView>
  </sheetViews>
  <sheetFormatPr baseColWidth="10" defaultColWidth="9" defaultRowHeight="14.25"/>
  <cols>
    <col min="2" max="2" width="13" bestFit="1" customWidth="1"/>
  </cols>
  <sheetData>
    <row r="1" spans="1:2">
      <c r="A1" t="s">
        <v>476</v>
      </c>
      <c r="B1" s="12" t="s">
        <v>481</v>
      </c>
    </row>
    <row r="2" spans="1:2">
      <c r="A2">
        <v>1975</v>
      </c>
      <c r="B2">
        <v>0.98806483157239167</v>
      </c>
    </row>
    <row r="3" spans="1:2">
      <c r="A3">
        <v>1975</v>
      </c>
      <c r="B3">
        <v>1.2844377180076723</v>
      </c>
    </row>
    <row r="4" spans="1:2">
      <c r="A4">
        <v>1975</v>
      </c>
      <c r="B4">
        <v>1.4612932076671119</v>
      </c>
    </row>
    <row r="5" spans="1:2">
      <c r="A5">
        <v>1975</v>
      </c>
      <c r="B5">
        <v>0.90788227424176449</v>
      </c>
    </row>
    <row r="6" spans="1:2">
      <c r="A6">
        <v>1975</v>
      </c>
      <c r="B6">
        <v>1.083376173305024</v>
      </c>
    </row>
    <row r="7" spans="1:2">
      <c r="A7">
        <v>1975</v>
      </c>
      <c r="B7">
        <v>1.1234674519703378</v>
      </c>
    </row>
    <row r="8" spans="1:2">
      <c r="A8">
        <v>1975</v>
      </c>
      <c r="B8">
        <v>1.0210455815687629</v>
      </c>
    </row>
    <row r="9" spans="1:2">
      <c r="A9">
        <v>1975</v>
      </c>
      <c r="B9">
        <v>0.93768597951371468</v>
      </c>
    </row>
    <row r="10" spans="1:2">
      <c r="A10">
        <v>1976</v>
      </c>
      <c r="B10">
        <v>0.93632438891753422</v>
      </c>
    </row>
    <row r="11" spans="1:2">
      <c r="A11">
        <v>1976</v>
      </c>
      <c r="B11">
        <v>0.85871372493524789</v>
      </c>
    </row>
    <row r="12" spans="1:2">
      <c r="A12">
        <v>1976</v>
      </c>
      <c r="B12">
        <v>0.87490152424539347</v>
      </c>
    </row>
    <row r="13" spans="1:2">
      <c r="A13">
        <v>1976</v>
      </c>
      <c r="B13">
        <v>0.67958891761550722</v>
      </c>
    </row>
    <row r="14" spans="1:2">
      <c r="A14">
        <v>1976</v>
      </c>
      <c r="B14">
        <v>0.74070920659960793</v>
      </c>
    </row>
    <row r="15" spans="1:2">
      <c r="A15">
        <v>1976</v>
      </c>
      <c r="B15">
        <v>0.51846736373415259</v>
      </c>
    </row>
    <row r="16" spans="1:2">
      <c r="A16">
        <v>1976</v>
      </c>
      <c r="B16">
        <v>0.50227956442400712</v>
      </c>
    </row>
    <row r="17" spans="1:2">
      <c r="A17">
        <v>1976</v>
      </c>
      <c r="B17">
        <v>0.65825733160868005</v>
      </c>
    </row>
    <row r="18" spans="1:2">
      <c r="A18">
        <v>1977</v>
      </c>
      <c r="B18">
        <v>0.64600301624305589</v>
      </c>
    </row>
    <row r="19" spans="1:2">
      <c r="A19">
        <v>1977</v>
      </c>
      <c r="B19">
        <v>0.41256587292011671</v>
      </c>
    </row>
    <row r="20" spans="1:2">
      <c r="A20">
        <v>1977</v>
      </c>
      <c r="B20">
        <v>0.39728580067409153</v>
      </c>
    </row>
    <row r="21" spans="1:2">
      <c r="A21">
        <v>1977</v>
      </c>
      <c r="B21">
        <v>0.18502895551395948</v>
      </c>
    </row>
    <row r="22" spans="1:2">
      <c r="A22">
        <v>1977</v>
      </c>
      <c r="B22">
        <v>9.9400035798610425E-2</v>
      </c>
    </row>
    <row r="23" spans="1:2">
      <c r="A23">
        <v>1977</v>
      </c>
      <c r="B23">
        <v>0.33253460343350949</v>
      </c>
    </row>
    <row r="24" spans="1:2">
      <c r="A24">
        <v>1977</v>
      </c>
      <c r="B24">
        <v>0.10212321699097145</v>
      </c>
    </row>
    <row r="25" spans="1:2">
      <c r="A25">
        <v>1977</v>
      </c>
      <c r="B25">
        <v>0.219068720418471</v>
      </c>
    </row>
    <row r="26" spans="1:2">
      <c r="A26">
        <v>1978</v>
      </c>
      <c r="B26">
        <v>0.17111047386411468</v>
      </c>
    </row>
    <row r="27" spans="1:2">
      <c r="A27">
        <v>1978</v>
      </c>
      <c r="B27">
        <v>7.9581328231983675E-2</v>
      </c>
    </row>
    <row r="28" spans="1:2">
      <c r="A28">
        <v>1978</v>
      </c>
      <c r="B28">
        <v>-0.12026991371850408</v>
      </c>
    </row>
    <row r="29" spans="1:2">
      <c r="A29">
        <v>1978</v>
      </c>
      <c r="B29">
        <v>-0.24689783916328706</v>
      </c>
    </row>
    <row r="30" spans="1:2">
      <c r="A30">
        <v>1978</v>
      </c>
      <c r="B30">
        <v>-0.32738297218195422</v>
      </c>
    </row>
    <row r="31" spans="1:2">
      <c r="A31">
        <v>1978</v>
      </c>
      <c r="B31">
        <v>-0.32299562470537296</v>
      </c>
    </row>
    <row r="32" spans="1:2">
      <c r="A32">
        <v>1978</v>
      </c>
      <c r="B32">
        <v>-0.38366205015741356</v>
      </c>
    </row>
    <row r="33" spans="1:2">
      <c r="A33">
        <v>1978</v>
      </c>
      <c r="B33">
        <v>-0.34659652837250099</v>
      </c>
    </row>
    <row r="34" spans="1:2">
      <c r="A34">
        <v>1979</v>
      </c>
      <c r="B34">
        <v>-0.41573507308966451</v>
      </c>
    </row>
    <row r="35" spans="1:2">
      <c r="A35">
        <v>1979</v>
      </c>
      <c r="B35">
        <v>-0.61891464760859349</v>
      </c>
    </row>
    <row r="36" spans="1:2">
      <c r="A36">
        <v>1979</v>
      </c>
      <c r="B36">
        <v>-0.70560258223208272</v>
      </c>
    </row>
    <row r="37" spans="1:2">
      <c r="A37">
        <v>1979</v>
      </c>
      <c r="B37">
        <v>-0.78412097327848951</v>
      </c>
    </row>
    <row r="38" spans="1:2">
      <c r="A38">
        <v>1979</v>
      </c>
      <c r="B38">
        <v>-0.58018495953946048</v>
      </c>
    </row>
    <row r="39" spans="1:2">
      <c r="A39">
        <v>1979</v>
      </c>
      <c r="B39">
        <v>-0.17639770384994349</v>
      </c>
    </row>
    <row r="40" spans="1:2">
      <c r="A40">
        <v>1979</v>
      </c>
      <c r="B40">
        <v>-0.30968229443160866</v>
      </c>
    </row>
    <row r="41" spans="1:2">
      <c r="A41">
        <v>1979</v>
      </c>
      <c r="B41">
        <v>-0.53767307536982589</v>
      </c>
    </row>
    <row r="42" spans="1:2">
      <c r="A42">
        <v>1980</v>
      </c>
      <c r="B42">
        <v>-0.42980484258352936</v>
      </c>
    </row>
    <row r="43" spans="1:2">
      <c r="A43">
        <v>1980</v>
      </c>
      <c r="B43">
        <v>-5.6577731386062806E-2</v>
      </c>
    </row>
    <row r="44" spans="1:2">
      <c r="A44">
        <v>1980</v>
      </c>
      <c r="B44">
        <v>-0.28910714764488166</v>
      </c>
    </row>
    <row r="45" spans="1:2">
      <c r="A45">
        <v>1980</v>
      </c>
      <c r="B45">
        <v>-0.41180158914514331</v>
      </c>
    </row>
    <row r="46" spans="1:2">
      <c r="A46">
        <v>1980</v>
      </c>
      <c r="B46">
        <v>-0.6341947198546185</v>
      </c>
    </row>
    <row r="47" spans="1:2">
      <c r="A47">
        <v>1980</v>
      </c>
      <c r="B47">
        <v>-0.56475359944941517</v>
      </c>
    </row>
    <row r="48" spans="1:2">
      <c r="A48">
        <v>1980</v>
      </c>
      <c r="B48">
        <v>-0.44569006620563473</v>
      </c>
    </row>
    <row r="49" spans="1:2">
      <c r="A49">
        <v>1980</v>
      </c>
      <c r="B49">
        <v>-0.47065256046894322</v>
      </c>
    </row>
    <row r="50" spans="1:2">
      <c r="A50">
        <v>1981</v>
      </c>
      <c r="B50">
        <v>-0.66747804553902979</v>
      </c>
    </row>
    <row r="51" spans="1:2">
      <c r="A51">
        <v>1981</v>
      </c>
      <c r="B51">
        <v>-0.6724705443916914</v>
      </c>
    </row>
    <row r="52" spans="1:2">
      <c r="A52">
        <v>1981</v>
      </c>
      <c r="B52">
        <v>-0.6593085019619469</v>
      </c>
    </row>
    <row r="53" spans="1:2">
      <c r="A53">
        <v>1981</v>
      </c>
      <c r="B53">
        <v>-0.52783936550852217</v>
      </c>
    </row>
    <row r="54" spans="1:2">
      <c r="A54">
        <v>1981</v>
      </c>
      <c r="B54">
        <v>-0.66248554668636783</v>
      </c>
    </row>
    <row r="55" spans="1:2">
      <c r="A55">
        <v>1981</v>
      </c>
      <c r="B55">
        <v>-0.68381713269319488</v>
      </c>
    </row>
    <row r="56" spans="1:2">
      <c r="A56">
        <v>1981</v>
      </c>
      <c r="B56">
        <v>-0.72058007879006725</v>
      </c>
    </row>
    <row r="57" spans="1:2">
      <c r="A57">
        <v>1981</v>
      </c>
      <c r="B57">
        <v>-0.61755305701241214</v>
      </c>
    </row>
    <row r="58" spans="1:2">
      <c r="A58">
        <v>1982</v>
      </c>
      <c r="B58">
        <v>-0.41709666368584425</v>
      </c>
    </row>
    <row r="59" spans="1:2">
      <c r="A59">
        <v>1982</v>
      </c>
      <c r="B59">
        <v>-0.52738550197646161</v>
      </c>
    </row>
    <row r="60" spans="1:2">
      <c r="A60">
        <v>1982</v>
      </c>
      <c r="B60">
        <v>-0.66067009255812681</v>
      </c>
    </row>
    <row r="61" spans="1:2">
      <c r="A61">
        <v>1982</v>
      </c>
      <c r="B61">
        <v>-0.6880531923257559</v>
      </c>
    </row>
    <row r="62" spans="1:2">
      <c r="A62">
        <v>1982</v>
      </c>
      <c r="B62">
        <v>-0.51649277720701758</v>
      </c>
    </row>
    <row r="63" spans="1:2">
      <c r="A63">
        <v>1982</v>
      </c>
      <c r="B63">
        <v>-0.2733732118667952</v>
      </c>
    </row>
    <row r="64" spans="1:2">
      <c r="A64">
        <v>1982</v>
      </c>
      <c r="B64">
        <v>-0.11013362816915989</v>
      </c>
    </row>
    <row r="65" spans="1:2">
      <c r="A65">
        <v>1982</v>
      </c>
      <c r="B65">
        <v>0.27943257018247214</v>
      </c>
    </row>
    <row r="66" spans="1:2">
      <c r="A66">
        <v>1983</v>
      </c>
      <c r="B66">
        <v>0.34312475251491376</v>
      </c>
    </row>
    <row r="67" spans="1:2">
      <c r="A67">
        <v>1983</v>
      </c>
      <c r="B67">
        <v>0.22164061376681263</v>
      </c>
    </row>
    <row r="68" spans="1:2">
      <c r="A68">
        <v>1983</v>
      </c>
      <c r="B68">
        <v>0.5455478878137423</v>
      </c>
    </row>
    <row r="69" spans="1:2">
      <c r="A69">
        <v>1983</v>
      </c>
      <c r="B69">
        <v>0.70334110912665571</v>
      </c>
    </row>
    <row r="70" spans="1:2">
      <c r="A70">
        <v>1983</v>
      </c>
      <c r="B70">
        <v>0.74297852425990918</v>
      </c>
    </row>
    <row r="71" spans="1:2">
      <c r="A71">
        <v>1983</v>
      </c>
      <c r="B71">
        <v>0.62330983964004871</v>
      </c>
    </row>
    <row r="72" spans="1:2">
      <c r="A72">
        <v>1983</v>
      </c>
      <c r="B72">
        <v>0.58473143941493555</v>
      </c>
    </row>
    <row r="73" spans="1:2">
      <c r="A73">
        <v>1983</v>
      </c>
      <c r="B73">
        <v>1.0075809634509787</v>
      </c>
    </row>
    <row r="74" spans="1:2">
      <c r="A74">
        <v>1984</v>
      </c>
      <c r="B74">
        <v>1.0010755861581166</v>
      </c>
    </row>
    <row r="75" spans="1:2">
      <c r="A75">
        <v>1984</v>
      </c>
      <c r="B75">
        <v>1.3845902707489466</v>
      </c>
    </row>
    <row r="76" spans="1:2">
      <c r="A76">
        <v>1984</v>
      </c>
      <c r="B76">
        <v>0.85795728571514762</v>
      </c>
    </row>
    <row r="77" spans="1:2">
      <c r="A77">
        <v>1984</v>
      </c>
      <c r="B77">
        <v>1.0384436836310686</v>
      </c>
    </row>
    <row r="78" spans="1:2">
      <c r="A78">
        <v>1984</v>
      </c>
      <c r="B78">
        <v>0.92739840612035129</v>
      </c>
    </row>
    <row r="79" spans="1:2">
      <c r="A79">
        <v>1984</v>
      </c>
      <c r="B79">
        <v>1.3962394347384901</v>
      </c>
    </row>
    <row r="80" spans="1:2">
      <c r="A80">
        <v>1984</v>
      </c>
      <c r="B80">
        <v>1.3969958739585904</v>
      </c>
    </row>
    <row r="81" spans="1:2">
      <c r="A81">
        <v>1984</v>
      </c>
      <c r="B81">
        <v>0.84888001507394473</v>
      </c>
    </row>
    <row r="82" spans="1:2">
      <c r="A82">
        <v>1985</v>
      </c>
      <c r="B82">
        <v>0.79819858732722737</v>
      </c>
    </row>
    <row r="83" spans="1:2">
      <c r="A83">
        <v>1985</v>
      </c>
      <c r="B83">
        <v>0.46460889126301441</v>
      </c>
    </row>
    <row r="84" spans="1:2">
      <c r="A84">
        <v>1985</v>
      </c>
      <c r="B84">
        <v>1.7855887871802999E-2</v>
      </c>
    </row>
    <row r="85" spans="1:2">
      <c r="A85">
        <v>1985</v>
      </c>
      <c r="B85">
        <v>-0.10604885638061895</v>
      </c>
    </row>
    <row r="86" spans="1:2">
      <c r="A86">
        <v>1985</v>
      </c>
      <c r="B86">
        <v>-9.0617496290573654E-2</v>
      </c>
    </row>
    <row r="87" spans="1:2">
      <c r="A87">
        <v>1985</v>
      </c>
      <c r="B87">
        <v>-0.59213669921704359</v>
      </c>
    </row>
    <row r="88" spans="1:2">
      <c r="A88">
        <v>1985</v>
      </c>
      <c r="B88">
        <v>-0.88124776913936143</v>
      </c>
    </row>
    <row r="89" spans="1:2">
      <c r="A89">
        <v>1985</v>
      </c>
      <c r="B89">
        <v>-1.1198286991589823</v>
      </c>
    </row>
    <row r="90" spans="1:2">
      <c r="A90">
        <v>1986</v>
      </c>
      <c r="B90">
        <v>-1.0652137874677441</v>
      </c>
    </row>
    <row r="91" spans="1:2">
      <c r="A91">
        <v>1986</v>
      </c>
      <c r="B91">
        <v>-1.0602212886150824</v>
      </c>
    </row>
    <row r="92" spans="1:2">
      <c r="A92">
        <v>1986</v>
      </c>
      <c r="B92">
        <v>-1.0431257622408165</v>
      </c>
    </row>
    <row r="93" spans="1:2">
      <c r="A93">
        <v>1986</v>
      </c>
      <c r="B93">
        <v>-1.0508414422858392</v>
      </c>
    </row>
    <row r="94" spans="1:2">
      <c r="A94">
        <v>1986</v>
      </c>
      <c r="B94">
        <v>-1.0995561280602957</v>
      </c>
    </row>
    <row r="95" spans="1:2">
      <c r="A95">
        <v>1986</v>
      </c>
      <c r="B95">
        <v>-1.3826156842218122</v>
      </c>
    </row>
    <row r="96" spans="1:2">
      <c r="A96">
        <v>1986</v>
      </c>
      <c r="B96">
        <v>-1.320738956017611</v>
      </c>
    </row>
    <row r="97" spans="1:2">
      <c r="A97">
        <v>1986</v>
      </c>
      <c r="B97">
        <v>-1.34721432872112</v>
      </c>
    </row>
    <row r="98" spans="1:2">
      <c r="A98">
        <v>1987</v>
      </c>
      <c r="B98">
        <v>-1.3612840982149848</v>
      </c>
    </row>
    <row r="99" spans="1:2">
      <c r="A99">
        <v>1987</v>
      </c>
      <c r="B99">
        <v>-1.5320880741136227</v>
      </c>
    </row>
    <row r="100" spans="1:2">
      <c r="A100">
        <v>1987</v>
      </c>
      <c r="B100">
        <v>-1.6272481280022353</v>
      </c>
    </row>
    <row r="101" spans="1:2">
      <c r="A101">
        <v>1987</v>
      </c>
      <c r="B101">
        <v>-1.6909403103346767</v>
      </c>
    </row>
    <row r="102" spans="1:2">
      <c r="A102">
        <v>1987</v>
      </c>
      <c r="B102">
        <v>-1.608337147499729</v>
      </c>
    </row>
    <row r="103" spans="1:2">
      <c r="A103">
        <v>1987</v>
      </c>
      <c r="B103">
        <v>-1.5752051096593376</v>
      </c>
    </row>
    <row r="104" spans="1:2">
      <c r="A104">
        <v>1987</v>
      </c>
      <c r="B104">
        <v>-1.8401101245384472</v>
      </c>
    </row>
    <row r="105" spans="1:2">
      <c r="A105">
        <v>1987</v>
      </c>
      <c r="B105">
        <v>-2.065075148596264</v>
      </c>
    </row>
    <row r="106" spans="1:2">
      <c r="A106">
        <v>1988</v>
      </c>
      <c r="B106">
        <v>-2.0637135580000834</v>
      </c>
    </row>
    <row r="107" spans="1:2">
      <c r="A107">
        <v>1988</v>
      </c>
      <c r="B107">
        <v>-2.0402639421769755</v>
      </c>
    </row>
    <row r="108" spans="1:2">
      <c r="A108">
        <v>1988</v>
      </c>
      <c r="B108">
        <v>-2.4107678721820811</v>
      </c>
    </row>
    <row r="109" spans="1:2">
      <c r="A109">
        <v>1988</v>
      </c>
      <c r="B109">
        <v>-1.9858003183297568</v>
      </c>
    </row>
    <row r="110" spans="1:2">
      <c r="A110">
        <v>1988</v>
      </c>
      <c r="B110">
        <v>-1.9497938114529842</v>
      </c>
    </row>
    <row r="111" spans="1:2">
      <c r="A111">
        <v>1988</v>
      </c>
      <c r="B111">
        <v>-1.2966841888184228</v>
      </c>
    </row>
    <row r="112" spans="1:2">
      <c r="A112">
        <v>1988</v>
      </c>
      <c r="B112">
        <v>-1.1960777725450886</v>
      </c>
    </row>
    <row r="113" spans="1:2">
      <c r="A113">
        <v>1988</v>
      </c>
      <c r="B113">
        <v>-1.2425231406592445</v>
      </c>
    </row>
    <row r="114" spans="1:2">
      <c r="A114">
        <v>1989</v>
      </c>
      <c r="B114">
        <v>-1.2895736601494803</v>
      </c>
    </row>
    <row r="115" spans="1:2">
      <c r="A115">
        <v>1989</v>
      </c>
      <c r="B115">
        <v>-1.2812528287283775</v>
      </c>
    </row>
    <row r="116" spans="1:2">
      <c r="A116">
        <v>1989</v>
      </c>
      <c r="B116">
        <v>-1.247515639511906</v>
      </c>
    </row>
    <row r="117" spans="1:2">
      <c r="A117">
        <v>1989</v>
      </c>
      <c r="B117">
        <v>-1.3581070534905637</v>
      </c>
    </row>
    <row r="118" spans="1:2">
      <c r="A118">
        <v>1989</v>
      </c>
      <c r="B118">
        <v>-1.4691523310012815</v>
      </c>
    </row>
    <row r="119" spans="1:2">
      <c r="A119">
        <v>1989</v>
      </c>
      <c r="B119">
        <v>-0.88381966248770338</v>
      </c>
    </row>
    <row r="120" spans="1:2">
      <c r="A120">
        <v>1989</v>
      </c>
      <c r="B120">
        <v>-1.1308727117724471</v>
      </c>
    </row>
    <row r="121" spans="1:2">
      <c r="A121">
        <v>1989</v>
      </c>
      <c r="B121">
        <v>-1.2478182151999466</v>
      </c>
    </row>
    <row r="122" spans="1:2">
      <c r="A122">
        <v>1990</v>
      </c>
      <c r="B122">
        <v>-1.3326906956951952</v>
      </c>
    </row>
    <row r="123" spans="1:2">
      <c r="A123">
        <v>1990</v>
      </c>
      <c r="B123">
        <v>-1.2118117083231745</v>
      </c>
    </row>
    <row r="124" spans="1:2">
      <c r="A124">
        <v>1990</v>
      </c>
      <c r="B124">
        <v>-1.4174118883464244</v>
      </c>
    </row>
    <row r="125" spans="1:2">
      <c r="A125">
        <v>1990</v>
      </c>
      <c r="B125">
        <v>-1.5159002748034778</v>
      </c>
    </row>
    <row r="126" spans="1:2">
      <c r="A126">
        <v>1990</v>
      </c>
      <c r="B126">
        <v>-1.7652226417485224</v>
      </c>
    </row>
    <row r="127" spans="1:2">
      <c r="A127">
        <v>1990</v>
      </c>
      <c r="B127">
        <v>-1.4028882553204995</v>
      </c>
    </row>
    <row r="128" spans="1:2">
      <c r="A128">
        <v>1990</v>
      </c>
      <c r="B128">
        <v>-1.5712716257148163</v>
      </c>
    </row>
    <row r="129" spans="1:2">
      <c r="A129">
        <v>1990</v>
      </c>
      <c r="B129">
        <v>-1.6682471337316691</v>
      </c>
    </row>
    <row r="130" spans="1:2">
      <c r="A130">
        <v>1991</v>
      </c>
      <c r="B130">
        <v>-1.6015291945188266</v>
      </c>
    </row>
    <row r="131" spans="1:2">
      <c r="A131">
        <v>1991</v>
      </c>
      <c r="B131">
        <v>-1.78806710619555</v>
      </c>
    </row>
    <row r="132" spans="1:2">
      <c r="A132">
        <v>1991</v>
      </c>
      <c r="B132">
        <v>-1.5301213321413625</v>
      </c>
    </row>
    <row r="133" spans="1:2">
      <c r="A133">
        <v>1991</v>
      </c>
      <c r="B133">
        <v>-1.7520605993187777</v>
      </c>
    </row>
    <row r="134" spans="1:2">
      <c r="A134">
        <v>1991</v>
      </c>
      <c r="B134">
        <v>-1.743588480053655</v>
      </c>
    </row>
    <row r="135" spans="1:2">
      <c r="A135">
        <v>1991</v>
      </c>
      <c r="B135">
        <v>-1.9637122931028295</v>
      </c>
    </row>
    <row r="136" spans="1:2">
      <c r="A136">
        <v>1991</v>
      </c>
      <c r="B136">
        <v>-1.8446487598590486</v>
      </c>
    </row>
    <row r="137" spans="1:2">
      <c r="A137">
        <v>1991</v>
      </c>
      <c r="B137">
        <v>-1.9491886600769039</v>
      </c>
    </row>
    <row r="138" spans="1:2">
      <c r="A138">
        <v>1992</v>
      </c>
      <c r="B138">
        <v>-2.0198400832342682</v>
      </c>
    </row>
    <row r="139" spans="1:2">
      <c r="A139">
        <v>1992</v>
      </c>
      <c r="B139">
        <v>-2.1455602816149306</v>
      </c>
    </row>
    <row r="140" spans="1:2">
      <c r="A140">
        <v>1992</v>
      </c>
      <c r="B140">
        <v>-2.2746088125640349</v>
      </c>
    </row>
    <row r="141" spans="1:2">
      <c r="A141">
        <v>1992</v>
      </c>
      <c r="B141">
        <v>-2.4599364214885977</v>
      </c>
    </row>
    <row r="142" spans="1:2">
      <c r="A142">
        <v>1992</v>
      </c>
      <c r="B142">
        <v>-2.5912542700980024</v>
      </c>
    </row>
    <row r="143" spans="1:2">
      <c r="A143">
        <v>1992</v>
      </c>
      <c r="B143">
        <v>-2.5696201084031349</v>
      </c>
    </row>
    <row r="144" spans="1:2">
      <c r="A144">
        <v>1992</v>
      </c>
      <c r="B144">
        <v>-2.5337648893703828</v>
      </c>
    </row>
    <row r="145" spans="1:2">
      <c r="A145">
        <v>1992</v>
      </c>
      <c r="B145">
        <v>-2.6355816083958779</v>
      </c>
    </row>
    <row r="146" spans="1:2">
      <c r="A146">
        <v>1993</v>
      </c>
      <c r="B146">
        <v>-2.5243850430411401</v>
      </c>
    </row>
    <row r="147" spans="1:2">
      <c r="A147">
        <v>1993</v>
      </c>
      <c r="B147">
        <v>-2.1944262552334082</v>
      </c>
    </row>
    <row r="148" spans="1:2">
      <c r="A148">
        <v>1993</v>
      </c>
      <c r="B148">
        <v>-1.9295212403542987</v>
      </c>
    </row>
    <row r="149" spans="1:2">
      <c r="A149">
        <v>1993</v>
      </c>
      <c r="B149">
        <v>-1.7154489410659262</v>
      </c>
    </row>
    <row r="150" spans="1:2">
      <c r="A150">
        <v>1993</v>
      </c>
      <c r="B150">
        <v>-1.7381421176689338</v>
      </c>
    </row>
    <row r="151" spans="1:2">
      <c r="A151">
        <v>1993</v>
      </c>
      <c r="B151">
        <v>-1.8463129261432698</v>
      </c>
    </row>
    <row r="152" spans="1:2">
      <c r="A152">
        <v>1993</v>
      </c>
      <c r="B152">
        <v>-1.7466142369340558</v>
      </c>
    </row>
    <row r="153" spans="1:2">
      <c r="A153">
        <v>1993</v>
      </c>
      <c r="B153">
        <v>-1.4496361991226956</v>
      </c>
    </row>
    <row r="154" spans="1:2">
      <c r="A154">
        <v>1994</v>
      </c>
      <c r="B154">
        <v>-1.0903275695750738</v>
      </c>
    </row>
    <row r="155" spans="1:2">
      <c r="A155">
        <v>1994</v>
      </c>
      <c r="B155">
        <v>-1.0844273436582916</v>
      </c>
    </row>
    <row r="156" spans="1:2">
      <c r="A156">
        <v>1994</v>
      </c>
      <c r="B156">
        <v>-0.79168536547949242</v>
      </c>
    </row>
    <row r="157" spans="1:2">
      <c r="A157">
        <v>1994</v>
      </c>
      <c r="B157">
        <v>-0.65930850196194757</v>
      </c>
    </row>
    <row r="158" spans="1:2">
      <c r="A158">
        <v>1994</v>
      </c>
      <c r="B158">
        <v>-0.65598016939350634</v>
      </c>
    </row>
    <row r="159" spans="1:2">
      <c r="A159">
        <v>1994</v>
      </c>
      <c r="B159">
        <v>-0.96657411316667152</v>
      </c>
    </row>
    <row r="160" spans="1:2">
      <c r="A160">
        <v>1994</v>
      </c>
      <c r="B160">
        <v>-0.69047379783007801</v>
      </c>
    </row>
    <row r="161" spans="1:2">
      <c r="A161">
        <v>1994</v>
      </c>
      <c r="B161">
        <v>-0.68729675310565708</v>
      </c>
    </row>
    <row r="162" spans="1:2">
      <c r="A162">
        <v>1995</v>
      </c>
      <c r="B162">
        <v>-0.86808572670961826</v>
      </c>
    </row>
    <row r="163" spans="1:2">
      <c r="A163">
        <v>1995</v>
      </c>
      <c r="B163">
        <v>-0.94388093656366379</v>
      </c>
    </row>
    <row r="164" spans="1:2">
      <c r="A164">
        <v>1995</v>
      </c>
      <c r="B164">
        <v>-1.0314765982512737</v>
      </c>
    </row>
    <row r="165" spans="1:2">
      <c r="A165">
        <v>1995</v>
      </c>
      <c r="B165">
        <v>-1.0282995535268526</v>
      </c>
    </row>
    <row r="166" spans="1:2">
      <c r="A166">
        <v>1995</v>
      </c>
      <c r="B166">
        <v>-0.86702671180147817</v>
      </c>
    </row>
    <row r="167" spans="1:2">
      <c r="A167">
        <v>1995</v>
      </c>
      <c r="B167">
        <v>-0.40000113731158021</v>
      </c>
    </row>
    <row r="168" spans="1:2">
      <c r="A168">
        <v>1995</v>
      </c>
      <c r="B168">
        <v>1.4073691771300169E-2</v>
      </c>
    </row>
    <row r="169" spans="1:2">
      <c r="A169">
        <v>1995</v>
      </c>
      <c r="B169">
        <v>1.0896647046879059E-2</v>
      </c>
    </row>
    <row r="170" spans="1:2">
      <c r="A170">
        <v>1996</v>
      </c>
      <c r="B170">
        <v>0.22829727890369261</v>
      </c>
    </row>
    <row r="171" spans="1:2">
      <c r="A171">
        <v>1996</v>
      </c>
      <c r="B171">
        <v>0.31316975939894143</v>
      </c>
    </row>
    <row r="172" spans="1:2">
      <c r="A172">
        <v>1996</v>
      </c>
      <c r="B172">
        <v>0.41649935686463646</v>
      </c>
    </row>
    <row r="173" spans="1:2">
      <c r="A173">
        <v>1996</v>
      </c>
      <c r="B173">
        <v>0.54373243368549951</v>
      </c>
    </row>
    <row r="174" spans="1:2">
      <c r="A174">
        <v>1996</v>
      </c>
      <c r="B174">
        <v>0.80788100934450902</v>
      </c>
    </row>
    <row r="175" spans="1:2">
      <c r="A175">
        <v>1996</v>
      </c>
      <c r="B175">
        <v>1.3384474783228288</v>
      </c>
    </row>
    <row r="176" spans="1:2">
      <c r="A176">
        <v>1996</v>
      </c>
      <c r="B176">
        <v>0.77626184994432013</v>
      </c>
    </row>
    <row r="177" spans="1:2">
      <c r="A177">
        <v>1996</v>
      </c>
      <c r="B177">
        <v>0.6820095231198281</v>
      </c>
    </row>
    <row r="178" spans="1:2">
      <c r="A178">
        <v>1997</v>
      </c>
      <c r="B178">
        <v>0.88246591644639594</v>
      </c>
    </row>
    <row r="179" spans="1:2">
      <c r="A179">
        <v>1997</v>
      </c>
      <c r="B179">
        <v>0.5888162112034766</v>
      </c>
    </row>
    <row r="180" spans="1:2">
      <c r="A180">
        <v>1997</v>
      </c>
      <c r="B180">
        <v>0.64948263665551709</v>
      </c>
    </row>
    <row r="181" spans="1:2">
      <c r="A181">
        <v>1997</v>
      </c>
      <c r="B181">
        <v>0.42512276397378107</v>
      </c>
    </row>
    <row r="182" spans="1:2">
      <c r="A182">
        <v>1997</v>
      </c>
      <c r="B182">
        <v>0.31559036490326398</v>
      </c>
    </row>
    <row r="183" spans="1:2">
      <c r="A183">
        <v>1997</v>
      </c>
      <c r="B183">
        <v>0.59441386143221853</v>
      </c>
    </row>
    <row r="184" spans="1:2">
      <c r="A184">
        <v>1997</v>
      </c>
      <c r="B184">
        <v>0.9685486996938053</v>
      </c>
    </row>
    <row r="185" spans="1:2">
      <c r="A185">
        <v>1997</v>
      </c>
      <c r="B185">
        <v>1.0939663223864278</v>
      </c>
    </row>
    <row r="186" spans="1:2">
      <c r="A186">
        <v>1998</v>
      </c>
      <c r="B186">
        <v>0.97172574441822623</v>
      </c>
    </row>
    <row r="187" spans="1:2">
      <c r="A187">
        <v>1998</v>
      </c>
      <c r="B187">
        <v>0.8998640185087019</v>
      </c>
    </row>
    <row r="188" spans="1:2">
      <c r="A188">
        <v>1998</v>
      </c>
      <c r="B188">
        <v>0.83889501736862127</v>
      </c>
    </row>
    <row r="189" spans="1:2">
      <c r="A189">
        <v>1998</v>
      </c>
      <c r="B189">
        <v>0.79819858732722737</v>
      </c>
    </row>
    <row r="190" spans="1:2">
      <c r="A190">
        <v>1998</v>
      </c>
      <c r="B190">
        <v>1.0759630689480415</v>
      </c>
    </row>
    <row r="191" spans="1:2">
      <c r="A191">
        <v>1998</v>
      </c>
      <c r="B191">
        <v>1.0027397524423367</v>
      </c>
    </row>
    <row r="192" spans="1:2">
      <c r="A192">
        <v>1998</v>
      </c>
      <c r="B192">
        <v>1.1329985861436009</v>
      </c>
    </row>
    <row r="193" spans="1:2">
      <c r="A193">
        <v>1998</v>
      </c>
      <c r="B193">
        <v>0.88186076507031586</v>
      </c>
    </row>
    <row r="194" spans="1:2">
      <c r="A194">
        <v>1999</v>
      </c>
      <c r="B194">
        <v>0.90288977538910287</v>
      </c>
    </row>
    <row r="195" spans="1:2">
      <c r="A195">
        <v>1999</v>
      </c>
      <c r="B195">
        <v>1.287009611356013</v>
      </c>
    </row>
    <row r="196" spans="1:2">
      <c r="A196">
        <v>1999</v>
      </c>
      <c r="B196">
        <v>1.4009293579031117</v>
      </c>
    </row>
    <row r="197" spans="1:2">
      <c r="A197">
        <v>1999</v>
      </c>
      <c r="B197">
        <v>1.63315619847389</v>
      </c>
    </row>
    <row r="198" spans="1:2">
      <c r="A198">
        <v>1999</v>
      </c>
      <c r="B198">
        <v>0.92497780061603041</v>
      </c>
    </row>
    <row r="199" spans="1:2">
      <c r="A199">
        <v>1999</v>
      </c>
      <c r="B199">
        <v>0.97172574441822623</v>
      </c>
    </row>
    <row r="200" spans="1:2">
      <c r="A200">
        <v>1999</v>
      </c>
      <c r="B200">
        <v>0.98821611941641174</v>
      </c>
    </row>
    <row r="201" spans="1:2">
      <c r="A201">
        <v>1999</v>
      </c>
      <c r="B201">
        <v>1.4189326113414977</v>
      </c>
    </row>
    <row r="202" spans="1:2">
      <c r="A202">
        <v>2000</v>
      </c>
      <c r="B202">
        <v>1.7295265551146632</v>
      </c>
    </row>
    <row r="203" spans="1:2">
      <c r="A203">
        <v>2000</v>
      </c>
      <c r="B203">
        <v>1.89760734982094</v>
      </c>
    </row>
    <row r="204" spans="1:2">
      <c r="A204">
        <v>2000</v>
      </c>
      <c r="B204">
        <v>1.9032050000496823</v>
      </c>
    </row>
    <row r="205" spans="1:2">
      <c r="A205">
        <v>2000</v>
      </c>
      <c r="B205">
        <v>1.9947341456818133</v>
      </c>
    </row>
    <row r="206" spans="1:2">
      <c r="A206">
        <v>2000</v>
      </c>
      <c r="B206">
        <v>2.0603930699865152</v>
      </c>
    </row>
    <row r="207" spans="1:2">
      <c r="A207">
        <v>2000</v>
      </c>
      <c r="B207">
        <v>0.83012032241545819</v>
      </c>
    </row>
    <row r="208" spans="1:2">
      <c r="A208">
        <v>2000</v>
      </c>
      <c r="B208">
        <v>0.59153939239583753</v>
      </c>
    </row>
    <row r="209" spans="1:2">
      <c r="A209">
        <v>2000</v>
      </c>
      <c r="B209">
        <v>0.58321856097473468</v>
      </c>
    </row>
    <row r="210" spans="1:2">
      <c r="A210">
        <v>2001</v>
      </c>
      <c r="B210">
        <v>0.61181196349452427</v>
      </c>
    </row>
    <row r="211" spans="1:2">
      <c r="A211">
        <v>2001</v>
      </c>
      <c r="B211">
        <v>0.4715681320879368</v>
      </c>
    </row>
    <row r="212" spans="1:2">
      <c r="A212">
        <v>2001</v>
      </c>
      <c r="B212">
        <v>0.58881621120347649</v>
      </c>
    </row>
    <row r="213" spans="1:2">
      <c r="A213">
        <v>2001</v>
      </c>
      <c r="B213">
        <v>0.3036386252256798</v>
      </c>
    </row>
    <row r="214" spans="1:2">
      <c r="A214">
        <v>2001</v>
      </c>
      <c r="B214">
        <v>0.26339605871634614</v>
      </c>
    </row>
    <row r="215" spans="1:2">
      <c r="A215">
        <v>2001</v>
      </c>
      <c r="B215">
        <v>1.9671342000043512E-2</v>
      </c>
    </row>
    <row r="216" spans="1:2">
      <c r="A216">
        <v>2001</v>
      </c>
      <c r="B216">
        <v>7.4286253691282056E-2</v>
      </c>
    </row>
    <row r="217" spans="1:2">
      <c r="A217">
        <v>2001</v>
      </c>
      <c r="B217">
        <v>0.19304721124702229</v>
      </c>
    </row>
    <row r="218" spans="1:2">
      <c r="A218">
        <v>2002</v>
      </c>
      <c r="B218">
        <v>7.7917161947763255E-2</v>
      </c>
    </row>
    <row r="219" spans="1:2">
      <c r="A219">
        <v>2002</v>
      </c>
      <c r="B219">
        <v>-7.6850302484749125E-2</v>
      </c>
    </row>
    <row r="220" spans="1:2">
      <c r="A220">
        <v>2002</v>
      </c>
      <c r="B220">
        <v>-0.15113263389859433</v>
      </c>
    </row>
    <row r="221" spans="1:2">
      <c r="A221">
        <v>2002</v>
      </c>
      <c r="B221">
        <v>0.14917373648120744</v>
      </c>
    </row>
    <row r="222" spans="1:2">
      <c r="A222">
        <v>2002</v>
      </c>
      <c r="B222">
        <v>0.24297219977363921</v>
      </c>
    </row>
    <row r="223" spans="1:2">
      <c r="A223">
        <v>2002</v>
      </c>
      <c r="B223">
        <v>0.21619425138209009</v>
      </c>
    </row>
    <row r="224" spans="1:2">
      <c r="A224">
        <v>2002</v>
      </c>
      <c r="B224">
        <v>0.21453008509786947</v>
      </c>
    </row>
    <row r="225" spans="1:2">
      <c r="A225">
        <v>2002</v>
      </c>
      <c r="B225">
        <v>0.43858738209156545</v>
      </c>
    </row>
    <row r="226" spans="1:2">
      <c r="A226">
        <v>2003</v>
      </c>
      <c r="B226">
        <v>0.28956885573181496</v>
      </c>
    </row>
    <row r="227" spans="1:2">
      <c r="A227">
        <v>2003</v>
      </c>
      <c r="B227">
        <v>0.1953165289073229</v>
      </c>
    </row>
    <row r="228" spans="1:2">
      <c r="A228">
        <v>2003</v>
      </c>
      <c r="B228">
        <v>5.386239474857496E-2</v>
      </c>
    </row>
    <row r="229" spans="1:2">
      <c r="A229">
        <v>2003</v>
      </c>
      <c r="B229">
        <v>0.31785968256356434</v>
      </c>
    </row>
    <row r="230" spans="1:2">
      <c r="A230">
        <v>2003</v>
      </c>
      <c r="B230">
        <v>9.5769127542129059E-2</v>
      </c>
    </row>
    <row r="231" spans="1:2">
      <c r="A231">
        <v>2003</v>
      </c>
      <c r="B231">
        <v>0.17852357822109716</v>
      </c>
    </row>
    <row r="232" spans="1:2">
      <c r="A232">
        <v>2003</v>
      </c>
      <c r="B232">
        <v>0.37171815503470268</v>
      </c>
    </row>
    <row r="233" spans="1:2">
      <c r="A233">
        <v>2003</v>
      </c>
      <c r="B233">
        <v>0.44539533507246776</v>
      </c>
    </row>
    <row r="234" spans="1:2">
      <c r="A234">
        <v>2004</v>
      </c>
      <c r="B234">
        <v>0.38896496925298862</v>
      </c>
    </row>
    <row r="235" spans="1:2">
      <c r="A235">
        <v>2004</v>
      </c>
      <c r="B235">
        <v>0.15946130987457086</v>
      </c>
    </row>
    <row r="236" spans="1:2">
      <c r="A236">
        <v>2004</v>
      </c>
      <c r="B236">
        <v>-5.9754776110483403E-2</v>
      </c>
    </row>
    <row r="237" spans="1:2">
      <c r="A237">
        <v>2004</v>
      </c>
      <c r="B237">
        <v>-6.293182083490452E-2</v>
      </c>
    </row>
    <row r="238" spans="1:2">
      <c r="A238">
        <v>2004</v>
      </c>
      <c r="B238">
        <v>-2.7530465334212554E-2</v>
      </c>
    </row>
    <row r="239" spans="1:2">
      <c r="A239">
        <v>2004</v>
      </c>
      <c r="B239">
        <v>-6.7621743999526307E-2</v>
      </c>
    </row>
    <row r="240" spans="1:2">
      <c r="A240">
        <v>2004</v>
      </c>
      <c r="B240">
        <v>2.2999674568484365E-2</v>
      </c>
    </row>
    <row r="241" spans="1:2">
      <c r="A241">
        <v>2004</v>
      </c>
      <c r="B241">
        <v>7.1260496810880689E-2</v>
      </c>
    </row>
    <row r="242" spans="1:2">
      <c r="A242">
        <v>2005</v>
      </c>
      <c r="B242">
        <v>-3.9936068543856999E-2</v>
      </c>
    </row>
    <row r="243" spans="1:2">
      <c r="A243">
        <v>2005</v>
      </c>
      <c r="B243">
        <v>8.2153221580324273E-2</v>
      </c>
    </row>
    <row r="244" spans="1:2">
      <c r="A244">
        <v>2005</v>
      </c>
      <c r="B244">
        <v>4.1759367226970517E-2</v>
      </c>
    </row>
    <row r="245" spans="1:2">
      <c r="A245">
        <v>2005</v>
      </c>
      <c r="B245">
        <v>-0.17957474857436459</v>
      </c>
    </row>
    <row r="246" spans="1:2">
      <c r="A246">
        <v>2005</v>
      </c>
      <c r="B246">
        <v>-0.37443349167219053</v>
      </c>
    </row>
    <row r="247" spans="1:2">
      <c r="A247">
        <v>2005</v>
      </c>
      <c r="B247">
        <v>-0.26656525888589389</v>
      </c>
    </row>
    <row r="248" spans="1:2">
      <c r="A248">
        <v>2005</v>
      </c>
      <c r="B248">
        <v>-0.37897212699279192</v>
      </c>
    </row>
    <row r="249" spans="1:2">
      <c r="A249">
        <v>2005</v>
      </c>
      <c r="B249">
        <v>-0.26928844007825475</v>
      </c>
    </row>
    <row r="250" spans="1:2">
      <c r="A250">
        <v>2006</v>
      </c>
      <c r="B250">
        <v>-0.33691410635521774</v>
      </c>
    </row>
    <row r="251" spans="1:2">
      <c r="A251">
        <v>2006</v>
      </c>
      <c r="B251">
        <v>-0.35219417860124297</v>
      </c>
    </row>
    <row r="252" spans="1:2">
      <c r="A252">
        <v>2006</v>
      </c>
      <c r="B252">
        <v>-0.18623141371124682</v>
      </c>
    </row>
    <row r="253" spans="1:2">
      <c r="A253">
        <v>2006</v>
      </c>
      <c r="B253">
        <v>-2.8438192398333412E-2</v>
      </c>
    </row>
    <row r="254" spans="1:2">
      <c r="A254">
        <v>2006</v>
      </c>
      <c r="B254">
        <v>6.3580117262783805E-3</v>
      </c>
    </row>
    <row r="255" spans="1:2">
      <c r="A255">
        <v>2006</v>
      </c>
      <c r="B255" s="11">
        <v>-7.2462955008168198E-2</v>
      </c>
    </row>
    <row r="256" spans="1:2">
      <c r="A256">
        <v>2006</v>
      </c>
      <c r="B256" s="11">
        <v>0.19032403005466092</v>
      </c>
    </row>
    <row r="257" spans="1:2">
      <c r="A257">
        <v>2006</v>
      </c>
      <c r="B257" s="11">
        <v>0.50545660914842772</v>
      </c>
    </row>
    <row r="258" spans="1:2">
      <c r="A258">
        <v>2007</v>
      </c>
      <c r="B258" s="11">
        <v>0.47988896350903903</v>
      </c>
    </row>
    <row r="259" spans="1:2">
      <c r="A259">
        <v>2007</v>
      </c>
      <c r="B259" s="11">
        <v>0.3505378568718952</v>
      </c>
    </row>
    <row r="260" spans="1:2">
      <c r="A260">
        <v>2007</v>
      </c>
      <c r="B260" s="11">
        <v>0.43994897268774541</v>
      </c>
    </row>
    <row r="261" spans="1:2">
      <c r="A261">
        <v>2007</v>
      </c>
      <c r="B261" s="11">
        <v>0.53299099676007688</v>
      </c>
    </row>
    <row r="262" spans="1:2">
      <c r="A262">
        <v>2007</v>
      </c>
      <c r="B262" s="11">
        <v>0.52966266419163577</v>
      </c>
    </row>
    <row r="263" spans="1:2">
      <c r="A263">
        <v>2007</v>
      </c>
      <c r="B263">
        <v>0.53949637405293904</v>
      </c>
    </row>
    <row r="264" spans="1:2">
      <c r="A264">
        <v>2007</v>
      </c>
      <c r="B264">
        <v>0.83950016874470057</v>
      </c>
    </row>
    <row r="265" spans="1:2">
      <c r="A265">
        <v>2007</v>
      </c>
      <c r="B265">
        <v>0.60091923872507991</v>
      </c>
    </row>
    <row r="266" spans="1:2">
      <c r="A266">
        <v>2008</v>
      </c>
      <c r="B266">
        <v>0.84857743938590369</v>
      </c>
    </row>
    <row r="267" spans="1:2">
      <c r="A267">
        <v>2008</v>
      </c>
      <c r="B267">
        <v>1.1758130460012748</v>
      </c>
    </row>
    <row r="268" spans="1:2">
      <c r="A268">
        <v>2008</v>
      </c>
      <c r="B268">
        <v>1.300322941629777</v>
      </c>
    </row>
    <row r="269" spans="1:2">
      <c r="A269">
        <v>2008</v>
      </c>
      <c r="B269">
        <v>1.4408693487244044</v>
      </c>
    </row>
    <row r="270" spans="1:2">
      <c r="A270">
        <v>2008</v>
      </c>
      <c r="B270">
        <v>1.6502517248481554</v>
      </c>
    </row>
    <row r="271" spans="1:2">
      <c r="A271">
        <v>2008</v>
      </c>
      <c r="B271">
        <v>1.4009293579031117</v>
      </c>
    </row>
    <row r="272" spans="1:2">
      <c r="A272">
        <v>2008</v>
      </c>
      <c r="B272">
        <v>0.95175574900757953</v>
      </c>
    </row>
    <row r="273" spans="1:2">
      <c r="A273">
        <v>2008</v>
      </c>
      <c r="B273">
        <v>1.0798965528925628</v>
      </c>
    </row>
    <row r="274" spans="1:2">
      <c r="A274">
        <v>2009</v>
      </c>
      <c r="B274">
        <v>1.3556942925411164</v>
      </c>
    </row>
    <row r="275" spans="1:2">
      <c r="A275">
        <v>2009</v>
      </c>
      <c r="B275">
        <v>1.4502491950536485</v>
      </c>
    </row>
    <row r="276" spans="1:2">
      <c r="A276">
        <v>2009</v>
      </c>
      <c r="B276">
        <v>1.5293727374761354</v>
      </c>
    </row>
    <row r="277" spans="1:2">
      <c r="A277">
        <v>2009</v>
      </c>
      <c r="B277">
        <v>1.5413244771537193</v>
      </c>
    </row>
    <row r="278" spans="1:2">
      <c r="A278">
        <v>2009</v>
      </c>
      <c r="B278">
        <v>0.90258719970106294</v>
      </c>
    </row>
    <row r="279" spans="1:2">
      <c r="A279">
        <v>2009</v>
      </c>
      <c r="B279">
        <v>0.56203826281192748</v>
      </c>
    </row>
    <row r="280" spans="1:2">
      <c r="A280">
        <v>2009</v>
      </c>
      <c r="B280">
        <v>0.48866365846220261</v>
      </c>
    </row>
    <row r="281" spans="1:2">
      <c r="A281">
        <v>2009</v>
      </c>
      <c r="B281">
        <v>0.61317355409070484</v>
      </c>
    </row>
    <row r="282" spans="1:2">
      <c r="A282">
        <v>2010</v>
      </c>
      <c r="B282">
        <v>0.40121928461861295</v>
      </c>
    </row>
    <row r="283" spans="1:2">
      <c r="A283">
        <v>2010</v>
      </c>
      <c r="B283">
        <v>0.20681440505284701</v>
      </c>
    </row>
    <row r="284" spans="1:2">
      <c r="A284">
        <v>2010</v>
      </c>
      <c r="B284">
        <v>-0.15975604100773716</v>
      </c>
    </row>
    <row r="285" spans="1:2">
      <c r="A285">
        <v>2010</v>
      </c>
      <c r="B285">
        <v>3.1017930301547356E-2</v>
      </c>
    </row>
    <row r="286" spans="1:2">
      <c r="A286">
        <v>2010</v>
      </c>
      <c r="B286">
        <v>-0.27791184718739742</v>
      </c>
    </row>
    <row r="287" spans="1:2">
      <c r="A287">
        <v>2010</v>
      </c>
      <c r="B287">
        <v>2.209194750436402E-2</v>
      </c>
    </row>
    <row r="288" spans="1:2">
      <c r="A288">
        <v>2010</v>
      </c>
      <c r="B288">
        <v>0.24009773073725793</v>
      </c>
    </row>
    <row r="289" spans="1:2">
      <c r="A289">
        <v>2010</v>
      </c>
      <c r="B289">
        <v>0.55129682588650342</v>
      </c>
    </row>
    <row r="290" spans="1:2">
      <c r="A290">
        <v>2011</v>
      </c>
      <c r="B290">
        <v>0.57474644170961131</v>
      </c>
    </row>
    <row r="291" spans="1:2">
      <c r="A291">
        <v>2011</v>
      </c>
      <c r="B291">
        <v>0.79335737631858527</v>
      </c>
    </row>
    <row r="292" spans="1:2">
      <c r="A292">
        <v>2011</v>
      </c>
      <c r="B292">
        <v>0.78775972608984357</v>
      </c>
    </row>
    <row r="293" spans="1:2">
      <c r="A293">
        <v>2011</v>
      </c>
      <c r="B293">
        <v>1.4399616216602844</v>
      </c>
    </row>
    <row r="294" spans="1:2">
      <c r="A294">
        <v>2011</v>
      </c>
      <c r="B294">
        <v>0.8798940230980552</v>
      </c>
    </row>
    <row r="295" spans="1:2">
      <c r="A295">
        <v>2011</v>
      </c>
      <c r="B295">
        <v>0.87399379718127312</v>
      </c>
    </row>
    <row r="296" spans="1:2">
      <c r="A296">
        <v>2011</v>
      </c>
      <c r="B296">
        <v>0.78367495430130263</v>
      </c>
    </row>
    <row r="297" spans="1:2">
      <c r="A297">
        <v>2011</v>
      </c>
      <c r="B297">
        <v>0.86885001048459143</v>
      </c>
    </row>
    <row r="298" spans="1:2">
      <c r="A298">
        <v>2012</v>
      </c>
      <c r="B298">
        <v>1.1237700276583777</v>
      </c>
    </row>
    <row r="299" spans="1:2">
      <c r="A299">
        <v>2012</v>
      </c>
      <c r="B299">
        <v>1.1693076687084132</v>
      </c>
    </row>
    <row r="300" spans="1:2">
      <c r="A300">
        <v>2012</v>
      </c>
      <c r="B300">
        <v>1.0101528567993194</v>
      </c>
    </row>
    <row r="301" spans="1:2">
      <c r="A301">
        <v>2012</v>
      </c>
      <c r="B301">
        <v>1.1494889611417864</v>
      </c>
    </row>
    <row r="302" spans="1:2">
      <c r="A302">
        <v>2012</v>
      </c>
      <c r="B302">
        <v>0.83450766989203984</v>
      </c>
    </row>
    <row r="303" spans="1:2">
      <c r="A303">
        <v>2012</v>
      </c>
      <c r="B303">
        <v>0.66551914812164259</v>
      </c>
    </row>
    <row r="304" spans="1:2">
      <c r="A304">
        <v>2012</v>
      </c>
      <c r="B304">
        <v>0.91196704603030621</v>
      </c>
    </row>
    <row r="305" spans="1:2">
      <c r="A305">
        <v>2012</v>
      </c>
      <c r="B305">
        <v>0.85735213433906765</v>
      </c>
    </row>
    <row r="306" spans="1:2">
      <c r="A306">
        <v>2013</v>
      </c>
      <c r="B306">
        <v>0.7615869290743752</v>
      </c>
    </row>
    <row r="307" spans="1:2">
      <c r="A307">
        <v>2013</v>
      </c>
      <c r="B307">
        <v>1.0222558843209235</v>
      </c>
    </row>
    <row r="308" spans="1:2">
      <c r="A308">
        <v>2013</v>
      </c>
      <c r="B308">
        <v>0.82648941415897703</v>
      </c>
    </row>
    <row r="309" spans="1:2">
      <c r="A309">
        <v>2013</v>
      </c>
      <c r="B309">
        <v>0.68624558275238945</v>
      </c>
    </row>
    <row r="310" spans="1:2">
      <c r="A310">
        <v>2013</v>
      </c>
      <c r="B310">
        <v>0.72648814926172312</v>
      </c>
    </row>
    <row r="311" spans="1:2">
      <c r="A311">
        <v>2013</v>
      </c>
      <c r="B311">
        <v>0.61801476509934627</v>
      </c>
    </row>
    <row r="312" spans="1:2">
      <c r="A312">
        <v>2013</v>
      </c>
      <c r="B312">
        <v>0.47414002543627748</v>
      </c>
    </row>
    <row r="313" spans="1:2">
      <c r="A313">
        <v>2013</v>
      </c>
      <c r="B313">
        <v>0.37655936604334439</v>
      </c>
    </row>
    <row r="314" spans="1:2">
      <c r="A314">
        <v>2014</v>
      </c>
      <c r="B314">
        <v>0.56824106441674938</v>
      </c>
    </row>
    <row r="315" spans="1:2">
      <c r="A315">
        <v>2014</v>
      </c>
      <c r="B315">
        <v>0.41801223530483844</v>
      </c>
    </row>
    <row r="316" spans="1:2">
      <c r="A316">
        <v>2014</v>
      </c>
      <c r="B316">
        <v>0.61756090156728605</v>
      </c>
    </row>
    <row r="317" spans="1:2">
      <c r="A317">
        <v>2014</v>
      </c>
      <c r="B317">
        <v>0.28124802431071194</v>
      </c>
    </row>
    <row r="318" spans="1:2">
      <c r="A318">
        <v>2014</v>
      </c>
      <c r="B318">
        <v>0.63556415500567198</v>
      </c>
    </row>
    <row r="319" spans="1:2">
      <c r="A319">
        <v>2014</v>
      </c>
      <c r="B319">
        <v>0.67989149330354692</v>
      </c>
    </row>
    <row r="320" spans="1:2">
      <c r="A320">
        <v>2014</v>
      </c>
      <c r="B320">
        <v>0.63042036830899018</v>
      </c>
    </row>
    <row r="321" spans="1:2">
      <c r="A321">
        <v>2014</v>
      </c>
      <c r="B321">
        <v>0.46052411947447269</v>
      </c>
    </row>
    <row r="322" spans="1:2">
      <c r="A322">
        <v>2015</v>
      </c>
      <c r="B322">
        <v>0.42618177888192099</v>
      </c>
    </row>
    <row r="323" spans="1:2">
      <c r="A323">
        <v>2015</v>
      </c>
      <c r="B323">
        <v>0.43389745892694365</v>
      </c>
    </row>
    <row r="324" spans="1:2">
      <c r="A324">
        <v>2015</v>
      </c>
      <c r="B324">
        <v>0.5239137261188741</v>
      </c>
    </row>
    <row r="325" spans="1:2">
      <c r="A325">
        <v>2015</v>
      </c>
      <c r="B325">
        <v>0.35885868829299816</v>
      </c>
    </row>
    <row r="326" spans="1:2">
      <c r="A326">
        <v>2015</v>
      </c>
      <c r="B326">
        <v>0.14312222272040503</v>
      </c>
    </row>
    <row r="327" spans="1:2">
      <c r="A327">
        <v>2015</v>
      </c>
      <c r="B327">
        <v>-9.6971585739416569E-2</v>
      </c>
    </row>
    <row r="328" spans="1:2">
      <c r="A328">
        <v>2015</v>
      </c>
      <c r="B328">
        <v>-5.5367428633902468E-2</v>
      </c>
    </row>
    <row r="329" spans="1:2">
      <c r="A329">
        <v>2015</v>
      </c>
      <c r="B329">
        <v>-0.20831943893817434</v>
      </c>
    </row>
    <row r="330" spans="1:2">
      <c r="A330">
        <v>2016</v>
      </c>
      <c r="B330">
        <v>-7.1706515788068109E-2</v>
      </c>
    </row>
    <row r="331" spans="1:2">
      <c r="A331">
        <v>2016</v>
      </c>
      <c r="B331">
        <v>-0.34901713387682221</v>
      </c>
    </row>
    <row r="332" spans="1:2">
      <c r="A332">
        <v>2016</v>
      </c>
      <c r="B332">
        <v>-0.49470732766813147</v>
      </c>
    </row>
    <row r="333" spans="1:2">
      <c r="A333">
        <v>2016</v>
      </c>
      <c r="B333">
        <v>-4.129765914003794E-2</v>
      </c>
    </row>
    <row r="334" spans="1:2">
      <c r="A334">
        <v>2016</v>
      </c>
      <c r="B334">
        <v>-0.13660900087267025</v>
      </c>
    </row>
    <row r="335" spans="1:2">
      <c r="A335">
        <v>2016</v>
      </c>
      <c r="B335">
        <v>-0.17004361440110161</v>
      </c>
    </row>
    <row r="336" spans="1:2">
      <c r="A336">
        <v>2016</v>
      </c>
      <c r="B336">
        <v>-0.31754926232065162</v>
      </c>
    </row>
    <row r="337" spans="1:2">
      <c r="A337">
        <v>2016</v>
      </c>
      <c r="B337">
        <v>-0.30257176576266653</v>
      </c>
    </row>
    <row r="338" spans="1:2">
      <c r="A338">
        <v>2017</v>
      </c>
      <c r="B338">
        <v>9.1533067909567001E-2</v>
      </c>
    </row>
    <row r="339" spans="1:2">
      <c r="A339">
        <v>2017</v>
      </c>
      <c r="B339">
        <v>0.250839167662681</v>
      </c>
    </row>
    <row r="340" spans="1:2">
      <c r="A340">
        <v>2017</v>
      </c>
      <c r="B340">
        <v>0.77111806324763732</v>
      </c>
    </row>
    <row r="341" spans="1:2">
      <c r="A341">
        <v>2017</v>
      </c>
      <c r="B341">
        <v>0.82179949099435456</v>
      </c>
    </row>
    <row r="342" spans="1:2">
      <c r="A342">
        <v>2017</v>
      </c>
      <c r="B342">
        <v>1.227856064344172</v>
      </c>
    </row>
    <row r="343" spans="1:2">
      <c r="A343">
        <v>2017</v>
      </c>
      <c r="B343">
        <v>1.0659780712427183</v>
      </c>
    </row>
    <row r="344" spans="1:2">
      <c r="A344">
        <v>2017</v>
      </c>
      <c r="B344">
        <v>0.92906257240457191</v>
      </c>
    </row>
    <row r="345" spans="1:2">
      <c r="A345">
        <v>2017</v>
      </c>
      <c r="B345">
        <v>1.1349653281158616</v>
      </c>
    </row>
    <row r="346" spans="1:2">
      <c r="A346">
        <v>2018</v>
      </c>
      <c r="B346">
        <v>1.2116682650340276</v>
      </c>
    </row>
    <row r="347" spans="1:2">
      <c r="A347">
        <v>2018</v>
      </c>
      <c r="B347">
        <v>1.2808068097511911</v>
      </c>
    </row>
    <row r="348" spans="1:2">
      <c r="A348">
        <v>2018</v>
      </c>
      <c r="B348">
        <v>0.82497653571877649</v>
      </c>
    </row>
    <row r="349" spans="1:2">
      <c r="A349">
        <v>2018</v>
      </c>
      <c r="B349">
        <v>0.75886374788201405</v>
      </c>
    </row>
    <row r="350" spans="1:2">
      <c r="A350">
        <v>2018</v>
      </c>
      <c r="B350">
        <v>0.9576559749243615</v>
      </c>
    </row>
    <row r="351" spans="1:2">
      <c r="A351">
        <v>2018</v>
      </c>
      <c r="B351">
        <v>0.53208326969595721</v>
      </c>
    </row>
    <row r="352" spans="1:2">
      <c r="A352">
        <v>2018</v>
      </c>
      <c r="B352">
        <v>0.68715330981650979</v>
      </c>
    </row>
    <row r="353" spans="1:2">
      <c r="A353">
        <v>2018</v>
      </c>
      <c r="B353">
        <v>0.4667269210792952</v>
      </c>
    </row>
    <row r="354" spans="1:2">
      <c r="A354">
        <v>2019</v>
      </c>
      <c r="B354">
        <v>0.48200699332532038</v>
      </c>
    </row>
    <row r="355" spans="1:2">
      <c r="A355">
        <v>2019</v>
      </c>
      <c r="B355">
        <v>0.72452140728946257</v>
      </c>
    </row>
    <row r="356" spans="1:2">
      <c r="A356">
        <v>2019</v>
      </c>
      <c r="B356">
        <v>0.85114933273424553</v>
      </c>
    </row>
    <row r="357" spans="1:2">
      <c r="A357">
        <v>2019</v>
      </c>
      <c r="B357">
        <v>0.88397879488659648</v>
      </c>
    </row>
    <row r="358" spans="1:2">
      <c r="A358">
        <v>2019</v>
      </c>
      <c r="B358">
        <v>0.68216081096384817</v>
      </c>
    </row>
    <row r="359" spans="1:2">
      <c r="A359">
        <v>2019</v>
      </c>
      <c r="B359">
        <v>3.903618603461035E-2</v>
      </c>
    </row>
    <row r="360" spans="1:2">
      <c r="A360">
        <v>2019</v>
      </c>
      <c r="B360">
        <v>-0.25007488388770766</v>
      </c>
    </row>
    <row r="361" spans="1:2">
      <c r="A361">
        <v>2019</v>
      </c>
      <c r="B361">
        <v>-0.48865581390732843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A91F5-7DA7-478C-9BBA-7924459E3045}">
  <dimension ref="A1:B541"/>
  <sheetViews>
    <sheetView zoomScale="85" zoomScaleNormal="85" workbookViewId="0">
      <selection activeCell="B2" sqref="B2"/>
    </sheetView>
  </sheetViews>
  <sheetFormatPr baseColWidth="10" defaultRowHeight="14.25"/>
  <sheetData>
    <row r="1" spans="1:2">
      <c r="A1" t="s">
        <v>476</v>
      </c>
      <c r="B1" t="s">
        <v>481</v>
      </c>
    </row>
    <row r="2" spans="1:2">
      <c r="A2">
        <v>1975</v>
      </c>
      <c r="B2">
        <v>0.98806483157239167</v>
      </c>
    </row>
    <row r="3" spans="1:2">
      <c r="A3">
        <v>1975</v>
      </c>
      <c r="B3">
        <v>1.2844377180076723</v>
      </c>
    </row>
    <row r="4" spans="1:2">
      <c r="A4">
        <v>1975</v>
      </c>
      <c r="B4">
        <v>1.4612932076671119</v>
      </c>
    </row>
    <row r="5" spans="1:2">
      <c r="A5">
        <v>1975</v>
      </c>
      <c r="B5">
        <v>0.90788227424176449</v>
      </c>
    </row>
    <row r="6" spans="1:2">
      <c r="A6">
        <v>1975</v>
      </c>
      <c r="B6">
        <v>1.083376173305024</v>
      </c>
    </row>
    <row r="7" spans="1:2">
      <c r="A7">
        <v>1975</v>
      </c>
      <c r="B7">
        <v>1.1438913109130444</v>
      </c>
    </row>
    <row r="8" spans="1:2">
      <c r="A8">
        <v>1975</v>
      </c>
      <c r="B8">
        <v>1.5100078934415686</v>
      </c>
    </row>
    <row r="9" spans="1:2">
      <c r="A9">
        <v>1975</v>
      </c>
      <c r="B9">
        <v>1.6036550688899802</v>
      </c>
    </row>
    <row r="10" spans="1:2">
      <c r="A10">
        <v>1975</v>
      </c>
      <c r="B10">
        <v>0.95962271689662215</v>
      </c>
    </row>
    <row r="11" spans="1:2">
      <c r="A11">
        <v>1975</v>
      </c>
      <c r="B11">
        <v>1.1234674519703378</v>
      </c>
    </row>
    <row r="12" spans="1:2">
      <c r="A12">
        <v>1975</v>
      </c>
      <c r="B12">
        <v>1.0210455815687629</v>
      </c>
    </row>
    <row r="13" spans="1:2">
      <c r="A13">
        <v>1975</v>
      </c>
      <c r="B13">
        <v>0.93768597951371468</v>
      </c>
    </row>
    <row r="14" spans="1:2">
      <c r="A14">
        <v>1976</v>
      </c>
      <c r="B14">
        <v>0.93632438891753422</v>
      </c>
    </row>
    <row r="15" spans="1:2">
      <c r="A15">
        <v>1976</v>
      </c>
      <c r="B15">
        <v>0.85871372493524789</v>
      </c>
    </row>
    <row r="16" spans="1:2">
      <c r="A16">
        <v>1976</v>
      </c>
      <c r="B16">
        <v>0.87490152424539347</v>
      </c>
    </row>
    <row r="17" spans="1:2">
      <c r="A17">
        <v>1976</v>
      </c>
      <c r="B17">
        <v>0.67958891761550722</v>
      </c>
    </row>
    <row r="18" spans="1:2">
      <c r="A18">
        <v>1976</v>
      </c>
      <c r="B18">
        <v>0.74070920659960793</v>
      </c>
    </row>
    <row r="19" spans="1:2">
      <c r="A19">
        <v>1976</v>
      </c>
      <c r="B19">
        <v>0.74101178228764797</v>
      </c>
    </row>
    <row r="20" spans="1:2">
      <c r="A20">
        <v>1976</v>
      </c>
      <c r="B20">
        <v>0.70379497265871538</v>
      </c>
    </row>
    <row r="21" spans="1:2">
      <c r="A21">
        <v>1976</v>
      </c>
      <c r="B21">
        <v>0.66128308848908102</v>
      </c>
    </row>
    <row r="22" spans="1:2">
      <c r="A22">
        <v>1976</v>
      </c>
      <c r="B22">
        <v>0.58911878689151653</v>
      </c>
    </row>
    <row r="23" spans="1:2">
      <c r="A23">
        <v>1976</v>
      </c>
      <c r="B23">
        <v>0.51846736373415259</v>
      </c>
    </row>
    <row r="24" spans="1:2">
      <c r="A24">
        <v>1976</v>
      </c>
      <c r="B24">
        <v>0.50227956442400712</v>
      </c>
    </row>
    <row r="25" spans="1:2">
      <c r="A25">
        <v>1976</v>
      </c>
      <c r="B25">
        <v>0.65825733160868005</v>
      </c>
    </row>
    <row r="26" spans="1:2">
      <c r="A26">
        <v>1977</v>
      </c>
      <c r="B26">
        <v>0.64600301624305589</v>
      </c>
    </row>
    <row r="27" spans="1:2">
      <c r="A27">
        <v>1977</v>
      </c>
      <c r="B27">
        <v>0.41256587292011671</v>
      </c>
    </row>
    <row r="28" spans="1:2">
      <c r="A28">
        <v>1977</v>
      </c>
      <c r="B28">
        <v>0.39728580067409153</v>
      </c>
    </row>
    <row r="29" spans="1:2">
      <c r="A29">
        <v>1977</v>
      </c>
      <c r="B29">
        <v>0.18502895551395948</v>
      </c>
    </row>
    <row r="30" spans="1:2">
      <c r="A30">
        <v>1977</v>
      </c>
      <c r="B30">
        <v>9.9400035798610425E-2</v>
      </c>
    </row>
    <row r="31" spans="1:2">
      <c r="A31">
        <v>1977</v>
      </c>
      <c r="B31">
        <v>0.16112547615879128</v>
      </c>
    </row>
    <row r="32" spans="1:2">
      <c r="A32">
        <v>1977</v>
      </c>
      <c r="B32">
        <v>0.148417297261107</v>
      </c>
    </row>
    <row r="33" spans="1:2">
      <c r="A33">
        <v>1977</v>
      </c>
      <c r="B33">
        <v>0.15673812868220982</v>
      </c>
    </row>
    <row r="34" spans="1:2">
      <c r="A34">
        <v>1977</v>
      </c>
      <c r="B34">
        <v>0.32179316650808582</v>
      </c>
    </row>
    <row r="35" spans="1:2">
      <c r="A35">
        <v>1977</v>
      </c>
      <c r="B35">
        <v>0.33253460343350949</v>
      </c>
    </row>
    <row r="36" spans="1:2">
      <c r="A36">
        <v>1977</v>
      </c>
      <c r="B36">
        <v>0.10212321699097145</v>
      </c>
    </row>
    <row r="37" spans="1:2">
      <c r="A37">
        <v>1977</v>
      </c>
      <c r="B37">
        <v>0.219068720418471</v>
      </c>
    </row>
    <row r="38" spans="1:2">
      <c r="A38">
        <v>1978</v>
      </c>
      <c r="B38">
        <v>0.17111047386411468</v>
      </c>
    </row>
    <row r="39" spans="1:2">
      <c r="A39">
        <v>1978</v>
      </c>
      <c r="B39">
        <v>7.9581328231983675E-2</v>
      </c>
    </row>
    <row r="40" spans="1:2">
      <c r="A40">
        <v>1978</v>
      </c>
      <c r="B40">
        <v>-0.12026991371850408</v>
      </c>
    </row>
    <row r="41" spans="1:2">
      <c r="A41">
        <v>1978</v>
      </c>
      <c r="B41">
        <v>-0.24689783916328706</v>
      </c>
    </row>
    <row r="42" spans="1:2">
      <c r="A42">
        <v>1978</v>
      </c>
      <c r="B42">
        <v>-0.32738297218195422</v>
      </c>
    </row>
    <row r="43" spans="1:2">
      <c r="A43">
        <v>1978</v>
      </c>
      <c r="B43">
        <v>-0.3776105363966113</v>
      </c>
    </row>
    <row r="44" spans="1:2">
      <c r="A44">
        <v>1978</v>
      </c>
      <c r="B44">
        <v>-0.19939345614099099</v>
      </c>
    </row>
    <row r="45" spans="1:2">
      <c r="A45">
        <v>1978</v>
      </c>
      <c r="B45">
        <v>-0.23645897792590356</v>
      </c>
    </row>
    <row r="46" spans="1:2">
      <c r="A46">
        <v>1978</v>
      </c>
      <c r="B46">
        <v>-7.3824545604348452E-2</v>
      </c>
    </row>
    <row r="47" spans="1:2">
      <c r="A47">
        <v>1978</v>
      </c>
      <c r="B47">
        <v>-0.32299562470537296</v>
      </c>
    </row>
    <row r="48" spans="1:2">
      <c r="A48">
        <v>1978</v>
      </c>
      <c r="B48">
        <v>-0.38366205015741356</v>
      </c>
    </row>
    <row r="49" spans="1:2">
      <c r="A49">
        <v>1978</v>
      </c>
      <c r="B49">
        <v>-0.34659652837250099</v>
      </c>
    </row>
    <row r="50" spans="1:2">
      <c r="A50">
        <v>1979</v>
      </c>
      <c r="B50">
        <v>-0.41573507308966451</v>
      </c>
    </row>
    <row r="51" spans="1:2">
      <c r="A51">
        <v>1979</v>
      </c>
      <c r="B51">
        <v>-0.61891464760859349</v>
      </c>
    </row>
    <row r="52" spans="1:2">
      <c r="A52">
        <v>1979</v>
      </c>
      <c r="B52">
        <v>-0.70560258223208272</v>
      </c>
    </row>
    <row r="53" spans="1:2">
      <c r="A53">
        <v>1979</v>
      </c>
      <c r="B53">
        <v>-0.78412097327848951</v>
      </c>
    </row>
    <row r="54" spans="1:2">
      <c r="A54">
        <v>1979</v>
      </c>
      <c r="B54">
        <v>-0.58018495953946048</v>
      </c>
    </row>
    <row r="55" spans="1:2">
      <c r="A55">
        <v>1979</v>
      </c>
      <c r="B55">
        <v>-0.44493362698553468</v>
      </c>
    </row>
    <row r="56" spans="1:2">
      <c r="A56">
        <v>1979</v>
      </c>
      <c r="B56">
        <v>-0.45824695725929909</v>
      </c>
    </row>
    <row r="57" spans="1:2">
      <c r="A57">
        <v>1979</v>
      </c>
      <c r="B57">
        <v>-0.27503737815101698</v>
      </c>
    </row>
    <row r="58" spans="1:2">
      <c r="A58">
        <v>1979</v>
      </c>
      <c r="B58">
        <v>-3.4756981350249523E-3</v>
      </c>
    </row>
    <row r="59" spans="1:2">
      <c r="A59">
        <v>1979</v>
      </c>
      <c r="B59">
        <v>-0.17639770384994349</v>
      </c>
    </row>
    <row r="60" spans="1:2">
      <c r="A60">
        <v>1979</v>
      </c>
      <c r="B60">
        <v>-0.30968229443160866</v>
      </c>
    </row>
    <row r="61" spans="1:2">
      <c r="A61">
        <v>1979</v>
      </c>
      <c r="B61">
        <v>-0.53767307536982589</v>
      </c>
    </row>
    <row r="62" spans="1:2">
      <c r="A62">
        <v>1980</v>
      </c>
      <c r="B62">
        <v>-0.42980484258352936</v>
      </c>
    </row>
    <row r="63" spans="1:2">
      <c r="A63">
        <v>1980</v>
      </c>
      <c r="B63">
        <v>-5.6577731386062806E-2</v>
      </c>
    </row>
    <row r="64" spans="1:2">
      <c r="A64">
        <v>1980</v>
      </c>
      <c r="B64">
        <v>-0.28910714764488166</v>
      </c>
    </row>
    <row r="65" spans="1:2">
      <c r="A65">
        <v>1980</v>
      </c>
      <c r="B65">
        <v>-0.41180158914514331</v>
      </c>
    </row>
    <row r="66" spans="1:2">
      <c r="A66">
        <v>1980</v>
      </c>
      <c r="B66">
        <v>-0.6341947198546185</v>
      </c>
    </row>
    <row r="67" spans="1:2">
      <c r="A67">
        <v>1980</v>
      </c>
      <c r="B67">
        <v>-0.64175911205562108</v>
      </c>
    </row>
    <row r="68" spans="1:2">
      <c r="A68">
        <v>1980</v>
      </c>
      <c r="B68">
        <v>-0.66324198590646843</v>
      </c>
    </row>
    <row r="69" spans="1:2">
      <c r="A69">
        <v>1980</v>
      </c>
      <c r="B69">
        <v>-0.66551130356676913</v>
      </c>
    </row>
    <row r="70" spans="1:2">
      <c r="A70">
        <v>1980</v>
      </c>
      <c r="B70">
        <v>-0.65870335058586682</v>
      </c>
    </row>
    <row r="71" spans="1:2">
      <c r="A71">
        <v>1980</v>
      </c>
      <c r="B71">
        <v>-0.56475359944941517</v>
      </c>
    </row>
    <row r="72" spans="1:2">
      <c r="A72">
        <v>1980</v>
      </c>
      <c r="B72">
        <v>-0.44569006620563473</v>
      </c>
    </row>
    <row r="73" spans="1:2">
      <c r="A73">
        <v>1980</v>
      </c>
      <c r="B73">
        <v>-0.47065256046894322</v>
      </c>
    </row>
    <row r="74" spans="1:2">
      <c r="A74">
        <v>1981</v>
      </c>
      <c r="B74">
        <v>-0.66747804553902979</v>
      </c>
    </row>
    <row r="75" spans="1:2">
      <c r="A75">
        <v>1981</v>
      </c>
      <c r="B75">
        <v>-0.6724705443916914</v>
      </c>
    </row>
    <row r="76" spans="1:2">
      <c r="A76">
        <v>1981</v>
      </c>
      <c r="B76">
        <v>-0.6593085019619469</v>
      </c>
    </row>
    <row r="77" spans="1:2">
      <c r="A77">
        <v>1981</v>
      </c>
      <c r="B77">
        <v>-0.52783936550852217</v>
      </c>
    </row>
    <row r="78" spans="1:2">
      <c r="A78">
        <v>1981</v>
      </c>
      <c r="B78">
        <v>-0.66248554668636783</v>
      </c>
    </row>
    <row r="79" spans="1:2">
      <c r="A79">
        <v>1981</v>
      </c>
      <c r="B79">
        <v>-0.67610145264817245</v>
      </c>
    </row>
    <row r="80" spans="1:2">
      <c r="A80">
        <v>1981</v>
      </c>
      <c r="B80">
        <v>-0.67247054439169107</v>
      </c>
    </row>
    <row r="81" spans="1:2">
      <c r="A81">
        <v>1981</v>
      </c>
      <c r="B81">
        <v>-0.54735549738710854</v>
      </c>
    </row>
    <row r="82" spans="1:2">
      <c r="A82">
        <v>1981</v>
      </c>
      <c r="B82">
        <v>-0.62738676687371586</v>
      </c>
    </row>
    <row r="83" spans="1:2">
      <c r="A83">
        <v>1981</v>
      </c>
      <c r="B83">
        <v>-0.68381713269319488</v>
      </c>
    </row>
    <row r="84" spans="1:2">
      <c r="A84">
        <v>1981</v>
      </c>
      <c r="B84">
        <v>-0.72058007879006725</v>
      </c>
    </row>
    <row r="85" spans="1:2">
      <c r="A85">
        <v>1981</v>
      </c>
      <c r="B85">
        <v>-0.61755305701241214</v>
      </c>
    </row>
    <row r="86" spans="1:2">
      <c r="A86">
        <v>1982</v>
      </c>
      <c r="B86">
        <v>-0.41709666368584425</v>
      </c>
    </row>
    <row r="87" spans="1:2">
      <c r="A87">
        <v>1982</v>
      </c>
      <c r="B87">
        <v>-0.52738550197646161</v>
      </c>
    </row>
    <row r="88" spans="1:2">
      <c r="A88">
        <v>1982</v>
      </c>
      <c r="B88">
        <v>-0.66067009255812681</v>
      </c>
    </row>
    <row r="89" spans="1:2">
      <c r="A89">
        <v>1982</v>
      </c>
      <c r="B89">
        <v>-0.6880531923257559</v>
      </c>
    </row>
    <row r="90" spans="1:2">
      <c r="A90">
        <v>1982</v>
      </c>
      <c r="B90">
        <v>-0.51649277720701758</v>
      </c>
    </row>
    <row r="91" spans="1:2">
      <c r="A91">
        <v>1982</v>
      </c>
      <c r="B91">
        <v>-0.59092639646488287</v>
      </c>
    </row>
    <row r="92" spans="1:2">
      <c r="A92">
        <v>1982</v>
      </c>
      <c r="B92">
        <v>-0.51740050427113793</v>
      </c>
    </row>
    <row r="93" spans="1:2">
      <c r="A93">
        <v>1982</v>
      </c>
      <c r="B93">
        <v>-0.55597890449625087</v>
      </c>
    </row>
    <row r="94" spans="1:2">
      <c r="A94">
        <v>1982</v>
      </c>
      <c r="B94">
        <v>-0.5512889813316294</v>
      </c>
    </row>
    <row r="95" spans="1:2">
      <c r="A95">
        <v>1982</v>
      </c>
      <c r="B95">
        <v>-0.2733732118667952</v>
      </c>
    </row>
    <row r="96" spans="1:2">
      <c r="A96">
        <v>1982</v>
      </c>
      <c r="B96">
        <v>-0.11013362816915989</v>
      </c>
    </row>
    <row r="97" spans="1:2">
      <c r="A97">
        <v>1982</v>
      </c>
      <c r="B97">
        <v>0.27943257018247214</v>
      </c>
    </row>
    <row r="98" spans="1:2">
      <c r="A98">
        <v>1983</v>
      </c>
      <c r="B98">
        <v>0.34312475251491376</v>
      </c>
    </row>
    <row r="99" spans="1:2">
      <c r="A99">
        <v>1983</v>
      </c>
      <c r="B99">
        <v>0.22164061376681263</v>
      </c>
    </row>
    <row r="100" spans="1:2">
      <c r="A100">
        <v>1983</v>
      </c>
      <c r="B100">
        <v>0.5455478878137423</v>
      </c>
    </row>
    <row r="101" spans="1:2">
      <c r="A101">
        <v>1983</v>
      </c>
      <c r="B101">
        <v>0.70334110912665571</v>
      </c>
    </row>
    <row r="102" spans="1:2">
      <c r="A102">
        <v>1983</v>
      </c>
      <c r="B102">
        <v>0.74297852425990918</v>
      </c>
    </row>
    <row r="103" spans="1:2">
      <c r="A103">
        <v>1983</v>
      </c>
      <c r="B103">
        <v>0.73299352655458583</v>
      </c>
    </row>
    <row r="104" spans="1:2">
      <c r="A104">
        <v>1983</v>
      </c>
      <c r="B104">
        <v>0.7096951985754979</v>
      </c>
    </row>
    <row r="105" spans="1:2">
      <c r="A105">
        <v>1983</v>
      </c>
      <c r="B105">
        <v>0.87353993364921356</v>
      </c>
    </row>
    <row r="106" spans="1:2">
      <c r="A106">
        <v>1983</v>
      </c>
      <c r="B106">
        <v>0.7103003499515782</v>
      </c>
    </row>
    <row r="107" spans="1:2">
      <c r="A107">
        <v>1983</v>
      </c>
      <c r="B107">
        <v>0.62330983964004871</v>
      </c>
    </row>
    <row r="108" spans="1:2">
      <c r="A108">
        <v>1983</v>
      </c>
      <c r="B108">
        <v>0.58473143941493555</v>
      </c>
    </row>
    <row r="109" spans="1:2">
      <c r="A109">
        <v>1983</v>
      </c>
      <c r="B109">
        <v>1.0075809634509787</v>
      </c>
    </row>
    <row r="110" spans="1:2">
      <c r="A110">
        <v>1984</v>
      </c>
      <c r="B110">
        <v>1.0010755861581166</v>
      </c>
    </row>
    <row r="111" spans="1:2">
      <c r="A111">
        <v>1984</v>
      </c>
      <c r="B111">
        <v>1.3845902707489466</v>
      </c>
    </row>
    <row r="112" spans="1:2">
      <c r="A112">
        <v>1984</v>
      </c>
      <c r="B112">
        <v>0.85795728571514762</v>
      </c>
    </row>
    <row r="113" spans="1:2">
      <c r="A113">
        <v>1984</v>
      </c>
      <c r="B113">
        <v>1.0384436836310686</v>
      </c>
    </row>
    <row r="114" spans="1:2">
      <c r="A114">
        <v>1984</v>
      </c>
      <c r="B114">
        <v>0.92739840612035129</v>
      </c>
    </row>
    <row r="115" spans="1:2">
      <c r="A115">
        <v>1984</v>
      </c>
      <c r="B115">
        <v>0.91559795428678736</v>
      </c>
    </row>
    <row r="116" spans="1:2">
      <c r="A116">
        <v>1984</v>
      </c>
      <c r="B116">
        <v>0.90500780520538382</v>
      </c>
    </row>
    <row r="117" spans="1:2">
      <c r="A117">
        <v>1984</v>
      </c>
      <c r="B117">
        <v>0.97626437973882774</v>
      </c>
    </row>
    <row r="118" spans="1:2">
      <c r="A118">
        <v>1984</v>
      </c>
      <c r="B118">
        <v>1.2747552959903889</v>
      </c>
    </row>
    <row r="119" spans="1:2">
      <c r="A119">
        <v>1984</v>
      </c>
      <c r="B119">
        <v>1.3962394347384901</v>
      </c>
    </row>
    <row r="120" spans="1:2">
      <c r="A120">
        <v>1984</v>
      </c>
      <c r="B120">
        <v>1.3969958739585904</v>
      </c>
    </row>
    <row r="121" spans="1:2">
      <c r="A121">
        <v>1984</v>
      </c>
      <c r="B121">
        <v>0.84888001507394473</v>
      </c>
    </row>
    <row r="122" spans="1:2">
      <c r="A122">
        <v>1985</v>
      </c>
      <c r="B122">
        <v>0.79819858732722737</v>
      </c>
    </row>
    <row r="123" spans="1:2">
      <c r="A123">
        <v>1985</v>
      </c>
      <c r="B123">
        <v>0.46460889126301441</v>
      </c>
    </row>
    <row r="124" spans="1:2">
      <c r="A124">
        <v>1985</v>
      </c>
      <c r="B124">
        <v>1.7855887871802999E-2</v>
      </c>
    </row>
    <row r="125" spans="1:2">
      <c r="A125">
        <v>1985</v>
      </c>
      <c r="B125">
        <v>-0.10604885638061895</v>
      </c>
    </row>
    <row r="126" spans="1:2">
      <c r="A126">
        <v>1985</v>
      </c>
      <c r="B126">
        <v>-9.0617496290573654E-2</v>
      </c>
    </row>
    <row r="127" spans="1:2">
      <c r="A127">
        <v>1985</v>
      </c>
      <c r="B127">
        <v>-0.1816927783906446</v>
      </c>
    </row>
    <row r="128" spans="1:2">
      <c r="A128">
        <v>1985</v>
      </c>
      <c r="B128">
        <v>-0.2231456476521386</v>
      </c>
    </row>
    <row r="129" spans="1:2">
      <c r="A129">
        <v>1985</v>
      </c>
      <c r="B129">
        <v>-0.26989359145433439</v>
      </c>
    </row>
    <row r="130" spans="1:2">
      <c r="A130">
        <v>1985</v>
      </c>
      <c r="B130">
        <v>-0.46671907652442113</v>
      </c>
    </row>
    <row r="131" spans="1:2">
      <c r="A131">
        <v>1985</v>
      </c>
      <c r="B131">
        <v>-0.59213669921704359</v>
      </c>
    </row>
    <row r="132" spans="1:2">
      <c r="A132">
        <v>1985</v>
      </c>
      <c r="B132">
        <v>-0.88124776913936143</v>
      </c>
    </row>
    <row r="133" spans="1:2">
      <c r="A133">
        <v>1985</v>
      </c>
      <c r="B133">
        <v>-1.1198286991589823</v>
      </c>
    </row>
    <row r="134" spans="1:2">
      <c r="A134">
        <v>1986</v>
      </c>
      <c r="B134">
        <v>-1.0652137874677441</v>
      </c>
    </row>
    <row r="135" spans="1:2">
      <c r="A135">
        <v>1986</v>
      </c>
      <c r="B135">
        <v>-1.0602212886150824</v>
      </c>
    </row>
    <row r="136" spans="1:2">
      <c r="A136">
        <v>1986</v>
      </c>
      <c r="B136">
        <v>-1.0431257622408165</v>
      </c>
    </row>
    <row r="137" spans="1:2">
      <c r="A137">
        <v>1986</v>
      </c>
      <c r="B137">
        <v>-1.0508414422858392</v>
      </c>
    </row>
    <row r="138" spans="1:2">
      <c r="A138">
        <v>1986</v>
      </c>
      <c r="B138">
        <v>-1.0995561280602957</v>
      </c>
    </row>
    <row r="139" spans="1:2">
      <c r="A139">
        <v>1986</v>
      </c>
      <c r="B139">
        <v>-1.1482708138347524</v>
      </c>
    </row>
    <row r="140" spans="1:2">
      <c r="A140">
        <v>1986</v>
      </c>
      <c r="B140">
        <v>-1.1897236830962465</v>
      </c>
    </row>
    <row r="141" spans="1:2">
      <c r="A141">
        <v>1986</v>
      </c>
      <c r="B141">
        <v>-1.2183170856160364</v>
      </c>
    </row>
    <row r="142" spans="1:2">
      <c r="A142">
        <v>1986</v>
      </c>
      <c r="B142">
        <v>-1.3316316807870547</v>
      </c>
    </row>
    <row r="143" spans="1:2">
      <c r="A143">
        <v>1986</v>
      </c>
      <c r="B143">
        <v>-1.3826156842218122</v>
      </c>
    </row>
    <row r="144" spans="1:2">
      <c r="A144">
        <v>1986</v>
      </c>
      <c r="B144">
        <v>-1.320738956017611</v>
      </c>
    </row>
    <row r="145" spans="1:2">
      <c r="A145">
        <v>1986</v>
      </c>
      <c r="B145">
        <v>-1.34721432872112</v>
      </c>
    </row>
    <row r="146" spans="1:2">
      <c r="A146">
        <v>1987</v>
      </c>
      <c r="B146">
        <v>-1.3612840982149848</v>
      </c>
    </row>
    <row r="147" spans="1:2">
      <c r="A147">
        <v>1987</v>
      </c>
      <c r="B147">
        <v>-1.5320880741136227</v>
      </c>
    </row>
    <row r="148" spans="1:2">
      <c r="A148">
        <v>1987</v>
      </c>
      <c r="B148">
        <v>-1.6272481280022353</v>
      </c>
    </row>
    <row r="149" spans="1:2">
      <c r="A149">
        <v>1987</v>
      </c>
      <c r="B149">
        <v>-1.6909403103346767</v>
      </c>
    </row>
    <row r="150" spans="1:2">
      <c r="A150">
        <v>1987</v>
      </c>
      <c r="B150">
        <v>-1.608337147499729</v>
      </c>
    </row>
    <row r="151" spans="1:2">
      <c r="A151">
        <v>1987</v>
      </c>
      <c r="B151">
        <v>-1.5777770030076781</v>
      </c>
    </row>
    <row r="152" spans="1:2">
      <c r="A152">
        <v>1987</v>
      </c>
      <c r="B152">
        <v>-1.5638585213578338</v>
      </c>
    </row>
    <row r="153" spans="1:2">
      <c r="A153">
        <v>1987</v>
      </c>
      <c r="B153">
        <v>-1.5785334422277784</v>
      </c>
    </row>
    <row r="154" spans="1:2">
      <c r="A154">
        <v>1987</v>
      </c>
      <c r="B154">
        <v>-1.5753563975033575</v>
      </c>
    </row>
    <row r="155" spans="1:2">
      <c r="A155">
        <v>1987</v>
      </c>
      <c r="B155">
        <v>-1.5752051096593376</v>
      </c>
    </row>
    <row r="156" spans="1:2">
      <c r="A156">
        <v>1987</v>
      </c>
      <c r="B156">
        <v>-1.8401101245384472</v>
      </c>
    </row>
    <row r="157" spans="1:2">
      <c r="A157">
        <v>1987</v>
      </c>
      <c r="B157">
        <v>-2.065075148596264</v>
      </c>
    </row>
    <row r="158" spans="1:2">
      <c r="A158">
        <v>1988</v>
      </c>
      <c r="B158">
        <v>-2.0637135580000834</v>
      </c>
    </row>
    <row r="159" spans="1:2">
      <c r="A159">
        <v>1988</v>
      </c>
      <c r="B159">
        <v>-2.0402639421769755</v>
      </c>
    </row>
    <row r="160" spans="1:2">
      <c r="A160">
        <v>1988</v>
      </c>
      <c r="B160">
        <v>-2.4107678721820811</v>
      </c>
    </row>
    <row r="161" spans="1:2">
      <c r="A161">
        <v>1988</v>
      </c>
      <c r="B161">
        <v>-1.9858003183297568</v>
      </c>
    </row>
    <row r="162" spans="1:2">
      <c r="A162">
        <v>1988</v>
      </c>
      <c r="B162">
        <v>-1.9497938114529842</v>
      </c>
    </row>
    <row r="163" spans="1:2">
      <c r="A163">
        <v>1988</v>
      </c>
      <c r="B163">
        <v>-1.7376882541368728</v>
      </c>
    </row>
    <row r="164" spans="1:2">
      <c r="A164">
        <v>1988</v>
      </c>
      <c r="B164">
        <v>-1.6435872151564004</v>
      </c>
    </row>
    <row r="165" spans="1:2">
      <c r="A165">
        <v>1988</v>
      </c>
      <c r="B165">
        <v>-1.5378370121863847</v>
      </c>
    </row>
    <row r="166" spans="1:2">
      <c r="A166">
        <v>1988</v>
      </c>
      <c r="B166">
        <v>-1.3143848665687687</v>
      </c>
    </row>
    <row r="167" spans="1:2">
      <c r="A167">
        <v>1988</v>
      </c>
      <c r="B167">
        <v>-1.2966841888184228</v>
      </c>
    </row>
    <row r="168" spans="1:2">
      <c r="A168">
        <v>1988</v>
      </c>
      <c r="B168">
        <v>-1.1960777725450886</v>
      </c>
    </row>
    <row r="169" spans="1:2">
      <c r="A169">
        <v>1988</v>
      </c>
      <c r="B169">
        <v>-1.2425231406592445</v>
      </c>
    </row>
    <row r="170" spans="1:2">
      <c r="A170">
        <v>1989</v>
      </c>
      <c r="B170">
        <v>-1.2895736601494803</v>
      </c>
    </row>
    <row r="171" spans="1:2">
      <c r="A171">
        <v>1989</v>
      </c>
      <c r="B171">
        <v>-1.2812528287283775</v>
      </c>
    </row>
    <row r="172" spans="1:2">
      <c r="A172">
        <v>1989</v>
      </c>
      <c r="B172">
        <v>-1.247515639511906</v>
      </c>
    </row>
    <row r="173" spans="1:2">
      <c r="A173">
        <v>1989</v>
      </c>
      <c r="B173">
        <v>-1.3581070534905637</v>
      </c>
    </row>
    <row r="174" spans="1:2">
      <c r="A174">
        <v>1989</v>
      </c>
      <c r="B174">
        <v>-1.4691523310012815</v>
      </c>
    </row>
    <row r="175" spans="1:2">
      <c r="A175">
        <v>1989</v>
      </c>
      <c r="B175">
        <v>-1.3647637186274462</v>
      </c>
    </row>
    <row r="176" spans="1:2">
      <c r="A176">
        <v>1989</v>
      </c>
      <c r="B176">
        <v>-1.3453988745928798</v>
      </c>
    </row>
    <row r="177" spans="1:2">
      <c r="A177">
        <v>1989</v>
      </c>
      <c r="B177">
        <v>-1.281101540884358</v>
      </c>
    </row>
    <row r="178" spans="1:2">
      <c r="A178">
        <v>1989</v>
      </c>
      <c r="B178">
        <v>-1.1487246773668129</v>
      </c>
    </row>
    <row r="179" spans="1:2">
      <c r="A179">
        <v>1989</v>
      </c>
      <c r="B179">
        <v>-0.88381966248770338</v>
      </c>
    </row>
    <row r="180" spans="1:2">
      <c r="A180">
        <v>1989</v>
      </c>
      <c r="B180">
        <v>-1.1308727117724471</v>
      </c>
    </row>
    <row r="181" spans="1:2">
      <c r="A181">
        <v>1989</v>
      </c>
      <c r="B181">
        <v>-1.2478182151999466</v>
      </c>
    </row>
    <row r="182" spans="1:2">
      <c r="A182">
        <v>1990</v>
      </c>
      <c r="B182">
        <v>-1.3326906956951952</v>
      </c>
    </row>
    <row r="183" spans="1:2">
      <c r="A183">
        <v>1990</v>
      </c>
      <c r="B183">
        <v>-1.2118117083231745</v>
      </c>
    </row>
    <row r="184" spans="1:2">
      <c r="A184">
        <v>1990</v>
      </c>
      <c r="B184">
        <v>-1.4174118883464244</v>
      </c>
    </row>
    <row r="185" spans="1:2">
      <c r="A185">
        <v>1990</v>
      </c>
      <c r="B185">
        <v>-1.5159002748034778</v>
      </c>
    </row>
    <row r="186" spans="1:2">
      <c r="A186">
        <v>1990</v>
      </c>
      <c r="B186">
        <v>-1.7652226417485224</v>
      </c>
    </row>
    <row r="187" spans="1:2">
      <c r="A187">
        <v>1990</v>
      </c>
      <c r="B187">
        <v>-1.7924544536721316</v>
      </c>
    </row>
    <row r="188" spans="1:2">
      <c r="A188">
        <v>1990</v>
      </c>
      <c r="B188">
        <v>-1.7873106669754497</v>
      </c>
    </row>
    <row r="189" spans="1:2">
      <c r="A189">
        <v>1990</v>
      </c>
      <c r="B189">
        <v>-1.7218030305147674</v>
      </c>
    </row>
    <row r="190" spans="1:2">
      <c r="A190">
        <v>1990</v>
      </c>
      <c r="B190">
        <v>-1.836025352749906</v>
      </c>
    </row>
    <row r="191" spans="1:2">
      <c r="A191">
        <v>1990</v>
      </c>
      <c r="B191">
        <v>-1.4028882553204995</v>
      </c>
    </row>
    <row r="192" spans="1:2">
      <c r="A192">
        <v>1990</v>
      </c>
      <c r="B192">
        <v>-1.5712716257148163</v>
      </c>
    </row>
    <row r="193" spans="1:2">
      <c r="A193">
        <v>1990</v>
      </c>
      <c r="B193">
        <v>-1.6682471337316691</v>
      </c>
    </row>
    <row r="194" spans="1:2">
      <c r="A194">
        <v>1991</v>
      </c>
      <c r="B194">
        <v>-1.6015291945188266</v>
      </c>
    </row>
    <row r="195" spans="1:2">
      <c r="A195">
        <v>1991</v>
      </c>
      <c r="B195">
        <v>-1.78806710619555</v>
      </c>
    </row>
    <row r="196" spans="1:2">
      <c r="A196">
        <v>1991</v>
      </c>
      <c r="B196">
        <v>-1.5301213321413625</v>
      </c>
    </row>
    <row r="197" spans="1:2">
      <c r="A197">
        <v>1991</v>
      </c>
      <c r="B197">
        <v>-1.7520605993187777</v>
      </c>
    </row>
    <row r="198" spans="1:2">
      <c r="A198">
        <v>1991</v>
      </c>
      <c r="B198">
        <v>-1.743588480053655</v>
      </c>
    </row>
    <row r="199" spans="1:2">
      <c r="A199">
        <v>1991</v>
      </c>
      <c r="B199">
        <v>-1.7438910557416947</v>
      </c>
    </row>
    <row r="200" spans="1:2">
      <c r="A200">
        <v>1991</v>
      </c>
      <c r="B200">
        <v>-1.7366292392287326</v>
      </c>
    </row>
    <row r="201" spans="1:2">
      <c r="A201">
        <v>1991</v>
      </c>
      <c r="B201">
        <v>-1.7746024880777653</v>
      </c>
    </row>
    <row r="202" spans="1:2">
      <c r="A202">
        <v>1991</v>
      </c>
      <c r="B202">
        <v>-1.7626507484001812</v>
      </c>
    </row>
    <row r="203" spans="1:2">
      <c r="A203">
        <v>1991</v>
      </c>
      <c r="B203">
        <v>-1.9637122931028295</v>
      </c>
    </row>
    <row r="204" spans="1:2">
      <c r="A204">
        <v>1991</v>
      </c>
      <c r="B204">
        <v>-1.8446487598590486</v>
      </c>
    </row>
    <row r="205" spans="1:2">
      <c r="A205">
        <v>1991</v>
      </c>
      <c r="B205">
        <v>-1.9491886600769039</v>
      </c>
    </row>
    <row r="206" spans="1:2">
      <c r="A206">
        <v>1992</v>
      </c>
      <c r="B206">
        <v>-2.0198400832342682</v>
      </c>
    </row>
    <row r="207" spans="1:2">
      <c r="A207">
        <v>1992</v>
      </c>
      <c r="B207">
        <v>-2.1455602816149306</v>
      </c>
    </row>
    <row r="208" spans="1:2">
      <c r="A208">
        <v>1992</v>
      </c>
      <c r="B208">
        <v>-2.2746088125640349</v>
      </c>
    </row>
    <row r="209" spans="1:2">
      <c r="A209">
        <v>1992</v>
      </c>
      <c r="B209">
        <v>-2.4599364214885977</v>
      </c>
    </row>
    <row r="210" spans="1:2">
      <c r="A210">
        <v>1992</v>
      </c>
      <c r="B210">
        <v>-2.5912542700980024</v>
      </c>
    </row>
    <row r="211" spans="1:2">
      <c r="A211">
        <v>1992</v>
      </c>
      <c r="B211">
        <v>-2.6390612288083384</v>
      </c>
    </row>
    <row r="212" spans="1:2">
      <c r="A212">
        <v>1992</v>
      </c>
      <c r="B212">
        <v>-2.6263530499106542</v>
      </c>
    </row>
    <row r="213" spans="1:2">
      <c r="A213">
        <v>1992</v>
      </c>
      <c r="B213">
        <v>-2.6286223675709546</v>
      </c>
    </row>
    <row r="214" spans="1:2">
      <c r="A214">
        <v>1992</v>
      </c>
      <c r="B214">
        <v>-2.4929171714849692</v>
      </c>
    </row>
    <row r="215" spans="1:2">
      <c r="A215">
        <v>1992</v>
      </c>
      <c r="B215">
        <v>-2.5696201084031349</v>
      </c>
    </row>
    <row r="216" spans="1:2">
      <c r="A216">
        <v>1992</v>
      </c>
      <c r="B216">
        <v>-2.5337648893703828</v>
      </c>
    </row>
    <row r="217" spans="1:2">
      <c r="A217">
        <v>1992</v>
      </c>
      <c r="B217">
        <v>-2.6355816083958779</v>
      </c>
    </row>
    <row r="218" spans="1:2">
      <c r="A218">
        <v>1993</v>
      </c>
      <c r="B218">
        <v>-2.5243850430411401</v>
      </c>
    </row>
    <row r="219" spans="1:2">
      <c r="A219">
        <v>1993</v>
      </c>
      <c r="B219">
        <v>-2.1944262552334082</v>
      </c>
    </row>
    <row r="220" spans="1:2">
      <c r="A220">
        <v>1993</v>
      </c>
      <c r="B220">
        <v>-1.9295212403542987</v>
      </c>
    </row>
    <row r="221" spans="1:2">
      <c r="A221">
        <v>1993</v>
      </c>
      <c r="B221">
        <v>-1.7154489410659262</v>
      </c>
    </row>
    <row r="222" spans="1:2">
      <c r="A222">
        <v>1993</v>
      </c>
      <c r="B222">
        <v>-1.7381421176689338</v>
      </c>
    </row>
    <row r="223" spans="1:2">
      <c r="A223">
        <v>1993</v>
      </c>
      <c r="B223">
        <v>-1.7907902873879114</v>
      </c>
    </row>
    <row r="224" spans="1:2">
      <c r="A224">
        <v>1993</v>
      </c>
      <c r="B224">
        <v>-1.8074319502301168</v>
      </c>
    </row>
    <row r="225" spans="1:2">
      <c r="A225">
        <v>1993</v>
      </c>
      <c r="B225">
        <v>-1.8441948963269896</v>
      </c>
    </row>
    <row r="226" spans="1:2">
      <c r="A226">
        <v>1993</v>
      </c>
      <c r="B226">
        <v>-1.7505477208785778</v>
      </c>
    </row>
    <row r="227" spans="1:2">
      <c r="A227">
        <v>1993</v>
      </c>
      <c r="B227">
        <v>-1.8463129261432698</v>
      </c>
    </row>
    <row r="228" spans="1:2">
      <c r="A228">
        <v>1993</v>
      </c>
      <c r="B228">
        <v>-1.7466142369340558</v>
      </c>
    </row>
    <row r="229" spans="1:2">
      <c r="A229">
        <v>1993</v>
      </c>
      <c r="B229">
        <v>-1.4496361991226956</v>
      </c>
    </row>
    <row r="230" spans="1:2">
      <c r="A230">
        <v>1994</v>
      </c>
      <c r="B230">
        <v>-1.0903275695750738</v>
      </c>
    </row>
    <row r="231" spans="1:2">
      <c r="A231">
        <v>1994</v>
      </c>
      <c r="B231">
        <v>-1.0844273436582916</v>
      </c>
    </row>
    <row r="232" spans="1:2">
      <c r="A232">
        <v>1994</v>
      </c>
      <c r="B232">
        <v>-0.79168536547949242</v>
      </c>
    </row>
    <row r="233" spans="1:2">
      <c r="A233">
        <v>1994</v>
      </c>
      <c r="B233">
        <v>-0.65930850196194757</v>
      </c>
    </row>
    <row r="234" spans="1:2">
      <c r="A234">
        <v>1994</v>
      </c>
      <c r="B234">
        <v>-0.65598016939350634</v>
      </c>
    </row>
    <row r="235" spans="1:2">
      <c r="A235">
        <v>1994</v>
      </c>
      <c r="B235">
        <v>-0.7443322703012164</v>
      </c>
    </row>
    <row r="236" spans="1:2">
      <c r="A236">
        <v>1994</v>
      </c>
      <c r="B236">
        <v>-0.77701044460954738</v>
      </c>
    </row>
    <row r="237" spans="1:2">
      <c r="A237">
        <v>1994</v>
      </c>
      <c r="B237">
        <v>-0.81347081501837959</v>
      </c>
    </row>
    <row r="238" spans="1:2">
      <c r="A238">
        <v>1994</v>
      </c>
      <c r="B238">
        <v>-0.92587768312527763</v>
      </c>
    </row>
    <row r="239" spans="1:2">
      <c r="A239">
        <v>1994</v>
      </c>
      <c r="B239">
        <v>-0.96657411316667152</v>
      </c>
    </row>
    <row r="240" spans="1:2">
      <c r="A240">
        <v>1994</v>
      </c>
      <c r="B240">
        <v>-0.69047379783007801</v>
      </c>
    </row>
    <row r="241" spans="1:2">
      <c r="A241">
        <v>1994</v>
      </c>
      <c r="B241">
        <v>-0.68729675310565708</v>
      </c>
    </row>
    <row r="242" spans="1:2">
      <c r="A242">
        <v>1995</v>
      </c>
      <c r="B242">
        <v>-0.86808572670961826</v>
      </c>
    </row>
    <row r="243" spans="1:2">
      <c r="A243">
        <v>1995</v>
      </c>
      <c r="B243">
        <v>-0.94388093656366379</v>
      </c>
    </row>
    <row r="244" spans="1:2">
      <c r="A244">
        <v>1995</v>
      </c>
      <c r="B244">
        <v>-1.0314765982512737</v>
      </c>
    </row>
    <row r="245" spans="1:2">
      <c r="A245">
        <v>1995</v>
      </c>
      <c r="B245">
        <v>-1.0282995535268526</v>
      </c>
    </row>
    <row r="246" spans="1:2">
      <c r="A246">
        <v>1995</v>
      </c>
      <c r="B246">
        <v>-0.86702671180147817</v>
      </c>
    </row>
    <row r="247" spans="1:2">
      <c r="A247">
        <v>1995</v>
      </c>
      <c r="B247">
        <v>-0.66309069806244914</v>
      </c>
    </row>
    <row r="248" spans="1:2">
      <c r="A248">
        <v>1995</v>
      </c>
      <c r="B248">
        <v>-0.57594889990689979</v>
      </c>
    </row>
    <row r="249" spans="1:2">
      <c r="A249">
        <v>1995</v>
      </c>
      <c r="B249">
        <v>-0.36883584144344961</v>
      </c>
    </row>
    <row r="250" spans="1:2">
      <c r="A250">
        <v>1995</v>
      </c>
      <c r="B250">
        <v>-0.5484145122952504</v>
      </c>
    </row>
    <row r="251" spans="1:2">
      <c r="A251">
        <v>1995</v>
      </c>
      <c r="B251">
        <v>-0.40000113731158021</v>
      </c>
    </row>
    <row r="252" spans="1:2">
      <c r="A252">
        <v>1995</v>
      </c>
      <c r="B252">
        <v>1.4073691771300169E-2</v>
      </c>
    </row>
    <row r="253" spans="1:2">
      <c r="A253">
        <v>1995</v>
      </c>
      <c r="B253">
        <v>1.0896647046879059E-2</v>
      </c>
    </row>
    <row r="254" spans="1:2">
      <c r="A254">
        <v>1996</v>
      </c>
      <c r="B254">
        <v>0.22829727890369261</v>
      </c>
    </row>
    <row r="255" spans="1:2">
      <c r="A255">
        <v>1996</v>
      </c>
      <c r="B255">
        <v>0.31316975939894143</v>
      </c>
    </row>
    <row r="256" spans="1:2">
      <c r="A256">
        <v>1996</v>
      </c>
      <c r="B256">
        <v>0.41649935686463646</v>
      </c>
    </row>
    <row r="257" spans="1:2">
      <c r="A257">
        <v>1996</v>
      </c>
      <c r="B257">
        <v>0.54373243368549951</v>
      </c>
    </row>
    <row r="258" spans="1:2">
      <c r="A258">
        <v>1996</v>
      </c>
      <c r="B258">
        <v>0.80788100934450902</v>
      </c>
    </row>
    <row r="259" spans="1:2">
      <c r="A259">
        <v>1996</v>
      </c>
      <c r="B259">
        <v>0.82936388319535637</v>
      </c>
    </row>
    <row r="260" spans="1:2">
      <c r="A260">
        <v>1996</v>
      </c>
      <c r="B260">
        <v>0.87565796346549196</v>
      </c>
    </row>
    <row r="261" spans="1:2">
      <c r="A261">
        <v>1996</v>
      </c>
      <c r="B261">
        <v>1.0806529921126615</v>
      </c>
    </row>
    <row r="262" spans="1:2">
      <c r="A262">
        <v>1996</v>
      </c>
      <c r="B262">
        <v>1.1395039634364614</v>
      </c>
    </row>
    <row r="263" spans="1:2">
      <c r="A263">
        <v>1996</v>
      </c>
      <c r="B263">
        <v>1.3384474783228288</v>
      </c>
    </row>
    <row r="264" spans="1:2">
      <c r="A264">
        <v>1996</v>
      </c>
      <c r="B264">
        <v>0.77626184994432013</v>
      </c>
    </row>
    <row r="265" spans="1:2">
      <c r="A265">
        <v>1996</v>
      </c>
      <c r="B265">
        <v>0.6820095231198281</v>
      </c>
    </row>
    <row r="266" spans="1:2">
      <c r="A266">
        <v>1997</v>
      </c>
      <c r="B266">
        <v>0.88246591644639594</v>
      </c>
    </row>
    <row r="267" spans="1:2">
      <c r="A267">
        <v>1997</v>
      </c>
      <c r="B267">
        <v>0.5888162112034766</v>
      </c>
    </row>
    <row r="268" spans="1:2">
      <c r="A268">
        <v>1997</v>
      </c>
      <c r="B268">
        <v>0.64948263665551709</v>
      </c>
    </row>
    <row r="269" spans="1:2">
      <c r="A269">
        <v>1997</v>
      </c>
      <c r="B269">
        <v>0.42512276397378107</v>
      </c>
    </row>
    <row r="270" spans="1:2">
      <c r="A270">
        <v>1997</v>
      </c>
      <c r="B270">
        <v>0.31559036490326398</v>
      </c>
    </row>
    <row r="271" spans="1:2">
      <c r="A271">
        <v>1997</v>
      </c>
      <c r="B271">
        <v>0.40242958737077339</v>
      </c>
    </row>
    <row r="272" spans="1:2">
      <c r="A272">
        <v>1997</v>
      </c>
      <c r="B272">
        <v>0.36097671810927939</v>
      </c>
    </row>
    <row r="273" spans="1:2">
      <c r="A273">
        <v>1997</v>
      </c>
      <c r="B273">
        <v>0.31422877430708357</v>
      </c>
    </row>
    <row r="274" spans="1:2">
      <c r="A274">
        <v>1997</v>
      </c>
      <c r="B274">
        <v>0.44600048644854828</v>
      </c>
    </row>
    <row r="275" spans="1:2">
      <c r="A275">
        <v>1997</v>
      </c>
      <c r="B275">
        <v>0.59441386143221853</v>
      </c>
    </row>
    <row r="276" spans="1:2">
      <c r="A276">
        <v>1997</v>
      </c>
      <c r="B276">
        <v>0.9685486996938053</v>
      </c>
    </row>
    <row r="277" spans="1:2">
      <c r="A277">
        <v>1997</v>
      </c>
      <c r="B277">
        <v>1.0939663223864278</v>
      </c>
    </row>
    <row r="278" spans="1:2">
      <c r="A278">
        <v>1998</v>
      </c>
      <c r="B278">
        <v>0.97172574441822623</v>
      </c>
    </row>
    <row r="279" spans="1:2">
      <c r="A279">
        <v>1998</v>
      </c>
      <c r="B279">
        <v>0.8998640185087019</v>
      </c>
    </row>
    <row r="280" spans="1:2">
      <c r="A280">
        <v>1998</v>
      </c>
      <c r="B280">
        <v>0.83889501736862127</v>
      </c>
    </row>
    <row r="281" spans="1:2">
      <c r="A281">
        <v>1998</v>
      </c>
      <c r="B281">
        <v>0.79819858732722737</v>
      </c>
    </row>
    <row r="282" spans="1:2">
      <c r="A282">
        <v>1998</v>
      </c>
      <c r="B282">
        <v>1.0759630689480415</v>
      </c>
    </row>
    <row r="283" spans="1:2">
      <c r="A283">
        <v>1998</v>
      </c>
      <c r="B283">
        <v>0.97460021345460723</v>
      </c>
    </row>
    <row r="284" spans="1:2">
      <c r="A284">
        <v>1998</v>
      </c>
      <c r="B284">
        <v>1.0305767157420263</v>
      </c>
    </row>
    <row r="285" spans="1:2">
      <c r="A285">
        <v>1998</v>
      </c>
      <c r="B285">
        <v>1.0407130012913697</v>
      </c>
    </row>
    <row r="286" spans="1:2">
      <c r="A286">
        <v>1998</v>
      </c>
      <c r="B286">
        <v>1.0028910402863569</v>
      </c>
    </row>
    <row r="287" spans="1:2">
      <c r="A287">
        <v>1998</v>
      </c>
      <c r="B287">
        <v>1.0027397524423367</v>
      </c>
    </row>
    <row r="288" spans="1:2">
      <c r="A288">
        <v>1998</v>
      </c>
      <c r="B288">
        <v>1.1329985861436009</v>
      </c>
    </row>
    <row r="289" spans="1:2">
      <c r="A289">
        <v>1998</v>
      </c>
      <c r="B289">
        <v>0.88186076507031586</v>
      </c>
    </row>
    <row r="290" spans="1:2">
      <c r="A290">
        <v>1999</v>
      </c>
      <c r="B290">
        <v>0.90288977538910287</v>
      </c>
    </row>
    <row r="291" spans="1:2">
      <c r="A291">
        <v>1999</v>
      </c>
      <c r="B291">
        <v>1.287009611356013</v>
      </c>
    </row>
    <row r="292" spans="1:2">
      <c r="A292">
        <v>1999</v>
      </c>
      <c r="B292">
        <v>1.4009293579031117</v>
      </c>
    </row>
    <row r="293" spans="1:2">
      <c r="A293">
        <v>1999</v>
      </c>
      <c r="B293">
        <v>1.63315619847389</v>
      </c>
    </row>
    <row r="294" spans="1:2">
      <c r="A294">
        <v>1999</v>
      </c>
      <c r="B294">
        <v>0.92497780061603041</v>
      </c>
    </row>
    <row r="295" spans="1:2">
      <c r="A295">
        <v>1999</v>
      </c>
      <c r="B295">
        <v>1.2169633395747295</v>
      </c>
    </row>
    <row r="296" spans="1:2">
      <c r="A296">
        <v>1999</v>
      </c>
      <c r="B296">
        <v>1.2514569680113012</v>
      </c>
    </row>
    <row r="297" spans="1:2">
      <c r="A297">
        <v>1999</v>
      </c>
      <c r="B297">
        <v>1.2797477948430507</v>
      </c>
    </row>
    <row r="298" spans="1:2">
      <c r="A298">
        <v>1999</v>
      </c>
      <c r="B298">
        <v>1.4953329725716238</v>
      </c>
    </row>
    <row r="299" spans="1:2">
      <c r="A299">
        <v>1999</v>
      </c>
      <c r="B299">
        <v>0.97172574441822623</v>
      </c>
    </row>
    <row r="300" spans="1:2">
      <c r="A300">
        <v>1999</v>
      </c>
      <c r="B300">
        <v>0.98821611941641174</v>
      </c>
    </row>
    <row r="301" spans="1:2">
      <c r="A301">
        <v>1999</v>
      </c>
      <c r="B301">
        <v>1.4189326113414977</v>
      </c>
    </row>
    <row r="302" spans="1:2">
      <c r="A302">
        <v>2000</v>
      </c>
      <c r="B302">
        <v>1.7295265551146632</v>
      </c>
    </row>
    <row r="303" spans="1:2">
      <c r="A303">
        <v>2000</v>
      </c>
      <c r="B303">
        <v>1.89760734982094</v>
      </c>
    </row>
    <row r="304" spans="1:2">
      <c r="A304">
        <v>2000</v>
      </c>
      <c r="B304">
        <v>1.9032050000496823</v>
      </c>
    </row>
    <row r="305" spans="1:2">
      <c r="A305">
        <v>2000</v>
      </c>
      <c r="B305">
        <v>1.9947341456818133</v>
      </c>
    </row>
    <row r="306" spans="1:2">
      <c r="A306">
        <v>2000</v>
      </c>
      <c r="B306">
        <v>2.0603930699865152</v>
      </c>
    </row>
    <row r="307" spans="1:2">
      <c r="A307">
        <v>2000</v>
      </c>
      <c r="B307">
        <v>2.1702280447450728</v>
      </c>
    </row>
    <row r="308" spans="1:2">
      <c r="A308">
        <v>2000</v>
      </c>
      <c r="B308">
        <v>2.1956444025404411</v>
      </c>
    </row>
    <row r="309" spans="1:2">
      <c r="A309">
        <v>2000</v>
      </c>
      <c r="B309">
        <v>1.0044039187265574</v>
      </c>
    </row>
    <row r="310" spans="1:2">
      <c r="A310">
        <v>2000</v>
      </c>
      <c r="B310">
        <v>1.0112118717074596</v>
      </c>
    </row>
    <row r="311" spans="1:2">
      <c r="A311">
        <v>2000</v>
      </c>
      <c r="B311">
        <v>0.83012032241545819</v>
      </c>
    </row>
    <row r="312" spans="1:2">
      <c r="A312">
        <v>2000</v>
      </c>
      <c r="B312">
        <v>0.59153939239583753</v>
      </c>
    </row>
    <row r="313" spans="1:2">
      <c r="A313">
        <v>2000</v>
      </c>
      <c r="B313">
        <v>0.58321856097473468</v>
      </c>
    </row>
    <row r="314" spans="1:2">
      <c r="A314">
        <v>2001</v>
      </c>
      <c r="B314">
        <v>0.61181196349452427</v>
      </c>
    </row>
    <row r="315" spans="1:2">
      <c r="A315">
        <v>2001</v>
      </c>
      <c r="B315">
        <v>0.4715681320879368</v>
      </c>
    </row>
    <row r="316" spans="1:2">
      <c r="A316">
        <v>2001</v>
      </c>
      <c r="B316">
        <v>0.58881621120347649</v>
      </c>
    </row>
    <row r="317" spans="1:2">
      <c r="A317">
        <v>2001</v>
      </c>
      <c r="B317">
        <v>0.3036386252256798</v>
      </c>
    </row>
    <row r="318" spans="1:2">
      <c r="A318">
        <v>2001</v>
      </c>
      <c r="B318">
        <v>0.26339605871634614</v>
      </c>
    </row>
    <row r="319" spans="1:2">
      <c r="A319">
        <v>2001</v>
      </c>
      <c r="B319">
        <v>0.19803971009968391</v>
      </c>
    </row>
    <row r="320" spans="1:2">
      <c r="A320">
        <v>2001</v>
      </c>
      <c r="B320">
        <v>0.26248833165222579</v>
      </c>
    </row>
    <row r="321" spans="1:2">
      <c r="A321">
        <v>2001</v>
      </c>
      <c r="B321">
        <v>0.21574038785003</v>
      </c>
    </row>
    <row r="322" spans="1:2">
      <c r="A322">
        <v>2001</v>
      </c>
      <c r="B322">
        <v>0.30515150366588034</v>
      </c>
    </row>
    <row r="323" spans="1:2">
      <c r="A323">
        <v>2001</v>
      </c>
      <c r="B323">
        <v>1.9671342000043512E-2</v>
      </c>
    </row>
    <row r="324" spans="1:2">
      <c r="A324">
        <v>2001</v>
      </c>
      <c r="B324">
        <v>7.4286253691282056E-2</v>
      </c>
    </row>
    <row r="325" spans="1:2">
      <c r="A325">
        <v>2001</v>
      </c>
      <c r="B325">
        <v>0.19304721124702229</v>
      </c>
    </row>
    <row r="326" spans="1:2">
      <c r="A326">
        <v>2002</v>
      </c>
      <c r="B326">
        <v>7.7917161947763255E-2</v>
      </c>
    </row>
    <row r="327" spans="1:2">
      <c r="A327">
        <v>2002</v>
      </c>
      <c r="B327">
        <v>-7.6850302484749125E-2</v>
      </c>
    </row>
    <row r="328" spans="1:2">
      <c r="A328">
        <v>2002</v>
      </c>
      <c r="B328">
        <v>-0.15113263389859433</v>
      </c>
    </row>
    <row r="329" spans="1:2">
      <c r="A329">
        <v>2002</v>
      </c>
      <c r="B329">
        <v>0.14917373648120744</v>
      </c>
    </row>
    <row r="330" spans="1:2">
      <c r="A330">
        <v>2002</v>
      </c>
      <c r="B330">
        <v>0.24297219977363921</v>
      </c>
    </row>
    <row r="331" spans="1:2">
      <c r="A331">
        <v>2002</v>
      </c>
      <c r="B331">
        <v>0.26475764931252654</v>
      </c>
    </row>
    <row r="332" spans="1:2">
      <c r="A332">
        <v>2002</v>
      </c>
      <c r="B332">
        <v>0.24811598647032093</v>
      </c>
    </row>
    <row r="333" spans="1:2">
      <c r="A333">
        <v>2002</v>
      </c>
      <c r="B333">
        <v>0.2310204600960552</v>
      </c>
    </row>
    <row r="334" spans="1:2">
      <c r="A334">
        <v>2002</v>
      </c>
      <c r="B334">
        <v>9.2289507129668116E-2</v>
      </c>
    </row>
    <row r="335" spans="1:2">
      <c r="A335">
        <v>2002</v>
      </c>
      <c r="B335">
        <v>0.21619425138209009</v>
      </c>
    </row>
    <row r="336" spans="1:2">
      <c r="A336">
        <v>2002</v>
      </c>
      <c r="B336">
        <v>0.21453008509786947</v>
      </c>
    </row>
    <row r="337" spans="1:2">
      <c r="A337">
        <v>2002</v>
      </c>
      <c r="B337">
        <v>0.43858738209156545</v>
      </c>
    </row>
    <row r="338" spans="1:2">
      <c r="A338">
        <v>2003</v>
      </c>
      <c r="B338">
        <v>0.28956885573181496</v>
      </c>
    </row>
    <row r="339" spans="1:2">
      <c r="A339">
        <v>2003</v>
      </c>
      <c r="B339">
        <v>0.1953165289073229</v>
      </c>
    </row>
    <row r="340" spans="1:2">
      <c r="A340">
        <v>2003</v>
      </c>
      <c r="B340">
        <v>5.386239474857496E-2</v>
      </c>
    </row>
    <row r="341" spans="1:2">
      <c r="A341">
        <v>2003</v>
      </c>
      <c r="B341">
        <v>0.31785968256356434</v>
      </c>
    </row>
    <row r="342" spans="1:2">
      <c r="A342">
        <v>2003</v>
      </c>
      <c r="B342">
        <v>9.5769127542129059E-2</v>
      </c>
    </row>
    <row r="343" spans="1:2">
      <c r="A343">
        <v>2003</v>
      </c>
      <c r="B343">
        <v>0.16838729267175367</v>
      </c>
    </row>
    <row r="344" spans="1:2">
      <c r="A344">
        <v>2003</v>
      </c>
      <c r="B344">
        <v>0.17443880643255572</v>
      </c>
    </row>
    <row r="345" spans="1:2">
      <c r="A345">
        <v>2003</v>
      </c>
      <c r="B345">
        <v>0.12769086263035992</v>
      </c>
    </row>
    <row r="346" spans="1:2">
      <c r="A346">
        <v>2003</v>
      </c>
      <c r="B346">
        <v>0.13601169405146274</v>
      </c>
    </row>
    <row r="347" spans="1:2">
      <c r="A347">
        <v>2003</v>
      </c>
      <c r="B347">
        <v>0.17852357822109716</v>
      </c>
    </row>
    <row r="348" spans="1:2">
      <c r="A348">
        <v>2003</v>
      </c>
      <c r="B348">
        <v>0.37171815503470268</v>
      </c>
    </row>
    <row r="349" spans="1:2">
      <c r="A349">
        <v>2003</v>
      </c>
      <c r="B349">
        <v>0.44539533507246776</v>
      </c>
    </row>
    <row r="350" spans="1:2">
      <c r="A350">
        <v>2004</v>
      </c>
      <c r="B350">
        <v>0.38896496925298862</v>
      </c>
    </row>
    <row r="351" spans="1:2">
      <c r="A351">
        <v>2004</v>
      </c>
      <c r="B351">
        <v>0.15946130987457086</v>
      </c>
    </row>
    <row r="352" spans="1:2">
      <c r="A352">
        <v>2004</v>
      </c>
      <c r="B352">
        <v>-5.9754776110483403E-2</v>
      </c>
    </row>
    <row r="353" spans="1:2">
      <c r="A353">
        <v>2004</v>
      </c>
      <c r="B353">
        <v>-6.293182083490452E-2</v>
      </c>
    </row>
    <row r="354" spans="1:2">
      <c r="A354">
        <v>2004</v>
      </c>
      <c r="B354">
        <v>-2.7530465334212554E-2</v>
      </c>
    </row>
    <row r="355" spans="1:2">
      <c r="A355">
        <v>2004</v>
      </c>
      <c r="B355">
        <v>-8.5322421749872202E-2</v>
      </c>
    </row>
    <row r="356" spans="1:2">
      <c r="A356">
        <v>2004</v>
      </c>
      <c r="B356">
        <v>-0.10650271991267939</v>
      </c>
    </row>
    <row r="357" spans="1:2">
      <c r="A357">
        <v>2004</v>
      </c>
      <c r="B357">
        <v>-0.15143520958663467</v>
      </c>
    </row>
    <row r="358" spans="1:2">
      <c r="A358">
        <v>2004</v>
      </c>
      <c r="B358">
        <v>-5.2946823129581266E-2</v>
      </c>
    </row>
    <row r="359" spans="1:2">
      <c r="A359">
        <v>2004</v>
      </c>
      <c r="B359">
        <v>-6.7621743999526307E-2</v>
      </c>
    </row>
    <row r="360" spans="1:2">
      <c r="A360">
        <v>2004</v>
      </c>
      <c r="B360">
        <v>2.2999674568484365E-2</v>
      </c>
    </row>
    <row r="361" spans="1:2">
      <c r="A361">
        <v>2004</v>
      </c>
      <c r="B361">
        <v>7.1260496810880689E-2</v>
      </c>
    </row>
    <row r="362" spans="1:2">
      <c r="A362">
        <v>2005</v>
      </c>
      <c r="B362">
        <v>-3.9936068543856999E-2</v>
      </c>
    </row>
    <row r="363" spans="1:2">
      <c r="A363">
        <v>2005</v>
      </c>
      <c r="B363">
        <v>8.2153221580324273E-2</v>
      </c>
    </row>
    <row r="364" spans="1:2">
      <c r="A364">
        <v>2005</v>
      </c>
      <c r="B364">
        <v>4.1759367226970517E-2</v>
      </c>
    </row>
    <row r="365" spans="1:2">
      <c r="A365">
        <v>2005</v>
      </c>
      <c r="B365">
        <v>-0.17957474857436459</v>
      </c>
    </row>
    <row r="366" spans="1:2">
      <c r="A366">
        <v>2005</v>
      </c>
      <c r="B366">
        <v>-0.37443349167219053</v>
      </c>
    </row>
    <row r="367" spans="1:2">
      <c r="A367">
        <v>2005</v>
      </c>
      <c r="B367">
        <v>-0.36928970497550884</v>
      </c>
    </row>
    <row r="368" spans="1:2">
      <c r="A368">
        <v>2005</v>
      </c>
      <c r="B368">
        <v>-0.24916715682358817</v>
      </c>
    </row>
    <row r="369" spans="1:2">
      <c r="A369">
        <v>2005</v>
      </c>
      <c r="B369">
        <v>-0.21482481623103647</v>
      </c>
    </row>
    <row r="370" spans="1:2">
      <c r="A370">
        <v>2005</v>
      </c>
      <c r="B370">
        <v>-0.30393335635884661</v>
      </c>
    </row>
    <row r="371" spans="1:2">
      <c r="A371">
        <v>2005</v>
      </c>
      <c r="B371">
        <v>-0.26656525888589389</v>
      </c>
    </row>
    <row r="372" spans="1:2">
      <c r="A372">
        <v>2005</v>
      </c>
      <c r="B372">
        <v>-0.37897212699279192</v>
      </c>
    </row>
    <row r="373" spans="1:2">
      <c r="A373">
        <v>2005</v>
      </c>
      <c r="B373">
        <v>-0.26928844007825475</v>
      </c>
    </row>
    <row r="374" spans="1:2">
      <c r="A374">
        <v>2006</v>
      </c>
      <c r="B374">
        <v>-0.33691410635521774</v>
      </c>
    </row>
    <row r="375" spans="1:2">
      <c r="A375">
        <v>2006</v>
      </c>
      <c r="B375">
        <v>-0.35219417860124297</v>
      </c>
    </row>
    <row r="376" spans="1:2">
      <c r="A376">
        <v>2006</v>
      </c>
      <c r="B376">
        <v>-0.18623141371124682</v>
      </c>
    </row>
    <row r="377" spans="1:2">
      <c r="A377">
        <v>2006</v>
      </c>
      <c r="B377">
        <v>-2.8438192398333412E-2</v>
      </c>
    </row>
    <row r="378" spans="1:2">
      <c r="A378">
        <v>2006</v>
      </c>
      <c r="B378">
        <v>6.3580117262783805E-3</v>
      </c>
    </row>
    <row r="379" spans="1:2">
      <c r="A379">
        <v>2006</v>
      </c>
      <c r="B379">
        <v>6.7175725022339053E-2</v>
      </c>
    </row>
    <row r="380" spans="1:2">
      <c r="A380">
        <v>2006</v>
      </c>
      <c r="B380">
        <v>3.5102702090088124E-2</v>
      </c>
    </row>
    <row r="381" spans="1:2">
      <c r="A381">
        <v>2006</v>
      </c>
      <c r="B381">
        <v>-1.0550926307040973E-3</v>
      </c>
    </row>
    <row r="382" spans="1:2">
      <c r="A382">
        <v>2006</v>
      </c>
      <c r="B382">
        <v>-9.0163632758514259E-2</v>
      </c>
    </row>
    <row r="383" spans="1:2">
      <c r="A383">
        <v>2006</v>
      </c>
      <c r="B383">
        <v>-7.2462955008168198E-2</v>
      </c>
    </row>
    <row r="384" spans="1:2">
      <c r="A384">
        <v>2006</v>
      </c>
      <c r="B384">
        <v>0.19032403005466092</v>
      </c>
    </row>
    <row r="385" spans="1:2">
      <c r="A385">
        <v>2006</v>
      </c>
      <c r="B385">
        <v>0.50545660914842772</v>
      </c>
    </row>
    <row r="386" spans="1:2">
      <c r="A386">
        <v>2007</v>
      </c>
      <c r="B386">
        <v>0.47988896350903903</v>
      </c>
    </row>
    <row r="387" spans="1:2">
      <c r="A387">
        <v>2007</v>
      </c>
      <c r="B387">
        <v>0.3505378568718952</v>
      </c>
    </row>
    <row r="388" spans="1:2">
      <c r="A388">
        <v>2007</v>
      </c>
      <c r="B388">
        <v>0.43994897268774541</v>
      </c>
    </row>
    <row r="389" spans="1:2">
      <c r="A389">
        <v>2007</v>
      </c>
      <c r="B389">
        <v>0.53299099676007688</v>
      </c>
    </row>
    <row r="390" spans="1:2">
      <c r="A390">
        <v>2007</v>
      </c>
      <c r="B390">
        <v>0.52966266419163577</v>
      </c>
    </row>
    <row r="391" spans="1:2">
      <c r="A391">
        <v>2007</v>
      </c>
      <c r="B391">
        <v>0.50575918483646765</v>
      </c>
    </row>
    <row r="392" spans="1:2">
      <c r="A392">
        <v>2007</v>
      </c>
      <c r="B392">
        <v>0.50212827657998649</v>
      </c>
    </row>
    <row r="393" spans="1:2">
      <c r="A393">
        <v>2007</v>
      </c>
      <c r="B393">
        <v>0.55644061258318478</v>
      </c>
    </row>
    <row r="394" spans="1:2">
      <c r="A394">
        <v>2007</v>
      </c>
      <c r="B394">
        <v>0.36869239815430116</v>
      </c>
    </row>
    <row r="395" spans="1:2">
      <c r="A395">
        <v>2007</v>
      </c>
      <c r="B395">
        <v>0.53949637405293904</v>
      </c>
    </row>
    <row r="396" spans="1:2">
      <c r="A396">
        <v>2007</v>
      </c>
      <c r="B396">
        <v>0.83950016874470057</v>
      </c>
    </row>
    <row r="397" spans="1:2">
      <c r="A397">
        <v>2007</v>
      </c>
      <c r="B397">
        <v>0.60091923872507991</v>
      </c>
    </row>
    <row r="398" spans="1:2">
      <c r="A398">
        <v>2008</v>
      </c>
      <c r="B398">
        <v>0.84857743938590369</v>
      </c>
    </row>
    <row r="399" spans="1:2">
      <c r="A399">
        <v>2008</v>
      </c>
      <c r="B399">
        <v>1.1758130460012748</v>
      </c>
    </row>
    <row r="400" spans="1:2">
      <c r="A400">
        <v>2008</v>
      </c>
      <c r="B400">
        <v>1.300322941629777</v>
      </c>
    </row>
    <row r="401" spans="1:2">
      <c r="A401">
        <v>2008</v>
      </c>
      <c r="B401">
        <v>1.4408693487244044</v>
      </c>
    </row>
    <row r="402" spans="1:2">
      <c r="A402">
        <v>2008</v>
      </c>
      <c r="B402">
        <v>1.6502517248481554</v>
      </c>
    </row>
    <row r="403" spans="1:2">
      <c r="A403">
        <v>2008</v>
      </c>
      <c r="B403">
        <v>1.7301317064907424</v>
      </c>
    </row>
    <row r="404" spans="1:2">
      <c r="A404">
        <v>2008</v>
      </c>
      <c r="B404">
        <v>1.0175659611563019</v>
      </c>
    </row>
    <row r="405" spans="1:2">
      <c r="A405">
        <v>2008</v>
      </c>
      <c r="B405">
        <v>1.0827710219289439</v>
      </c>
    </row>
    <row r="406" spans="1:2">
      <c r="A406">
        <v>2008</v>
      </c>
      <c r="B406">
        <v>1.0025884645983167</v>
      </c>
    </row>
    <row r="407" spans="1:2">
      <c r="A407">
        <v>2008</v>
      </c>
      <c r="B407">
        <v>1.4009293579031117</v>
      </c>
    </row>
    <row r="408" spans="1:2">
      <c r="A408">
        <v>2008</v>
      </c>
      <c r="B408">
        <v>0.95175574900757953</v>
      </c>
    </row>
    <row r="409" spans="1:2">
      <c r="A409">
        <v>2008</v>
      </c>
      <c r="B409">
        <v>1.0798965528925628</v>
      </c>
    </row>
    <row r="410" spans="1:2">
      <c r="A410">
        <v>2009</v>
      </c>
      <c r="B410">
        <v>1.3556942925411164</v>
      </c>
    </row>
    <row r="411" spans="1:2">
      <c r="A411">
        <v>2009</v>
      </c>
      <c r="B411">
        <v>1.4502491950536485</v>
      </c>
    </row>
    <row r="412" spans="1:2">
      <c r="A412">
        <v>2009</v>
      </c>
      <c r="B412">
        <v>1.5293727374761354</v>
      </c>
    </row>
    <row r="413" spans="1:2">
      <c r="A413">
        <v>2009</v>
      </c>
      <c r="B413">
        <v>1.5413244771537193</v>
      </c>
    </row>
    <row r="414" spans="1:2">
      <c r="A414">
        <v>2009</v>
      </c>
      <c r="B414">
        <v>0.90258719970106294</v>
      </c>
    </row>
    <row r="415" spans="1:2">
      <c r="A415">
        <v>2009</v>
      </c>
      <c r="B415">
        <v>0.91741340841502783</v>
      </c>
    </row>
    <row r="416" spans="1:2">
      <c r="A416">
        <v>2009</v>
      </c>
      <c r="B416">
        <v>0.88382750704257662</v>
      </c>
    </row>
    <row r="417" spans="1:2">
      <c r="A417">
        <v>2009</v>
      </c>
      <c r="B417">
        <v>0.84010532012078165</v>
      </c>
    </row>
    <row r="418" spans="1:2">
      <c r="A418">
        <v>2009</v>
      </c>
      <c r="B418">
        <v>0.66567043596566255</v>
      </c>
    </row>
    <row r="419" spans="1:2">
      <c r="A419">
        <v>2009</v>
      </c>
      <c r="B419">
        <v>0.56203826281192748</v>
      </c>
    </row>
    <row r="420" spans="1:2">
      <c r="A420">
        <v>2009</v>
      </c>
      <c r="B420">
        <v>0.48866365846220261</v>
      </c>
    </row>
    <row r="421" spans="1:2">
      <c r="A421">
        <v>2009</v>
      </c>
      <c r="B421">
        <v>0.61317355409070484</v>
      </c>
    </row>
    <row r="422" spans="1:2">
      <c r="A422">
        <v>2010</v>
      </c>
      <c r="B422">
        <v>0.40121928461861295</v>
      </c>
    </row>
    <row r="423" spans="1:2">
      <c r="A423">
        <v>2010</v>
      </c>
      <c r="B423">
        <v>0.20681440505284701</v>
      </c>
    </row>
    <row r="424" spans="1:2">
      <c r="A424">
        <v>2010</v>
      </c>
      <c r="B424">
        <v>-0.15975604100773716</v>
      </c>
    </row>
    <row r="425" spans="1:2">
      <c r="A425">
        <v>2010</v>
      </c>
      <c r="B425">
        <v>3.1017930301547356E-2</v>
      </c>
    </row>
    <row r="426" spans="1:2">
      <c r="A426">
        <v>2010</v>
      </c>
      <c r="B426">
        <v>-0.27791184718739742</v>
      </c>
    </row>
    <row r="427" spans="1:2">
      <c r="A427">
        <v>2010</v>
      </c>
      <c r="B427">
        <v>-0.26459851691363295</v>
      </c>
    </row>
    <row r="428" spans="1:2">
      <c r="A428">
        <v>2010</v>
      </c>
      <c r="B428">
        <v>-2.28405421695911E-2</v>
      </c>
    </row>
    <row r="429" spans="1:2">
      <c r="A429">
        <v>2010</v>
      </c>
      <c r="B429">
        <v>0.11014147272403393</v>
      </c>
    </row>
    <row r="430" spans="1:2">
      <c r="A430">
        <v>2010</v>
      </c>
      <c r="B430">
        <v>0.17897744175315725</v>
      </c>
    </row>
    <row r="431" spans="1:2">
      <c r="A431">
        <v>2010</v>
      </c>
      <c r="B431">
        <v>2.209194750436402E-2</v>
      </c>
    </row>
    <row r="432" spans="1:2">
      <c r="A432">
        <v>2010</v>
      </c>
      <c r="B432">
        <v>0.24009773073725793</v>
      </c>
    </row>
    <row r="433" spans="1:2">
      <c r="A433">
        <v>2010</v>
      </c>
      <c r="B433">
        <v>0.55129682588650342</v>
      </c>
    </row>
    <row r="434" spans="1:2">
      <c r="A434">
        <v>2011</v>
      </c>
      <c r="B434">
        <v>0.57474644170961131</v>
      </c>
    </row>
    <row r="435" spans="1:2">
      <c r="A435">
        <v>2011</v>
      </c>
      <c r="B435">
        <v>0.79335737631858527</v>
      </c>
    </row>
    <row r="436" spans="1:2">
      <c r="A436">
        <v>2011</v>
      </c>
      <c r="B436">
        <v>0.78775972608984357</v>
      </c>
    </row>
    <row r="437" spans="1:2">
      <c r="A437">
        <v>2011</v>
      </c>
      <c r="B437">
        <v>1.4399616216602844</v>
      </c>
    </row>
    <row r="438" spans="1:2">
      <c r="A438">
        <v>2011</v>
      </c>
      <c r="B438">
        <v>0.8798940230980552</v>
      </c>
    </row>
    <row r="439" spans="1:2">
      <c r="A439">
        <v>2011</v>
      </c>
      <c r="B439">
        <v>0.87505281208941355</v>
      </c>
    </row>
    <row r="440" spans="1:2">
      <c r="A440">
        <v>2011</v>
      </c>
      <c r="B440">
        <v>1.1882186492109197</v>
      </c>
    </row>
    <row r="441" spans="1:2">
      <c r="A441">
        <v>2011</v>
      </c>
      <c r="B441">
        <v>1.289430216860334</v>
      </c>
    </row>
    <row r="442" spans="1:2">
      <c r="A442">
        <v>2011</v>
      </c>
      <c r="B442">
        <v>1.3143927111236424</v>
      </c>
    </row>
    <row r="443" spans="1:2">
      <c r="A443">
        <v>2011</v>
      </c>
      <c r="B443">
        <v>0.87399379718127312</v>
      </c>
    </row>
    <row r="444" spans="1:2">
      <c r="A444">
        <v>2011</v>
      </c>
      <c r="B444">
        <v>0.78367495430130263</v>
      </c>
    </row>
    <row r="445" spans="1:2">
      <c r="A445">
        <v>2011</v>
      </c>
      <c r="B445">
        <v>0.86885001048459143</v>
      </c>
    </row>
    <row r="446" spans="1:2">
      <c r="A446">
        <v>2012</v>
      </c>
      <c r="B446">
        <v>1.1237700276583777</v>
      </c>
    </row>
    <row r="447" spans="1:2">
      <c r="A447">
        <v>2012</v>
      </c>
      <c r="B447">
        <v>1.1693076687084132</v>
      </c>
    </row>
    <row r="448" spans="1:2">
      <c r="A448">
        <v>2012</v>
      </c>
      <c r="B448">
        <v>1.0101528567993194</v>
      </c>
    </row>
    <row r="449" spans="1:2">
      <c r="A449">
        <v>2012</v>
      </c>
      <c r="B449">
        <v>1.1494889611417864</v>
      </c>
    </row>
    <row r="450" spans="1:2">
      <c r="A450">
        <v>2012</v>
      </c>
      <c r="B450">
        <v>0.83450766989203984</v>
      </c>
    </row>
    <row r="451" spans="1:2">
      <c r="A451">
        <v>2012</v>
      </c>
      <c r="B451">
        <v>0.80818358503255094</v>
      </c>
    </row>
    <row r="452" spans="1:2">
      <c r="A452">
        <v>2012</v>
      </c>
      <c r="B452">
        <v>0.77217707815577863</v>
      </c>
    </row>
    <row r="453" spans="1:2">
      <c r="A453">
        <v>2012</v>
      </c>
      <c r="B453">
        <v>0.73329610224262554</v>
      </c>
    </row>
    <row r="454" spans="1:2">
      <c r="A454">
        <v>2012</v>
      </c>
      <c r="B454">
        <v>0.57429257817755164</v>
      </c>
    </row>
    <row r="455" spans="1:2">
      <c r="A455">
        <v>2012</v>
      </c>
      <c r="B455">
        <v>0.66551914812164259</v>
      </c>
    </row>
    <row r="456" spans="1:2">
      <c r="A456">
        <v>2012</v>
      </c>
      <c r="B456">
        <v>0.91196704603030621</v>
      </c>
    </row>
    <row r="457" spans="1:2">
      <c r="A457">
        <v>2012</v>
      </c>
      <c r="B457">
        <v>0.85735213433906765</v>
      </c>
    </row>
    <row r="458" spans="1:2">
      <c r="A458">
        <v>2013</v>
      </c>
      <c r="B458">
        <v>0.7615869290743752</v>
      </c>
    </row>
    <row r="459" spans="1:2">
      <c r="A459">
        <v>2013</v>
      </c>
      <c r="B459">
        <v>1.0222558843209235</v>
      </c>
    </row>
    <row r="460" spans="1:2">
      <c r="A460">
        <v>2013</v>
      </c>
      <c r="B460">
        <v>0.82648941415897703</v>
      </c>
    </row>
    <row r="461" spans="1:2">
      <c r="A461">
        <v>2013</v>
      </c>
      <c r="B461">
        <v>0.68624558275238945</v>
      </c>
    </row>
    <row r="462" spans="1:2">
      <c r="A462">
        <v>2013</v>
      </c>
      <c r="B462">
        <v>0.72648814926172312</v>
      </c>
    </row>
    <row r="463" spans="1:2">
      <c r="A463">
        <v>2013</v>
      </c>
      <c r="B463">
        <v>0.63632059422577247</v>
      </c>
    </row>
    <row r="464" spans="1:2">
      <c r="A464">
        <v>2013</v>
      </c>
      <c r="B464">
        <v>0.59517030065231857</v>
      </c>
    </row>
    <row r="465" spans="1:2">
      <c r="A465">
        <v>2013</v>
      </c>
      <c r="B465">
        <v>0.60349113207342142</v>
      </c>
    </row>
    <row r="466" spans="1:2">
      <c r="A466">
        <v>2013</v>
      </c>
      <c r="B466">
        <v>0.50288471580008731</v>
      </c>
    </row>
    <row r="467" spans="1:2">
      <c r="A467">
        <v>2013</v>
      </c>
      <c r="B467">
        <v>0.61801476509934627</v>
      </c>
    </row>
    <row r="468" spans="1:2">
      <c r="A468">
        <v>2013</v>
      </c>
      <c r="B468">
        <v>0.47414002543627748</v>
      </c>
    </row>
    <row r="469" spans="1:2">
      <c r="A469">
        <v>2013</v>
      </c>
      <c r="B469">
        <v>0.37655936604334439</v>
      </c>
    </row>
    <row r="470" spans="1:2">
      <c r="A470">
        <v>2014</v>
      </c>
      <c r="B470">
        <v>0.56824106441674938</v>
      </c>
    </row>
    <row r="471" spans="1:2">
      <c r="A471">
        <v>2014</v>
      </c>
      <c r="B471">
        <v>0.41801223530483844</v>
      </c>
    </row>
    <row r="472" spans="1:2">
      <c r="A472">
        <v>2014</v>
      </c>
      <c r="B472">
        <v>0.61756090156728605</v>
      </c>
    </row>
    <row r="473" spans="1:2">
      <c r="A473">
        <v>2014</v>
      </c>
      <c r="B473">
        <v>0.28124802431071194</v>
      </c>
    </row>
    <row r="474" spans="1:2">
      <c r="A474">
        <v>2014</v>
      </c>
      <c r="B474">
        <v>0.63556415500567198</v>
      </c>
    </row>
    <row r="475" spans="1:2">
      <c r="A475">
        <v>2014</v>
      </c>
      <c r="B475">
        <v>0.57746962290197223</v>
      </c>
    </row>
    <row r="476" spans="1:2">
      <c r="A476">
        <v>2014</v>
      </c>
      <c r="B476">
        <v>0.53631932932851833</v>
      </c>
    </row>
    <row r="477" spans="1:2">
      <c r="A477">
        <v>2014</v>
      </c>
      <c r="B477">
        <v>0.49471517222300421</v>
      </c>
    </row>
    <row r="478" spans="1:2">
      <c r="A478">
        <v>2014</v>
      </c>
      <c r="B478">
        <v>0.555986749051125</v>
      </c>
    </row>
    <row r="479" spans="1:2">
      <c r="A479">
        <v>2014</v>
      </c>
      <c r="B479">
        <v>0.67989149330354692</v>
      </c>
    </row>
    <row r="480" spans="1:2">
      <c r="A480">
        <v>2014</v>
      </c>
      <c r="B480">
        <v>0.63042036830899018</v>
      </c>
    </row>
    <row r="481" spans="1:2">
      <c r="A481">
        <v>2014</v>
      </c>
      <c r="B481">
        <v>0.46052411947447269</v>
      </c>
    </row>
    <row r="482" spans="1:2">
      <c r="A482">
        <v>2015</v>
      </c>
      <c r="B482">
        <v>0.42618177888192099</v>
      </c>
    </row>
    <row r="483" spans="1:2">
      <c r="A483">
        <v>2015</v>
      </c>
      <c r="B483">
        <v>0.43389745892694365</v>
      </c>
    </row>
    <row r="484" spans="1:2">
      <c r="A484">
        <v>2015</v>
      </c>
      <c r="B484">
        <v>0.5239137261188741</v>
      </c>
    </row>
    <row r="485" spans="1:2">
      <c r="A485">
        <v>2015</v>
      </c>
      <c r="B485">
        <v>0.35885868829299816</v>
      </c>
    </row>
    <row r="486" spans="1:2">
      <c r="A486">
        <v>2015</v>
      </c>
      <c r="B486">
        <v>0.14312222272040503</v>
      </c>
    </row>
    <row r="487" spans="1:2">
      <c r="A487">
        <v>2015</v>
      </c>
      <c r="B487">
        <v>5.9611332821336668E-2</v>
      </c>
    </row>
    <row r="488" spans="1:2">
      <c r="A488">
        <v>2015</v>
      </c>
      <c r="B488">
        <v>0.15734328005828982</v>
      </c>
    </row>
    <row r="489" spans="1:2">
      <c r="A489">
        <v>2015</v>
      </c>
      <c r="B489">
        <v>0.11694942570493606</v>
      </c>
    </row>
    <row r="490" spans="1:2">
      <c r="A490">
        <v>2015</v>
      </c>
      <c r="B490">
        <v>-6.0208639642544005E-2</v>
      </c>
    </row>
    <row r="491" spans="1:2">
      <c r="A491">
        <v>2015</v>
      </c>
      <c r="B491">
        <v>-9.6971585739416569E-2</v>
      </c>
    </row>
    <row r="492" spans="1:2">
      <c r="A492">
        <v>2015</v>
      </c>
      <c r="B492">
        <v>-5.5367428633902468E-2</v>
      </c>
    </row>
    <row r="493" spans="1:2">
      <c r="A493">
        <v>2015</v>
      </c>
      <c r="B493">
        <v>-0.20831943893817434</v>
      </c>
    </row>
    <row r="494" spans="1:2">
      <c r="A494">
        <v>2016</v>
      </c>
      <c r="B494">
        <v>-7.1706515788068109E-2</v>
      </c>
    </row>
    <row r="495" spans="1:2">
      <c r="A495">
        <v>2016</v>
      </c>
      <c r="B495">
        <v>-0.34901713387682221</v>
      </c>
    </row>
    <row r="496" spans="1:2">
      <c r="A496">
        <v>2016</v>
      </c>
      <c r="B496">
        <v>-0.49470732766813147</v>
      </c>
    </row>
    <row r="497" spans="1:2">
      <c r="A497">
        <v>2016</v>
      </c>
      <c r="B497">
        <v>-4.129765914003794E-2</v>
      </c>
    </row>
    <row r="498" spans="1:2">
      <c r="A498">
        <v>2016</v>
      </c>
      <c r="B498">
        <v>-0.13660900087267025</v>
      </c>
    </row>
    <row r="499" spans="1:2">
      <c r="A499">
        <v>2016</v>
      </c>
      <c r="B499">
        <v>-0.10574628069257981</v>
      </c>
    </row>
    <row r="500" spans="1:2">
      <c r="A500">
        <v>2016</v>
      </c>
      <c r="B500">
        <v>-0.14447596876171298</v>
      </c>
    </row>
    <row r="501" spans="1:2">
      <c r="A501">
        <v>2016</v>
      </c>
      <c r="B501">
        <v>-0.1422066511014122</v>
      </c>
    </row>
    <row r="502" spans="1:2">
      <c r="A502">
        <v>2016</v>
      </c>
      <c r="B502">
        <v>-0.14538369582583333</v>
      </c>
    </row>
    <row r="503" spans="1:2">
      <c r="A503">
        <v>2016</v>
      </c>
      <c r="B503">
        <v>-0.17004361440110161</v>
      </c>
    </row>
    <row r="504" spans="1:2">
      <c r="A504">
        <v>2016</v>
      </c>
      <c r="B504">
        <v>-0.31754926232065162</v>
      </c>
    </row>
    <row r="505" spans="1:2">
      <c r="A505">
        <v>2016</v>
      </c>
      <c r="B505">
        <v>-0.30257176576266653</v>
      </c>
    </row>
    <row r="506" spans="1:2">
      <c r="A506">
        <v>2017</v>
      </c>
      <c r="B506">
        <v>9.1533067909567001E-2</v>
      </c>
    </row>
    <row r="507" spans="1:2">
      <c r="A507">
        <v>2017</v>
      </c>
      <c r="B507">
        <v>0.250839167662681</v>
      </c>
    </row>
    <row r="508" spans="1:2">
      <c r="A508">
        <v>2017</v>
      </c>
      <c r="B508">
        <v>0.77111806324763732</v>
      </c>
    </row>
    <row r="509" spans="1:2">
      <c r="A509">
        <v>2017</v>
      </c>
      <c r="B509">
        <v>0.82179949099435456</v>
      </c>
    </row>
    <row r="510" spans="1:2">
      <c r="A510">
        <v>2017</v>
      </c>
      <c r="B510">
        <v>1.227856064344172</v>
      </c>
    </row>
    <row r="511" spans="1:2">
      <c r="A511">
        <v>2017</v>
      </c>
      <c r="B511">
        <v>1.4054679932237122</v>
      </c>
    </row>
    <row r="512" spans="1:2">
      <c r="A512">
        <v>2017</v>
      </c>
      <c r="B512">
        <v>0.98367748409581024</v>
      </c>
    </row>
    <row r="513" spans="1:2">
      <c r="A513">
        <v>2017</v>
      </c>
      <c r="B513">
        <v>1.0558417856933748</v>
      </c>
    </row>
    <row r="514" spans="1:2">
      <c r="A514">
        <v>2017</v>
      </c>
      <c r="B514">
        <v>0.87611182699755397</v>
      </c>
    </row>
    <row r="515" spans="1:2">
      <c r="A515">
        <v>2017</v>
      </c>
      <c r="B515">
        <v>1.0659780712427183</v>
      </c>
    </row>
    <row r="516" spans="1:2">
      <c r="A516">
        <v>2017</v>
      </c>
      <c r="B516">
        <v>0.92906257240457191</v>
      </c>
    </row>
    <row r="517" spans="1:2">
      <c r="A517">
        <v>2017</v>
      </c>
      <c r="B517">
        <v>1.1349653281158616</v>
      </c>
    </row>
    <row r="518" spans="1:2">
      <c r="A518">
        <v>2018</v>
      </c>
      <c r="B518">
        <v>1.2116682650340276</v>
      </c>
    </row>
    <row r="519" spans="1:2">
      <c r="A519">
        <v>2018</v>
      </c>
      <c r="B519">
        <v>1.2808068097511911</v>
      </c>
    </row>
    <row r="520" spans="1:2">
      <c r="A520">
        <v>2018</v>
      </c>
      <c r="B520">
        <v>0.82497653571877649</v>
      </c>
    </row>
    <row r="521" spans="1:2">
      <c r="A521">
        <v>2018</v>
      </c>
      <c r="B521">
        <v>0.75886374788201405</v>
      </c>
    </row>
    <row r="522" spans="1:2">
      <c r="A522">
        <v>2018</v>
      </c>
      <c r="B522">
        <v>0.9576559749243615</v>
      </c>
    </row>
    <row r="523" spans="1:2">
      <c r="A523">
        <v>2018</v>
      </c>
      <c r="B523">
        <v>0.95795855061240154</v>
      </c>
    </row>
    <row r="524" spans="1:2">
      <c r="A524">
        <v>2018</v>
      </c>
      <c r="B524">
        <v>0.94948643134727861</v>
      </c>
    </row>
    <row r="525" spans="1:2">
      <c r="A525">
        <v>2018</v>
      </c>
      <c r="B525">
        <v>0.95236090038365961</v>
      </c>
    </row>
    <row r="526" spans="1:2">
      <c r="A526">
        <v>2018</v>
      </c>
      <c r="B526">
        <v>0.82845615613123758</v>
      </c>
    </row>
    <row r="527" spans="1:2">
      <c r="A527">
        <v>2018</v>
      </c>
      <c r="B527">
        <v>0.53208326969595721</v>
      </c>
    </row>
    <row r="528" spans="1:2">
      <c r="A528">
        <v>2018</v>
      </c>
      <c r="B528">
        <v>0.68715330981650979</v>
      </c>
    </row>
    <row r="529" spans="1:2">
      <c r="A529">
        <v>2018</v>
      </c>
      <c r="B529">
        <v>0.4667269210792952</v>
      </c>
    </row>
    <row r="530" spans="1:2">
      <c r="A530">
        <v>2019</v>
      </c>
      <c r="B530">
        <v>0.48200699332532038</v>
      </c>
    </row>
    <row r="531" spans="1:2">
      <c r="A531">
        <v>2019</v>
      </c>
      <c r="B531">
        <v>0.72452140728946257</v>
      </c>
    </row>
    <row r="532" spans="1:2">
      <c r="A532">
        <v>2019</v>
      </c>
      <c r="B532">
        <v>0.85114933273424553</v>
      </c>
    </row>
    <row r="533" spans="1:2">
      <c r="A533">
        <v>2019</v>
      </c>
      <c r="B533">
        <v>0.88397879488659648</v>
      </c>
    </row>
    <row r="534" spans="1:2">
      <c r="A534">
        <v>2019</v>
      </c>
      <c r="B534">
        <v>0.68216081096384817</v>
      </c>
    </row>
    <row r="535" spans="1:2">
      <c r="A535">
        <v>2019</v>
      </c>
      <c r="B535">
        <v>0.5910855288637773</v>
      </c>
    </row>
    <row r="536" spans="1:2">
      <c r="A536">
        <v>2019</v>
      </c>
      <c r="B536">
        <v>0.59622931556045899</v>
      </c>
    </row>
    <row r="537" spans="1:2">
      <c r="A537">
        <v>2019</v>
      </c>
      <c r="B537">
        <v>0.54948137175826317</v>
      </c>
    </row>
    <row r="538" spans="1:2">
      <c r="A538">
        <v>2019</v>
      </c>
      <c r="B538">
        <v>0.35265588668817655</v>
      </c>
    </row>
    <row r="539" spans="1:2">
      <c r="A539">
        <v>2019</v>
      </c>
      <c r="B539">
        <v>3.903618603461035E-2</v>
      </c>
    </row>
    <row r="540" spans="1:2">
      <c r="A540">
        <v>2019</v>
      </c>
      <c r="B540">
        <v>-0.25007488388770766</v>
      </c>
    </row>
    <row r="541" spans="1:2">
      <c r="A541">
        <v>2019</v>
      </c>
      <c r="B541">
        <v>-0.48865581390732843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53F17-A05F-4F01-89DA-82913019E54D}">
  <dimension ref="A1:K1048576"/>
  <sheetViews>
    <sheetView topLeftCell="A432" zoomScale="70" zoomScaleNormal="70" workbookViewId="0">
      <selection activeCell="H2" sqref="H2:H541"/>
    </sheetView>
  </sheetViews>
  <sheetFormatPr baseColWidth="10" defaultRowHeight="14.25" zeroHeight="1"/>
  <cols>
    <col min="1" max="1" width="23.75" customWidth="1"/>
    <col min="2" max="2" width="11" customWidth="1"/>
    <col min="10" max="10" width="18.625" customWidth="1"/>
    <col min="11" max="11" width="12" bestFit="1" customWidth="1"/>
  </cols>
  <sheetData>
    <row r="1" spans="1:11">
      <c r="A1" s="12" t="s">
        <v>490</v>
      </c>
      <c r="B1" s="12" t="s">
        <v>475</v>
      </c>
      <c r="C1" s="12" t="s">
        <v>476</v>
      </c>
      <c r="D1" s="12" t="s">
        <v>477</v>
      </c>
      <c r="E1" s="12" t="s">
        <v>478</v>
      </c>
      <c r="F1" s="12" t="s">
        <v>479</v>
      </c>
      <c r="G1" s="12" t="s">
        <v>480</v>
      </c>
      <c r="H1" s="12" t="s">
        <v>481</v>
      </c>
    </row>
    <row r="2" spans="1:11">
      <c r="A2" s="15">
        <v>109.9</v>
      </c>
      <c r="B2" t="s">
        <v>486</v>
      </c>
      <c r="C2">
        <v>1975</v>
      </c>
      <c r="D2">
        <v>1</v>
      </c>
      <c r="E2">
        <v>78.599999999999994</v>
      </c>
      <c r="F2">
        <f>E2-A2</f>
        <v>-31.300000000000011</v>
      </c>
      <c r="G2">
        <f>F2</f>
        <v>-31.300000000000011</v>
      </c>
      <c r="H2">
        <f>(G2-$K$2)/$K$3</f>
        <v>0.66394186867619731</v>
      </c>
      <c r="J2" t="s">
        <v>482</v>
      </c>
      <c r="K2">
        <f>AVERAGE(G2:G541)</f>
        <v>-319.18074074074099</v>
      </c>
    </row>
    <row r="3" spans="1:11">
      <c r="A3" s="15">
        <v>139.69999999999999</v>
      </c>
      <c r="B3" t="s">
        <v>486</v>
      </c>
      <c r="C3">
        <v>1975</v>
      </c>
      <c r="D3">
        <v>2</v>
      </c>
      <c r="E3">
        <v>131.19999999999999</v>
      </c>
      <c r="F3">
        <f t="shared" ref="F3:F66" si="0">E3-A3</f>
        <v>-8.5</v>
      </c>
      <c r="G3">
        <f>IF(G2&gt;=0,IF(F3&lt;0,F3,G2+F3),G2+F3)</f>
        <v>-39.800000000000011</v>
      </c>
      <c r="H3">
        <f t="shared" ref="H3:H66" si="1">(G3-$K$2)/$K$3</f>
        <v>0.64433824437946086</v>
      </c>
      <c r="J3" t="s">
        <v>483</v>
      </c>
      <c r="K3">
        <f>STDEV(G2:G541)</f>
        <v>433.59329230845606</v>
      </c>
    </row>
    <row r="4" spans="1:11">
      <c r="A4" s="15">
        <v>192.7</v>
      </c>
      <c r="B4" t="s">
        <v>486</v>
      </c>
      <c r="C4">
        <v>1975</v>
      </c>
      <c r="D4">
        <v>3</v>
      </c>
      <c r="E4">
        <v>269.2</v>
      </c>
      <c r="F4">
        <f t="shared" si="0"/>
        <v>76.5</v>
      </c>
      <c r="G4">
        <f t="shared" ref="G4:G67" si="2">IF(G3&gt;=0,IF(F4&lt;0,F4,G3+F4),G3+F4)</f>
        <v>36.699999999999989</v>
      </c>
      <c r="H4">
        <f t="shared" si="1"/>
        <v>0.82077086305008895</v>
      </c>
    </row>
    <row r="5" spans="1:11">
      <c r="A5" s="15">
        <v>195.4</v>
      </c>
      <c r="B5" t="s">
        <v>486</v>
      </c>
      <c r="C5">
        <v>1975</v>
      </c>
      <c r="D5">
        <v>4</v>
      </c>
      <c r="E5">
        <v>240.3</v>
      </c>
      <c r="F5">
        <f t="shared" si="0"/>
        <v>44.900000000000006</v>
      </c>
      <c r="G5">
        <f t="shared" si="2"/>
        <v>81.599999999999994</v>
      </c>
      <c r="H5">
        <f t="shared" si="1"/>
        <v>0.9243241255116732</v>
      </c>
    </row>
    <row r="6" spans="1:11">
      <c r="A6" s="15">
        <v>102.4</v>
      </c>
      <c r="B6" t="s">
        <v>486</v>
      </c>
      <c r="C6">
        <v>1975</v>
      </c>
      <c r="D6">
        <v>5</v>
      </c>
      <c r="E6">
        <v>26.3</v>
      </c>
      <c r="F6">
        <f t="shared" si="0"/>
        <v>-76.100000000000009</v>
      </c>
      <c r="G6">
        <f t="shared" si="2"/>
        <v>-76.100000000000009</v>
      </c>
      <c r="H6">
        <f t="shared" si="1"/>
        <v>0.56061923708869221</v>
      </c>
    </row>
    <row r="7" spans="1:11" hidden="1">
      <c r="A7" s="14">
        <v>34.1</v>
      </c>
      <c r="B7" t="s">
        <v>486</v>
      </c>
      <c r="C7">
        <v>1975</v>
      </c>
      <c r="D7">
        <v>6</v>
      </c>
      <c r="E7">
        <v>2.4</v>
      </c>
      <c r="F7">
        <f t="shared" si="0"/>
        <v>-31.700000000000003</v>
      </c>
      <c r="G7">
        <f t="shared" si="2"/>
        <v>-107.80000000000001</v>
      </c>
      <c r="H7">
        <f t="shared" si="1"/>
        <v>0.48750925000556927</v>
      </c>
      <c r="J7" t="s">
        <v>484</v>
      </c>
      <c r="K7" s="15"/>
    </row>
    <row r="8" spans="1:11" hidden="1">
      <c r="A8" s="14">
        <v>19.5</v>
      </c>
      <c r="B8" t="s">
        <v>486</v>
      </c>
      <c r="C8">
        <v>1975</v>
      </c>
      <c r="D8">
        <v>7</v>
      </c>
      <c r="E8">
        <v>128</v>
      </c>
      <c r="F8">
        <f t="shared" si="0"/>
        <v>108.5</v>
      </c>
      <c r="G8">
        <f t="shared" si="2"/>
        <v>0.69999999999998863</v>
      </c>
      <c r="H8">
        <f t="shared" si="1"/>
        <v>0.7377437483815581</v>
      </c>
      <c r="J8" t="s">
        <v>485</v>
      </c>
      <c r="K8" s="14"/>
    </row>
    <row r="9" spans="1:11" hidden="1">
      <c r="A9" s="14">
        <v>18</v>
      </c>
      <c r="B9" t="s">
        <v>486</v>
      </c>
      <c r="C9">
        <v>1975</v>
      </c>
      <c r="D9">
        <v>8</v>
      </c>
      <c r="E9">
        <v>0.9</v>
      </c>
      <c r="F9">
        <f t="shared" si="0"/>
        <v>-17.100000000000001</v>
      </c>
      <c r="G9">
        <f t="shared" si="2"/>
        <v>-17.100000000000001</v>
      </c>
      <c r="H9">
        <f t="shared" si="1"/>
        <v>0.69669145279545119</v>
      </c>
    </row>
    <row r="10" spans="1:11" hidden="1">
      <c r="A10" s="14">
        <v>61.75</v>
      </c>
      <c r="B10" t="s">
        <v>486</v>
      </c>
      <c r="C10">
        <v>1975</v>
      </c>
      <c r="D10">
        <v>9</v>
      </c>
      <c r="E10">
        <v>60.3</v>
      </c>
      <c r="F10">
        <f t="shared" si="0"/>
        <v>-1.4500000000000028</v>
      </c>
      <c r="G10">
        <f t="shared" si="2"/>
        <v>-18.550000000000004</v>
      </c>
      <c r="H10">
        <f t="shared" si="1"/>
        <v>0.69334730512130205</v>
      </c>
    </row>
    <row r="11" spans="1:11">
      <c r="A11" s="13">
        <v>129.65</v>
      </c>
      <c r="B11" t="s">
        <v>486</v>
      </c>
      <c r="C11">
        <v>1975</v>
      </c>
      <c r="D11">
        <v>10</v>
      </c>
      <c r="E11">
        <v>0.6</v>
      </c>
      <c r="F11">
        <f t="shared" si="0"/>
        <v>-129.05000000000001</v>
      </c>
      <c r="G11">
        <f t="shared" si="2"/>
        <v>-147.60000000000002</v>
      </c>
      <c r="H11">
        <f t="shared" si="1"/>
        <v>0.39571816212202676</v>
      </c>
    </row>
    <row r="12" spans="1:11">
      <c r="A12" s="13">
        <v>146.19999999999999</v>
      </c>
      <c r="B12" t="s">
        <v>486</v>
      </c>
      <c r="C12">
        <v>1975</v>
      </c>
      <c r="D12">
        <v>11</v>
      </c>
      <c r="E12">
        <v>40.5</v>
      </c>
      <c r="F12">
        <f t="shared" si="0"/>
        <v>-105.69999999999999</v>
      </c>
      <c r="G12">
        <f t="shared" si="2"/>
        <v>-253.3</v>
      </c>
      <c r="H12">
        <f t="shared" si="1"/>
        <v>0.15194132822025705</v>
      </c>
    </row>
    <row r="13" spans="1:11">
      <c r="A13" s="13">
        <v>102.7</v>
      </c>
      <c r="B13" t="s">
        <v>486</v>
      </c>
      <c r="C13">
        <v>1975</v>
      </c>
      <c r="D13">
        <v>12</v>
      </c>
      <c r="E13">
        <v>25.7</v>
      </c>
      <c r="F13">
        <f t="shared" si="0"/>
        <v>-77</v>
      </c>
      <c r="G13">
        <f t="shared" si="2"/>
        <v>-330.3</v>
      </c>
      <c r="H13">
        <f t="shared" si="1"/>
        <v>-2.5644444820767293E-2</v>
      </c>
    </row>
    <row r="14" spans="1:11">
      <c r="A14" s="13">
        <v>109.9</v>
      </c>
      <c r="B14" t="s">
        <v>486</v>
      </c>
      <c r="C14">
        <v>1976</v>
      </c>
      <c r="D14">
        <v>1</v>
      </c>
      <c r="E14">
        <v>96.7</v>
      </c>
      <c r="F14">
        <f t="shared" si="0"/>
        <v>-13.200000000000003</v>
      </c>
      <c r="G14">
        <f t="shared" si="2"/>
        <v>-343.5</v>
      </c>
      <c r="H14">
        <f t="shared" si="1"/>
        <v>-5.6087720199228579E-2</v>
      </c>
    </row>
    <row r="15" spans="1:11">
      <c r="A15" s="13">
        <v>139.69999999999999</v>
      </c>
      <c r="B15" t="s">
        <v>486</v>
      </c>
      <c r="C15">
        <v>1976</v>
      </c>
      <c r="D15">
        <v>2</v>
      </c>
      <c r="E15">
        <v>57.3</v>
      </c>
      <c r="F15">
        <f t="shared" si="0"/>
        <v>-82.399999999999991</v>
      </c>
      <c r="G15">
        <f t="shared" si="2"/>
        <v>-425.9</v>
      </c>
      <c r="H15">
        <f t="shared" si="1"/>
        <v>-0.24612756044053249</v>
      </c>
    </row>
    <row r="16" spans="1:11">
      <c r="A16" s="13">
        <v>192.7</v>
      </c>
      <c r="B16" t="s">
        <v>486</v>
      </c>
      <c r="C16">
        <v>1976</v>
      </c>
      <c r="D16">
        <v>3</v>
      </c>
      <c r="E16">
        <v>112</v>
      </c>
      <c r="F16">
        <f t="shared" si="0"/>
        <v>-80.699999999999989</v>
      </c>
      <c r="G16">
        <f t="shared" si="2"/>
        <v>-506.59999999999997</v>
      </c>
      <c r="H16">
        <f t="shared" si="1"/>
        <v>-0.43224667582248916</v>
      </c>
    </row>
    <row r="17" spans="1:8">
      <c r="A17" s="13">
        <v>195.4</v>
      </c>
      <c r="B17" t="s">
        <v>486</v>
      </c>
      <c r="C17">
        <v>1976</v>
      </c>
      <c r="D17">
        <v>4</v>
      </c>
      <c r="E17">
        <v>112.9</v>
      </c>
      <c r="F17">
        <f t="shared" si="0"/>
        <v>-82.5</v>
      </c>
      <c r="G17">
        <f t="shared" si="2"/>
        <v>-589.09999999999991</v>
      </c>
      <c r="H17">
        <f t="shared" si="1"/>
        <v>-0.62251714693787219</v>
      </c>
    </row>
    <row r="18" spans="1:8">
      <c r="A18" s="13">
        <v>102.4</v>
      </c>
      <c r="B18" t="s">
        <v>486</v>
      </c>
      <c r="C18">
        <v>1976</v>
      </c>
      <c r="D18">
        <v>5</v>
      </c>
      <c r="E18">
        <v>53</v>
      </c>
      <c r="F18">
        <f t="shared" si="0"/>
        <v>-49.400000000000006</v>
      </c>
      <c r="G18">
        <f t="shared" si="2"/>
        <v>-638.49999999999989</v>
      </c>
      <c r="H18">
        <f t="shared" si="1"/>
        <v>-0.73644879873302282</v>
      </c>
    </row>
    <row r="19" spans="1:8" hidden="1">
      <c r="A19" s="14">
        <v>34.1</v>
      </c>
      <c r="B19" t="s">
        <v>486</v>
      </c>
      <c r="C19">
        <v>1976</v>
      </c>
      <c r="D19">
        <v>6</v>
      </c>
      <c r="E19">
        <v>34.5</v>
      </c>
      <c r="F19">
        <f t="shared" si="0"/>
        <v>0.39999999999999858</v>
      </c>
      <c r="G19">
        <f t="shared" si="2"/>
        <v>-638.09999999999991</v>
      </c>
      <c r="H19">
        <f t="shared" si="1"/>
        <v>-0.73552627523670588</v>
      </c>
    </row>
    <row r="20" spans="1:8" hidden="1">
      <c r="A20" s="14">
        <v>19.5</v>
      </c>
      <c r="B20" t="s">
        <v>486</v>
      </c>
      <c r="C20">
        <v>1976</v>
      </c>
      <c r="D20">
        <v>7</v>
      </c>
      <c r="E20">
        <v>0</v>
      </c>
      <c r="F20">
        <f t="shared" si="0"/>
        <v>-19.5</v>
      </c>
      <c r="G20">
        <f t="shared" si="2"/>
        <v>-657.59999999999991</v>
      </c>
      <c r="H20">
        <f t="shared" si="1"/>
        <v>-0.78049929568216014</v>
      </c>
    </row>
    <row r="21" spans="1:8" hidden="1">
      <c r="A21" s="14">
        <v>18</v>
      </c>
      <c r="B21" t="s">
        <v>486</v>
      </c>
      <c r="C21">
        <v>1976</v>
      </c>
      <c r="D21">
        <v>8</v>
      </c>
      <c r="E21">
        <v>0.7</v>
      </c>
      <c r="F21">
        <f t="shared" si="0"/>
        <v>-17.3</v>
      </c>
      <c r="G21">
        <f t="shared" si="2"/>
        <v>-674.89999999999986</v>
      </c>
      <c r="H21">
        <f t="shared" si="1"/>
        <v>-0.82039843689787062</v>
      </c>
    </row>
    <row r="22" spans="1:8" hidden="1">
      <c r="A22" s="14">
        <v>61.75</v>
      </c>
      <c r="B22" t="s">
        <v>486</v>
      </c>
      <c r="C22">
        <v>1976</v>
      </c>
      <c r="D22">
        <v>9</v>
      </c>
      <c r="E22">
        <v>5.2</v>
      </c>
      <c r="F22">
        <f t="shared" si="0"/>
        <v>-56.55</v>
      </c>
      <c r="G22">
        <f t="shared" si="2"/>
        <v>-731.44999999999982</v>
      </c>
      <c r="H22">
        <f t="shared" si="1"/>
        <v>-0.95082019618968783</v>
      </c>
    </row>
    <row r="23" spans="1:8">
      <c r="A23" s="13">
        <v>129.65</v>
      </c>
      <c r="B23" t="s">
        <v>486</v>
      </c>
      <c r="C23">
        <v>1976</v>
      </c>
      <c r="D23">
        <v>10</v>
      </c>
      <c r="E23">
        <v>75.3</v>
      </c>
      <c r="F23">
        <f t="shared" si="0"/>
        <v>-54.350000000000009</v>
      </c>
      <c r="G23">
        <f t="shared" si="2"/>
        <v>-785.79999999999984</v>
      </c>
      <c r="H23">
        <f t="shared" si="1"/>
        <v>-1.0761680762517616</v>
      </c>
    </row>
    <row r="24" spans="1:8">
      <c r="A24" s="13">
        <v>146.19999999999999</v>
      </c>
      <c r="B24" t="s">
        <v>486</v>
      </c>
      <c r="C24">
        <v>1976</v>
      </c>
      <c r="D24">
        <v>11</v>
      </c>
      <c r="E24">
        <v>171</v>
      </c>
      <c r="F24">
        <f t="shared" si="0"/>
        <v>24.800000000000011</v>
      </c>
      <c r="G24">
        <f t="shared" si="2"/>
        <v>-760.99999999999977</v>
      </c>
      <c r="H24">
        <f t="shared" si="1"/>
        <v>-1.0189716194801068</v>
      </c>
    </row>
    <row r="25" spans="1:8">
      <c r="A25" s="13">
        <v>102.7</v>
      </c>
      <c r="B25" t="s">
        <v>486</v>
      </c>
      <c r="C25">
        <v>1976</v>
      </c>
      <c r="D25">
        <v>12</v>
      </c>
      <c r="E25">
        <v>128.9</v>
      </c>
      <c r="F25">
        <f t="shared" si="0"/>
        <v>26.200000000000003</v>
      </c>
      <c r="G25">
        <f t="shared" si="2"/>
        <v>-734.79999999999973</v>
      </c>
      <c r="H25">
        <f t="shared" si="1"/>
        <v>-0.95854633047134252</v>
      </c>
    </row>
    <row r="26" spans="1:8">
      <c r="A26" s="13">
        <v>109.9</v>
      </c>
      <c r="B26" t="s">
        <v>486</v>
      </c>
      <c r="C26">
        <v>1977</v>
      </c>
      <c r="D26">
        <v>1</v>
      </c>
      <c r="E26">
        <v>39.6</v>
      </c>
      <c r="F26">
        <f t="shared" si="0"/>
        <v>-70.300000000000011</v>
      </c>
      <c r="G26">
        <f t="shared" si="2"/>
        <v>-805.09999999999968</v>
      </c>
      <c r="H26">
        <f t="shared" si="1"/>
        <v>-1.1206798349490568</v>
      </c>
    </row>
    <row r="27" spans="1:8">
      <c r="A27" s="13">
        <v>139.69999999999999</v>
      </c>
      <c r="B27" t="s">
        <v>486</v>
      </c>
      <c r="C27">
        <v>1977</v>
      </c>
      <c r="D27">
        <v>2</v>
      </c>
      <c r="E27">
        <v>61.7</v>
      </c>
      <c r="F27">
        <f t="shared" si="0"/>
        <v>-77.999999999999986</v>
      </c>
      <c r="G27">
        <f t="shared" si="2"/>
        <v>-883.09999999999968</v>
      </c>
      <c r="H27">
        <f t="shared" si="1"/>
        <v>-1.3005719167308738</v>
      </c>
    </row>
    <row r="28" spans="1:8">
      <c r="A28" s="13">
        <v>192.7</v>
      </c>
      <c r="B28" t="s">
        <v>486</v>
      </c>
      <c r="C28">
        <v>1977</v>
      </c>
      <c r="D28">
        <v>3</v>
      </c>
      <c r="E28">
        <v>209</v>
      </c>
      <c r="F28">
        <f t="shared" si="0"/>
        <v>16.300000000000011</v>
      </c>
      <c r="G28">
        <f t="shared" si="2"/>
        <v>-866.79999999999973</v>
      </c>
      <c r="H28">
        <f t="shared" si="1"/>
        <v>-1.2629790842559558</v>
      </c>
    </row>
    <row r="29" spans="1:8">
      <c r="A29" s="13">
        <v>195.4</v>
      </c>
      <c r="B29" t="s">
        <v>486</v>
      </c>
      <c r="C29">
        <v>1977</v>
      </c>
      <c r="D29">
        <v>4</v>
      </c>
      <c r="E29">
        <v>182.8</v>
      </c>
      <c r="F29">
        <f t="shared" si="0"/>
        <v>-12.599999999999994</v>
      </c>
      <c r="G29">
        <f t="shared" si="2"/>
        <v>-879.39999999999975</v>
      </c>
      <c r="H29">
        <f t="shared" si="1"/>
        <v>-1.2920385743899414</v>
      </c>
    </row>
    <row r="30" spans="1:8">
      <c r="A30" s="13">
        <v>102.4</v>
      </c>
      <c r="B30" t="s">
        <v>486</v>
      </c>
      <c r="C30">
        <v>1977</v>
      </c>
      <c r="D30">
        <v>5</v>
      </c>
      <c r="E30">
        <v>180.5</v>
      </c>
      <c r="F30">
        <f t="shared" si="0"/>
        <v>78.099999999999994</v>
      </c>
      <c r="G30">
        <f t="shared" si="2"/>
        <v>-801.29999999999973</v>
      </c>
      <c r="H30">
        <f t="shared" si="1"/>
        <v>-1.1119158617340454</v>
      </c>
    </row>
    <row r="31" spans="1:8" hidden="1">
      <c r="A31" s="14">
        <v>34.1</v>
      </c>
      <c r="B31" t="s">
        <v>486</v>
      </c>
      <c r="C31">
        <v>1977</v>
      </c>
      <c r="D31">
        <v>6</v>
      </c>
      <c r="E31">
        <v>40.799999999999997</v>
      </c>
      <c r="F31">
        <f t="shared" si="0"/>
        <v>6.6999999999999957</v>
      </c>
      <c r="G31">
        <f t="shared" si="2"/>
        <v>-794.59999999999968</v>
      </c>
      <c r="H31">
        <f t="shared" si="1"/>
        <v>-1.0964635931707354</v>
      </c>
    </row>
    <row r="32" spans="1:8" hidden="1">
      <c r="A32" s="14">
        <v>19.5</v>
      </c>
      <c r="B32" t="s">
        <v>486</v>
      </c>
      <c r="C32">
        <v>1977</v>
      </c>
      <c r="D32">
        <v>7</v>
      </c>
      <c r="E32">
        <v>10.3</v>
      </c>
      <c r="F32">
        <f t="shared" si="0"/>
        <v>-9.1999999999999993</v>
      </c>
      <c r="G32">
        <f t="shared" si="2"/>
        <v>-803.79999999999973</v>
      </c>
      <c r="H32">
        <f t="shared" si="1"/>
        <v>-1.1176816335860267</v>
      </c>
    </row>
    <row r="33" spans="1:8" hidden="1">
      <c r="A33" s="14">
        <v>18</v>
      </c>
      <c r="B33" t="s">
        <v>486</v>
      </c>
      <c r="C33">
        <v>1977</v>
      </c>
      <c r="D33">
        <v>8</v>
      </c>
      <c r="E33">
        <v>33.700000000000003</v>
      </c>
      <c r="F33">
        <f t="shared" si="0"/>
        <v>15.700000000000003</v>
      </c>
      <c r="G33">
        <f t="shared" si="2"/>
        <v>-788.09999999999968</v>
      </c>
      <c r="H33">
        <f t="shared" si="1"/>
        <v>-1.0814725863555839</v>
      </c>
    </row>
    <row r="34" spans="1:8" hidden="1">
      <c r="A34" s="14">
        <v>61.75</v>
      </c>
      <c r="B34" t="s">
        <v>486</v>
      </c>
      <c r="C34">
        <v>1977</v>
      </c>
      <c r="D34">
        <v>9</v>
      </c>
      <c r="E34">
        <v>120.9</v>
      </c>
      <c r="F34">
        <f t="shared" si="0"/>
        <v>59.150000000000006</v>
      </c>
      <c r="G34">
        <f t="shared" si="2"/>
        <v>-728.9499999999997</v>
      </c>
      <c r="H34">
        <f t="shared" si="1"/>
        <v>-0.94505442433770626</v>
      </c>
    </row>
    <row r="35" spans="1:8">
      <c r="A35" s="13">
        <v>129.65</v>
      </c>
      <c r="B35" t="s">
        <v>486</v>
      </c>
      <c r="C35">
        <v>1977</v>
      </c>
      <c r="D35">
        <v>10</v>
      </c>
      <c r="E35">
        <v>126</v>
      </c>
      <c r="F35">
        <f t="shared" si="0"/>
        <v>-3.6500000000000057</v>
      </c>
      <c r="G35">
        <f t="shared" si="2"/>
        <v>-732.59999999999968</v>
      </c>
      <c r="H35">
        <f t="shared" si="1"/>
        <v>-0.95347245124159885</v>
      </c>
    </row>
    <row r="36" spans="1:8">
      <c r="A36" s="13">
        <v>146.19999999999999</v>
      </c>
      <c r="B36" t="s">
        <v>486</v>
      </c>
      <c r="C36">
        <v>1977</v>
      </c>
      <c r="D36">
        <v>11</v>
      </c>
      <c r="E36">
        <v>9.1</v>
      </c>
      <c r="F36">
        <f t="shared" si="0"/>
        <v>-137.1</v>
      </c>
      <c r="G36">
        <f t="shared" si="2"/>
        <v>-869.6999999999997</v>
      </c>
      <c r="H36">
        <f t="shared" si="1"/>
        <v>-1.2696673796042539</v>
      </c>
    </row>
    <row r="37" spans="1:8">
      <c r="A37" s="13">
        <v>102.7</v>
      </c>
      <c r="B37" t="s">
        <v>486</v>
      </c>
      <c r="C37">
        <v>1977</v>
      </c>
      <c r="D37">
        <v>12</v>
      </c>
      <c r="E37">
        <v>78.3</v>
      </c>
      <c r="F37">
        <f t="shared" si="0"/>
        <v>-24.400000000000006</v>
      </c>
      <c r="G37">
        <f t="shared" si="2"/>
        <v>-894.09999999999968</v>
      </c>
      <c r="H37">
        <f t="shared" si="1"/>
        <v>-1.3259413128795916</v>
      </c>
    </row>
    <row r="38" spans="1:8">
      <c r="A38" s="13">
        <v>109.9</v>
      </c>
      <c r="B38" t="s">
        <v>486</v>
      </c>
      <c r="C38">
        <v>1978</v>
      </c>
      <c r="D38">
        <v>1</v>
      </c>
      <c r="E38">
        <v>78.599999999999994</v>
      </c>
      <c r="F38">
        <f t="shared" si="0"/>
        <v>-31.300000000000011</v>
      </c>
      <c r="G38">
        <f t="shared" si="2"/>
        <v>-925.39999999999964</v>
      </c>
      <c r="H38">
        <f t="shared" si="1"/>
        <v>-1.3981287764663974</v>
      </c>
    </row>
    <row r="39" spans="1:8">
      <c r="A39" s="13">
        <v>139.69999999999999</v>
      </c>
      <c r="B39" t="s">
        <v>486</v>
      </c>
      <c r="C39">
        <v>1978</v>
      </c>
      <c r="D39">
        <v>2</v>
      </c>
      <c r="E39">
        <v>131.19999999999999</v>
      </c>
      <c r="F39">
        <f t="shared" si="0"/>
        <v>-8.5</v>
      </c>
      <c r="G39">
        <f t="shared" si="2"/>
        <v>-933.89999999999964</v>
      </c>
      <c r="H39">
        <f t="shared" si="1"/>
        <v>-1.417732400763134</v>
      </c>
    </row>
    <row r="40" spans="1:8">
      <c r="A40" s="13">
        <v>192.7</v>
      </c>
      <c r="B40" t="s">
        <v>486</v>
      </c>
      <c r="C40">
        <v>1978</v>
      </c>
      <c r="D40">
        <v>3</v>
      </c>
      <c r="E40">
        <v>269.2</v>
      </c>
      <c r="F40">
        <f t="shared" si="0"/>
        <v>76.5</v>
      </c>
      <c r="G40">
        <f t="shared" si="2"/>
        <v>-857.39999999999964</v>
      </c>
      <c r="H40">
        <f t="shared" si="1"/>
        <v>-1.2412997820925058</v>
      </c>
    </row>
    <row r="41" spans="1:8">
      <c r="A41" s="13">
        <v>195.4</v>
      </c>
      <c r="B41" t="s">
        <v>486</v>
      </c>
      <c r="C41">
        <v>1978</v>
      </c>
      <c r="D41">
        <v>4</v>
      </c>
      <c r="E41">
        <v>240.3</v>
      </c>
      <c r="F41">
        <f t="shared" si="0"/>
        <v>44.900000000000006</v>
      </c>
      <c r="G41">
        <f t="shared" si="2"/>
        <v>-812.49999999999966</v>
      </c>
      <c r="H41">
        <f t="shared" si="1"/>
        <v>-1.1377465196309215</v>
      </c>
    </row>
    <row r="42" spans="1:8">
      <c r="A42" s="13">
        <v>102.4</v>
      </c>
      <c r="B42" t="s">
        <v>486</v>
      </c>
      <c r="C42">
        <v>1978</v>
      </c>
      <c r="D42">
        <v>5</v>
      </c>
      <c r="E42">
        <v>26.3</v>
      </c>
      <c r="F42">
        <f t="shared" si="0"/>
        <v>-76.100000000000009</v>
      </c>
      <c r="G42">
        <f t="shared" si="2"/>
        <v>-888.59999999999968</v>
      </c>
      <c r="H42">
        <f t="shared" si="1"/>
        <v>-1.3132566148052327</v>
      </c>
    </row>
    <row r="43" spans="1:8" hidden="1">
      <c r="A43" s="14">
        <v>34.1</v>
      </c>
      <c r="B43" t="s">
        <v>486</v>
      </c>
      <c r="C43">
        <v>1978</v>
      </c>
      <c r="D43">
        <v>6</v>
      </c>
      <c r="E43">
        <v>2.4</v>
      </c>
      <c r="F43">
        <f t="shared" si="0"/>
        <v>-31.700000000000003</v>
      </c>
      <c r="G43">
        <f t="shared" si="2"/>
        <v>-920.29999999999973</v>
      </c>
      <c r="H43">
        <f t="shared" si="1"/>
        <v>-1.3863666018883558</v>
      </c>
    </row>
    <row r="44" spans="1:8" hidden="1">
      <c r="A44" s="14">
        <v>19.5</v>
      </c>
      <c r="B44" t="s">
        <v>486</v>
      </c>
      <c r="C44">
        <v>1978</v>
      </c>
      <c r="D44">
        <v>7</v>
      </c>
      <c r="E44">
        <v>128</v>
      </c>
      <c r="F44">
        <f t="shared" si="0"/>
        <v>108.5</v>
      </c>
      <c r="G44">
        <f t="shared" si="2"/>
        <v>-811.79999999999973</v>
      </c>
      <c r="H44">
        <f t="shared" si="1"/>
        <v>-1.1361321035123668</v>
      </c>
    </row>
    <row r="45" spans="1:8" hidden="1">
      <c r="A45" s="14">
        <v>18</v>
      </c>
      <c r="B45" t="s">
        <v>486</v>
      </c>
      <c r="C45">
        <v>1978</v>
      </c>
      <c r="D45">
        <v>8</v>
      </c>
      <c r="E45">
        <v>0.9</v>
      </c>
      <c r="F45">
        <f t="shared" si="0"/>
        <v>-17.100000000000001</v>
      </c>
      <c r="G45">
        <f t="shared" si="2"/>
        <v>-828.89999999999975</v>
      </c>
      <c r="H45">
        <f t="shared" si="1"/>
        <v>-1.1755699829799191</v>
      </c>
    </row>
    <row r="46" spans="1:8" hidden="1">
      <c r="A46" s="14">
        <v>61.75</v>
      </c>
      <c r="B46" t="s">
        <v>486</v>
      </c>
      <c r="C46">
        <v>1978</v>
      </c>
      <c r="D46">
        <v>9</v>
      </c>
      <c r="E46">
        <v>60.3</v>
      </c>
      <c r="F46">
        <f t="shared" si="0"/>
        <v>-1.4500000000000028</v>
      </c>
      <c r="G46">
        <f t="shared" si="2"/>
        <v>-830.3499999999998</v>
      </c>
      <c r="H46">
        <f t="shared" si="1"/>
        <v>-1.1789141306540682</v>
      </c>
    </row>
    <row r="47" spans="1:8">
      <c r="A47" s="13">
        <v>129.65</v>
      </c>
      <c r="B47" t="s">
        <v>486</v>
      </c>
      <c r="C47">
        <v>1978</v>
      </c>
      <c r="D47">
        <v>10</v>
      </c>
      <c r="E47">
        <v>0.6</v>
      </c>
      <c r="F47">
        <f t="shared" si="0"/>
        <v>-129.05000000000001</v>
      </c>
      <c r="G47">
        <f t="shared" si="2"/>
        <v>-959.39999999999986</v>
      </c>
      <c r="H47">
        <f t="shared" si="1"/>
        <v>-1.4765432736533439</v>
      </c>
    </row>
    <row r="48" spans="1:8">
      <c r="A48" s="13">
        <v>146.19999999999999</v>
      </c>
      <c r="B48" t="s">
        <v>486</v>
      </c>
      <c r="C48">
        <v>1978</v>
      </c>
      <c r="D48">
        <v>11</v>
      </c>
      <c r="E48">
        <v>40.5</v>
      </c>
      <c r="F48">
        <f t="shared" si="0"/>
        <v>-105.69999999999999</v>
      </c>
      <c r="G48">
        <f t="shared" si="2"/>
        <v>-1065.0999999999999</v>
      </c>
      <c r="H48">
        <f t="shared" si="1"/>
        <v>-1.7203201075551138</v>
      </c>
    </row>
    <row r="49" spans="1:8">
      <c r="A49" s="13">
        <v>102.7</v>
      </c>
      <c r="B49" t="s">
        <v>486</v>
      </c>
      <c r="C49">
        <v>1978</v>
      </c>
      <c r="D49">
        <v>12</v>
      </c>
      <c r="E49">
        <v>25.7</v>
      </c>
      <c r="F49">
        <f t="shared" si="0"/>
        <v>-77</v>
      </c>
      <c r="G49">
        <f t="shared" si="2"/>
        <v>-1142.0999999999999</v>
      </c>
      <c r="H49">
        <f t="shared" si="1"/>
        <v>-1.897905880596138</v>
      </c>
    </row>
    <row r="50" spans="1:8">
      <c r="A50" s="13">
        <v>109.9</v>
      </c>
      <c r="B50" t="s">
        <v>486</v>
      </c>
      <c r="C50">
        <v>1979</v>
      </c>
      <c r="D50">
        <v>1</v>
      </c>
      <c r="E50">
        <v>67.3</v>
      </c>
      <c r="F50">
        <f t="shared" si="0"/>
        <v>-42.600000000000009</v>
      </c>
      <c r="G50">
        <f t="shared" si="2"/>
        <v>-1184.6999999999998</v>
      </c>
      <c r="H50">
        <f t="shared" si="1"/>
        <v>-1.9961546329538993</v>
      </c>
    </row>
    <row r="51" spans="1:8">
      <c r="A51" s="13">
        <v>139.69999999999999</v>
      </c>
      <c r="B51" t="s">
        <v>486</v>
      </c>
      <c r="C51">
        <v>1979</v>
      </c>
      <c r="D51">
        <v>2</v>
      </c>
      <c r="E51">
        <v>62</v>
      </c>
      <c r="F51">
        <f t="shared" si="0"/>
        <v>-77.699999999999989</v>
      </c>
      <c r="G51">
        <f t="shared" si="2"/>
        <v>-1262.3999999999999</v>
      </c>
      <c r="H51">
        <f t="shared" si="1"/>
        <v>-2.1753548221134786</v>
      </c>
    </row>
    <row r="52" spans="1:8">
      <c r="A52" s="13">
        <v>192.7</v>
      </c>
      <c r="B52" t="s">
        <v>486</v>
      </c>
      <c r="C52">
        <v>1979</v>
      </c>
      <c r="D52">
        <v>3</v>
      </c>
      <c r="E52">
        <v>239.8</v>
      </c>
      <c r="F52">
        <f t="shared" si="0"/>
        <v>47.100000000000023</v>
      </c>
      <c r="G52">
        <f t="shared" si="2"/>
        <v>-1215.2999999999997</v>
      </c>
      <c r="H52">
        <f t="shared" si="1"/>
        <v>-2.0667276804221504</v>
      </c>
    </row>
    <row r="53" spans="1:8">
      <c r="A53" s="13">
        <v>195.4</v>
      </c>
      <c r="B53" t="s">
        <v>486</v>
      </c>
      <c r="C53">
        <v>1979</v>
      </c>
      <c r="D53">
        <v>4</v>
      </c>
      <c r="E53">
        <v>156.19999999999999</v>
      </c>
      <c r="F53">
        <f t="shared" si="0"/>
        <v>-39.200000000000017</v>
      </c>
      <c r="G53">
        <f t="shared" si="2"/>
        <v>-1254.4999999999998</v>
      </c>
      <c r="H53">
        <f t="shared" si="1"/>
        <v>-2.1571349830612174</v>
      </c>
    </row>
    <row r="54" spans="1:8">
      <c r="A54" s="13">
        <v>102.4</v>
      </c>
      <c r="B54" t="s">
        <v>486</v>
      </c>
      <c r="C54">
        <v>1979</v>
      </c>
      <c r="D54">
        <v>5</v>
      </c>
      <c r="E54">
        <v>130.5</v>
      </c>
      <c r="F54">
        <f t="shared" si="0"/>
        <v>28.099999999999994</v>
      </c>
      <c r="G54">
        <f t="shared" si="2"/>
        <v>-1226.3999999999999</v>
      </c>
      <c r="H54">
        <f t="shared" si="1"/>
        <v>-2.0923277074449476</v>
      </c>
    </row>
    <row r="55" spans="1:8" hidden="1">
      <c r="A55" s="16">
        <v>34.1</v>
      </c>
      <c r="B55" t="s">
        <v>486</v>
      </c>
      <c r="C55">
        <v>1979</v>
      </c>
      <c r="D55">
        <v>6</v>
      </c>
      <c r="E55">
        <v>7</v>
      </c>
      <c r="F55">
        <f t="shared" si="0"/>
        <v>-27.1</v>
      </c>
      <c r="G55">
        <f t="shared" si="2"/>
        <v>-1253.4999999999998</v>
      </c>
      <c r="H55">
        <f t="shared" si="1"/>
        <v>-2.154828674320425</v>
      </c>
    </row>
    <row r="56" spans="1:8" hidden="1">
      <c r="A56" s="16">
        <v>19.5</v>
      </c>
      <c r="B56" t="s">
        <v>486</v>
      </c>
      <c r="C56">
        <v>1979</v>
      </c>
      <c r="D56">
        <v>7</v>
      </c>
      <c r="E56">
        <v>5.9</v>
      </c>
      <c r="F56">
        <f t="shared" si="0"/>
        <v>-13.6</v>
      </c>
      <c r="G56">
        <f t="shared" si="2"/>
        <v>-1267.0999999999997</v>
      </c>
      <c r="H56">
        <f t="shared" si="1"/>
        <v>-2.186194473195203</v>
      </c>
    </row>
    <row r="57" spans="1:8" hidden="1">
      <c r="A57" s="16">
        <v>18</v>
      </c>
      <c r="B57" t="s">
        <v>486</v>
      </c>
      <c r="C57">
        <v>1979</v>
      </c>
      <c r="D57">
        <v>8</v>
      </c>
      <c r="E57">
        <v>82.4</v>
      </c>
      <c r="F57">
        <f t="shared" si="0"/>
        <v>64.400000000000006</v>
      </c>
      <c r="G57">
        <f t="shared" si="2"/>
        <v>-1202.6999999999996</v>
      </c>
      <c r="H57">
        <f t="shared" si="1"/>
        <v>-2.0376681902881644</v>
      </c>
    </row>
    <row r="58" spans="1:8" hidden="1">
      <c r="A58" s="16">
        <v>61.75</v>
      </c>
      <c r="B58" t="s">
        <v>486</v>
      </c>
      <c r="C58">
        <v>1979</v>
      </c>
      <c r="D58">
        <v>9</v>
      </c>
      <c r="E58">
        <v>31.7</v>
      </c>
      <c r="F58">
        <f t="shared" si="0"/>
        <v>-30.05</v>
      </c>
      <c r="G58">
        <f t="shared" si="2"/>
        <v>-1232.7499999999995</v>
      </c>
      <c r="H58">
        <f t="shared" si="1"/>
        <v>-2.1069727679489794</v>
      </c>
    </row>
    <row r="59" spans="1:8">
      <c r="A59" s="13">
        <v>129.65</v>
      </c>
      <c r="B59" t="s">
        <v>486</v>
      </c>
      <c r="C59">
        <v>1979</v>
      </c>
      <c r="D59">
        <v>10</v>
      </c>
      <c r="E59">
        <v>24.6</v>
      </c>
      <c r="F59">
        <f t="shared" si="0"/>
        <v>-105.05000000000001</v>
      </c>
      <c r="G59">
        <f t="shared" si="2"/>
        <v>-1337.7999999999995</v>
      </c>
      <c r="H59">
        <f t="shared" si="1"/>
        <v>-2.3492505011692342</v>
      </c>
    </row>
    <row r="60" spans="1:8">
      <c r="A60" s="13">
        <v>146.19999999999999</v>
      </c>
      <c r="B60" t="s">
        <v>486</v>
      </c>
      <c r="C60">
        <v>1979</v>
      </c>
      <c r="D60">
        <v>11</v>
      </c>
      <c r="E60">
        <v>39.4</v>
      </c>
      <c r="F60">
        <f t="shared" si="0"/>
        <v>-106.79999999999998</v>
      </c>
      <c r="G60">
        <f t="shared" si="2"/>
        <v>-1444.5999999999995</v>
      </c>
      <c r="H60">
        <f t="shared" si="1"/>
        <v>-2.5955642746858754</v>
      </c>
    </row>
    <row r="61" spans="1:8">
      <c r="A61" s="13">
        <v>102.7</v>
      </c>
      <c r="B61" t="s">
        <v>486</v>
      </c>
      <c r="C61">
        <v>1979</v>
      </c>
      <c r="D61">
        <v>12</v>
      </c>
      <c r="E61">
        <v>17.600000000000001</v>
      </c>
      <c r="F61">
        <f t="shared" si="0"/>
        <v>-85.1</v>
      </c>
      <c r="G61">
        <f t="shared" si="2"/>
        <v>-1529.6999999999994</v>
      </c>
      <c r="H61">
        <f t="shared" si="1"/>
        <v>-2.7918311485273191</v>
      </c>
    </row>
    <row r="62" spans="1:8">
      <c r="A62" s="13">
        <v>109.9</v>
      </c>
      <c r="B62" t="s">
        <v>486</v>
      </c>
      <c r="C62">
        <v>1980</v>
      </c>
      <c r="D62">
        <v>1</v>
      </c>
      <c r="E62">
        <v>158.5</v>
      </c>
      <c r="F62">
        <f t="shared" si="0"/>
        <v>48.599999999999994</v>
      </c>
      <c r="G62">
        <f t="shared" si="2"/>
        <v>-1481.0999999999995</v>
      </c>
      <c r="H62">
        <f t="shared" si="1"/>
        <v>-2.6797445437248024</v>
      </c>
    </row>
    <row r="63" spans="1:8">
      <c r="A63" s="13">
        <v>139.69999999999999</v>
      </c>
      <c r="B63" t="s">
        <v>486</v>
      </c>
      <c r="C63">
        <v>1980</v>
      </c>
      <c r="D63">
        <v>2</v>
      </c>
      <c r="E63">
        <v>262</v>
      </c>
      <c r="F63">
        <f t="shared" si="0"/>
        <v>122.30000000000001</v>
      </c>
      <c r="G63">
        <f t="shared" si="2"/>
        <v>-1358.7999999999995</v>
      </c>
      <c r="H63">
        <f t="shared" si="1"/>
        <v>-2.3976829847258769</v>
      </c>
    </row>
    <row r="64" spans="1:8">
      <c r="A64" s="13">
        <v>192.7</v>
      </c>
      <c r="B64" t="s">
        <v>486</v>
      </c>
      <c r="C64">
        <v>1980</v>
      </c>
      <c r="D64">
        <v>3</v>
      </c>
      <c r="E64">
        <v>109</v>
      </c>
      <c r="F64">
        <f t="shared" si="0"/>
        <v>-83.699999999999989</v>
      </c>
      <c r="G64">
        <f t="shared" si="2"/>
        <v>-1442.4999999999995</v>
      </c>
      <c r="H64">
        <f t="shared" si="1"/>
        <v>-2.5907210263302112</v>
      </c>
    </row>
    <row r="65" spans="1:8">
      <c r="A65" s="13">
        <v>195.4</v>
      </c>
      <c r="B65" t="s">
        <v>486</v>
      </c>
      <c r="C65">
        <v>1980</v>
      </c>
      <c r="D65">
        <v>4</v>
      </c>
      <c r="E65">
        <v>176.3</v>
      </c>
      <c r="F65">
        <f t="shared" si="0"/>
        <v>-19.099999999999994</v>
      </c>
      <c r="G65">
        <f t="shared" si="2"/>
        <v>-1461.5999999999995</v>
      </c>
      <c r="H65">
        <f t="shared" si="1"/>
        <v>-2.6347715232793485</v>
      </c>
    </row>
    <row r="66" spans="1:8">
      <c r="A66" s="13">
        <v>102.4</v>
      </c>
      <c r="B66" t="s">
        <v>486</v>
      </c>
      <c r="C66">
        <v>1980</v>
      </c>
      <c r="D66">
        <v>5</v>
      </c>
      <c r="E66">
        <v>58.7</v>
      </c>
      <c r="F66">
        <f t="shared" si="0"/>
        <v>-43.7</v>
      </c>
      <c r="G66">
        <f t="shared" si="2"/>
        <v>-1505.2999999999995</v>
      </c>
      <c r="H66">
        <f t="shared" si="1"/>
        <v>-2.7355572152519816</v>
      </c>
    </row>
    <row r="67" spans="1:8" hidden="1">
      <c r="A67" s="14">
        <v>34.1</v>
      </c>
      <c r="B67" t="s">
        <v>486</v>
      </c>
      <c r="C67">
        <v>1980</v>
      </c>
      <c r="D67">
        <v>6</v>
      </c>
      <c r="E67">
        <v>19.5</v>
      </c>
      <c r="F67">
        <f t="shared" ref="F67:F130" si="3">E67-A67</f>
        <v>-14.600000000000001</v>
      </c>
      <c r="G67">
        <f t="shared" si="2"/>
        <v>-1519.8999999999994</v>
      </c>
      <c r="H67">
        <f t="shared" ref="H67:H130" si="4">(G67-$K$2)/$K$3</f>
        <v>-2.7692293228675524</v>
      </c>
    </row>
    <row r="68" spans="1:8" hidden="1">
      <c r="A68" s="14">
        <v>19.5</v>
      </c>
      <c r="B68" t="s">
        <v>486</v>
      </c>
      <c r="C68">
        <v>1980</v>
      </c>
      <c r="D68">
        <v>7</v>
      </c>
      <c r="E68">
        <v>8.6999999999999993</v>
      </c>
      <c r="F68">
        <f t="shared" si="3"/>
        <v>-10.8</v>
      </c>
      <c r="G68">
        <f t="shared" ref="G68:G131" si="5">IF(G67&gt;=0,IF(F68&lt;0,F68,G67+F68),G67+F68)</f>
        <v>-1530.6999999999994</v>
      </c>
      <c r="H68">
        <f t="shared" si="4"/>
        <v>-2.7941374572681115</v>
      </c>
    </row>
    <row r="69" spans="1:8" hidden="1">
      <c r="A69" s="14">
        <v>18</v>
      </c>
      <c r="B69" t="s">
        <v>486</v>
      </c>
      <c r="C69">
        <v>1980</v>
      </c>
      <c r="D69">
        <v>8</v>
      </c>
      <c r="E69">
        <v>19.2</v>
      </c>
      <c r="F69">
        <f t="shared" si="3"/>
        <v>1.1999999999999993</v>
      </c>
      <c r="G69">
        <f t="shared" si="5"/>
        <v>-1529.4999999999993</v>
      </c>
      <c r="H69">
        <f t="shared" si="4"/>
        <v>-2.7913698867791603</v>
      </c>
    </row>
    <row r="70" spans="1:8" hidden="1">
      <c r="A70" s="14">
        <v>61.75</v>
      </c>
      <c r="B70" t="s">
        <v>486</v>
      </c>
      <c r="C70">
        <v>1980</v>
      </c>
      <c r="D70">
        <v>9</v>
      </c>
      <c r="E70">
        <v>47.3</v>
      </c>
      <c r="F70">
        <f t="shared" si="3"/>
        <v>-14.450000000000003</v>
      </c>
      <c r="G70">
        <f t="shared" si="5"/>
        <v>-1543.9499999999994</v>
      </c>
      <c r="H70">
        <f t="shared" si="4"/>
        <v>-2.8246960480836125</v>
      </c>
    </row>
    <row r="71" spans="1:8">
      <c r="A71" s="13">
        <v>129.65</v>
      </c>
      <c r="B71" t="s">
        <v>486</v>
      </c>
      <c r="C71">
        <v>1980</v>
      </c>
      <c r="D71">
        <v>10</v>
      </c>
      <c r="E71">
        <v>144.5</v>
      </c>
      <c r="F71">
        <f t="shared" si="3"/>
        <v>14.849999999999994</v>
      </c>
      <c r="G71">
        <f t="shared" si="5"/>
        <v>-1529.0999999999995</v>
      </c>
      <c r="H71">
        <f t="shared" si="4"/>
        <v>-2.7904473632828437</v>
      </c>
    </row>
    <row r="72" spans="1:8">
      <c r="A72" s="13">
        <v>146.19999999999999</v>
      </c>
      <c r="B72" t="s">
        <v>486</v>
      </c>
      <c r="C72">
        <v>1980</v>
      </c>
      <c r="D72">
        <v>11</v>
      </c>
      <c r="E72">
        <v>192.7</v>
      </c>
      <c r="F72">
        <f t="shared" si="3"/>
        <v>46.5</v>
      </c>
      <c r="G72">
        <f t="shared" si="5"/>
        <v>-1482.5999999999995</v>
      </c>
      <c r="H72">
        <f t="shared" si="4"/>
        <v>-2.6832040068359913</v>
      </c>
    </row>
    <row r="73" spans="1:8">
      <c r="A73" s="13">
        <v>102.7</v>
      </c>
      <c r="B73" t="s">
        <v>486</v>
      </c>
      <c r="C73">
        <v>1980</v>
      </c>
      <c r="D73">
        <v>12</v>
      </c>
      <c r="E73">
        <v>116.7</v>
      </c>
      <c r="F73">
        <f t="shared" si="3"/>
        <v>14</v>
      </c>
      <c r="G73">
        <f t="shared" si="5"/>
        <v>-1468.5999999999995</v>
      </c>
      <c r="H73">
        <f t="shared" si="4"/>
        <v>-2.6509156844648962</v>
      </c>
    </row>
    <row r="74" spans="1:8">
      <c r="A74" s="13">
        <v>109.9</v>
      </c>
      <c r="B74" t="s">
        <v>486</v>
      </c>
      <c r="C74">
        <v>1981</v>
      </c>
      <c r="D74">
        <v>1</v>
      </c>
      <c r="E74">
        <v>30.6</v>
      </c>
      <c r="F74">
        <f t="shared" si="3"/>
        <v>-79.300000000000011</v>
      </c>
      <c r="G74">
        <f t="shared" si="5"/>
        <v>-1547.8999999999994</v>
      </c>
      <c r="H74">
        <f t="shared" si="4"/>
        <v>-2.8338059676097429</v>
      </c>
    </row>
    <row r="75" spans="1:8">
      <c r="A75" s="13">
        <v>139.69999999999999</v>
      </c>
      <c r="B75" t="s">
        <v>486</v>
      </c>
      <c r="C75">
        <v>1981</v>
      </c>
      <c r="D75">
        <v>2</v>
      </c>
      <c r="E75">
        <v>173.7</v>
      </c>
      <c r="F75">
        <f t="shared" si="3"/>
        <v>34</v>
      </c>
      <c r="G75">
        <f t="shared" si="5"/>
        <v>-1513.8999999999994</v>
      </c>
      <c r="H75">
        <f t="shared" si="4"/>
        <v>-2.7553914704227971</v>
      </c>
    </row>
    <row r="76" spans="1:8">
      <c r="A76" s="13">
        <v>192.7</v>
      </c>
      <c r="B76" t="s">
        <v>486</v>
      </c>
      <c r="C76">
        <v>1981</v>
      </c>
      <c r="D76">
        <v>3</v>
      </c>
      <c r="E76">
        <v>233.8</v>
      </c>
      <c r="F76">
        <f t="shared" si="3"/>
        <v>41.100000000000023</v>
      </c>
      <c r="G76">
        <f t="shared" si="5"/>
        <v>-1472.7999999999993</v>
      </c>
      <c r="H76">
        <f t="shared" si="4"/>
        <v>-2.6606021811762242</v>
      </c>
    </row>
    <row r="77" spans="1:8">
      <c r="A77" s="13">
        <v>195.4</v>
      </c>
      <c r="B77" t="s">
        <v>486</v>
      </c>
      <c r="C77">
        <v>1981</v>
      </c>
      <c r="D77">
        <v>4</v>
      </c>
      <c r="E77">
        <v>255.7</v>
      </c>
      <c r="F77">
        <f t="shared" si="3"/>
        <v>60.299999999999983</v>
      </c>
      <c r="G77">
        <f t="shared" si="5"/>
        <v>-1412.4999999999993</v>
      </c>
      <c r="H77">
        <f t="shared" si="4"/>
        <v>-2.521531764106435</v>
      </c>
    </row>
    <row r="78" spans="1:8">
      <c r="A78" s="13">
        <v>102.4</v>
      </c>
      <c r="B78" t="s">
        <v>486</v>
      </c>
      <c r="C78">
        <v>1981</v>
      </c>
      <c r="D78">
        <v>5</v>
      </c>
      <c r="E78">
        <v>88.8</v>
      </c>
      <c r="F78">
        <f t="shared" si="3"/>
        <v>-13.600000000000009</v>
      </c>
      <c r="G78">
        <f t="shared" si="5"/>
        <v>-1426.0999999999992</v>
      </c>
      <c r="H78">
        <f t="shared" si="4"/>
        <v>-2.5528975629812134</v>
      </c>
    </row>
    <row r="79" spans="1:8" hidden="1">
      <c r="A79" s="14">
        <v>34.1</v>
      </c>
      <c r="B79" t="s">
        <v>486</v>
      </c>
      <c r="C79">
        <v>1981</v>
      </c>
      <c r="D79">
        <v>6</v>
      </c>
      <c r="E79">
        <v>60.7</v>
      </c>
      <c r="F79">
        <f t="shared" si="3"/>
        <v>26.6</v>
      </c>
      <c r="G79">
        <f t="shared" si="5"/>
        <v>-1399.4999999999993</v>
      </c>
      <c r="H79">
        <f t="shared" si="4"/>
        <v>-2.4915497504761324</v>
      </c>
    </row>
    <row r="80" spans="1:8" hidden="1">
      <c r="A80" s="14">
        <v>19.5</v>
      </c>
      <c r="B80" t="s">
        <v>486</v>
      </c>
      <c r="C80">
        <v>1981</v>
      </c>
      <c r="D80">
        <v>7</v>
      </c>
      <c r="E80">
        <v>27.9</v>
      </c>
      <c r="F80">
        <f t="shared" si="3"/>
        <v>8.3999999999999986</v>
      </c>
      <c r="G80">
        <f t="shared" si="5"/>
        <v>-1391.0999999999992</v>
      </c>
      <c r="H80">
        <f t="shared" si="4"/>
        <v>-2.4721767570534747</v>
      </c>
    </row>
    <row r="81" spans="1:8" hidden="1">
      <c r="A81" s="14">
        <v>18</v>
      </c>
      <c r="B81" t="s">
        <v>486</v>
      </c>
      <c r="C81">
        <v>1981</v>
      </c>
      <c r="D81">
        <v>8</v>
      </c>
      <c r="E81">
        <v>77.3</v>
      </c>
      <c r="F81">
        <f t="shared" si="3"/>
        <v>59.3</v>
      </c>
      <c r="G81">
        <f t="shared" si="5"/>
        <v>-1331.7999999999993</v>
      </c>
      <c r="H81">
        <f t="shared" si="4"/>
        <v>-2.3354126487244784</v>
      </c>
    </row>
    <row r="82" spans="1:8" hidden="1">
      <c r="A82" s="14">
        <v>61.75</v>
      </c>
      <c r="B82" t="s">
        <v>486</v>
      </c>
      <c r="C82">
        <v>1981</v>
      </c>
      <c r="D82">
        <v>9</v>
      </c>
      <c r="E82">
        <v>47.1</v>
      </c>
      <c r="F82">
        <f t="shared" si="3"/>
        <v>-14.649999999999999</v>
      </c>
      <c r="G82">
        <f t="shared" si="5"/>
        <v>-1346.4499999999994</v>
      </c>
      <c r="H82">
        <f t="shared" si="4"/>
        <v>-2.3692000717770889</v>
      </c>
    </row>
    <row r="83" spans="1:8">
      <c r="A83" s="13">
        <v>129.65</v>
      </c>
      <c r="B83" t="s">
        <v>486</v>
      </c>
      <c r="C83">
        <v>1981</v>
      </c>
      <c r="D83">
        <v>10</v>
      </c>
      <c r="E83">
        <v>102.5</v>
      </c>
      <c r="F83">
        <f t="shared" si="3"/>
        <v>-27.150000000000006</v>
      </c>
      <c r="G83">
        <f t="shared" si="5"/>
        <v>-1373.5999999999995</v>
      </c>
      <c r="H83">
        <f t="shared" si="4"/>
        <v>-2.4318163540896061</v>
      </c>
    </row>
    <row r="84" spans="1:8">
      <c r="A84" s="13">
        <v>146.19999999999999</v>
      </c>
      <c r="B84" t="s">
        <v>486</v>
      </c>
      <c r="C84">
        <v>1981</v>
      </c>
      <c r="D84">
        <v>11</v>
      </c>
      <c r="E84">
        <v>149.30000000000001</v>
      </c>
      <c r="F84">
        <f t="shared" si="3"/>
        <v>3.1000000000000227</v>
      </c>
      <c r="G84">
        <f t="shared" si="5"/>
        <v>-1370.4999999999995</v>
      </c>
      <c r="H84">
        <f t="shared" si="4"/>
        <v>-2.4246667969931495</v>
      </c>
    </row>
    <row r="85" spans="1:8">
      <c r="A85" s="13">
        <v>102.7</v>
      </c>
      <c r="B85" t="s">
        <v>486</v>
      </c>
      <c r="C85">
        <v>1981</v>
      </c>
      <c r="D85">
        <v>12</v>
      </c>
      <c r="E85">
        <v>173.9</v>
      </c>
      <c r="F85">
        <f t="shared" si="3"/>
        <v>71.2</v>
      </c>
      <c r="G85">
        <f t="shared" si="5"/>
        <v>-1299.2999999999995</v>
      </c>
      <c r="H85">
        <f t="shared" si="4"/>
        <v>-2.2604576146487219</v>
      </c>
    </row>
    <row r="86" spans="1:8">
      <c r="A86" s="13">
        <v>109.9</v>
      </c>
      <c r="B86" t="s">
        <v>486</v>
      </c>
      <c r="C86">
        <v>1982</v>
      </c>
      <c r="D86">
        <v>1</v>
      </c>
      <c r="E86">
        <v>181.2</v>
      </c>
      <c r="F86">
        <f t="shared" si="3"/>
        <v>71.299999999999983</v>
      </c>
      <c r="G86">
        <f t="shared" si="5"/>
        <v>-1227.9999999999995</v>
      </c>
      <c r="H86">
        <f t="shared" si="4"/>
        <v>-2.0960178014302149</v>
      </c>
    </row>
    <row r="87" spans="1:8">
      <c r="A87" s="13">
        <v>139.69999999999999</v>
      </c>
      <c r="B87" t="s">
        <v>486</v>
      </c>
      <c r="C87">
        <v>1982</v>
      </c>
      <c r="D87">
        <v>2</v>
      </c>
      <c r="E87">
        <v>109.7</v>
      </c>
      <c r="F87">
        <f t="shared" si="3"/>
        <v>-29.999999999999986</v>
      </c>
      <c r="G87">
        <f t="shared" si="5"/>
        <v>-1257.9999999999995</v>
      </c>
      <c r="H87">
        <f t="shared" si="4"/>
        <v>-2.1652070636539906</v>
      </c>
    </row>
    <row r="88" spans="1:8">
      <c r="A88" s="13">
        <v>192.7</v>
      </c>
      <c r="B88" t="s">
        <v>486</v>
      </c>
      <c r="C88">
        <v>1982</v>
      </c>
      <c r="D88">
        <v>3</v>
      </c>
      <c r="E88">
        <v>189.3</v>
      </c>
      <c r="F88">
        <f t="shared" si="3"/>
        <v>-3.3999999999999773</v>
      </c>
      <c r="G88">
        <f t="shared" si="5"/>
        <v>-1261.3999999999996</v>
      </c>
      <c r="H88">
        <f t="shared" si="4"/>
        <v>-2.1730485133726853</v>
      </c>
    </row>
    <row r="89" spans="1:8">
      <c r="A89" s="13">
        <v>195.4</v>
      </c>
      <c r="B89" t="s">
        <v>486</v>
      </c>
      <c r="C89">
        <v>1982</v>
      </c>
      <c r="D89">
        <v>4</v>
      </c>
      <c r="E89">
        <v>195</v>
      </c>
      <c r="F89">
        <f t="shared" si="3"/>
        <v>-0.40000000000000568</v>
      </c>
      <c r="G89">
        <f t="shared" si="5"/>
        <v>-1261.7999999999997</v>
      </c>
      <c r="H89">
        <f t="shared" si="4"/>
        <v>-2.1739710368690028</v>
      </c>
    </row>
    <row r="90" spans="1:8">
      <c r="A90" s="13">
        <v>102.4</v>
      </c>
      <c r="B90" t="s">
        <v>486</v>
      </c>
      <c r="C90">
        <v>1982</v>
      </c>
      <c r="D90">
        <v>5</v>
      </c>
      <c r="E90">
        <v>174.8</v>
      </c>
      <c r="F90">
        <f t="shared" si="3"/>
        <v>72.400000000000006</v>
      </c>
      <c r="G90">
        <f t="shared" si="5"/>
        <v>-1189.3999999999996</v>
      </c>
      <c r="H90">
        <f t="shared" si="4"/>
        <v>-2.0069942840356236</v>
      </c>
    </row>
    <row r="91" spans="1:8" hidden="1">
      <c r="A91" s="14">
        <v>34.1</v>
      </c>
      <c r="B91" t="s">
        <v>486</v>
      </c>
      <c r="C91">
        <v>1982</v>
      </c>
      <c r="D91">
        <v>6</v>
      </c>
      <c r="E91">
        <v>9.6</v>
      </c>
      <c r="F91">
        <f t="shared" si="3"/>
        <v>-24.5</v>
      </c>
      <c r="G91">
        <f t="shared" si="5"/>
        <v>-1213.8999999999996</v>
      </c>
      <c r="H91">
        <f t="shared" si="4"/>
        <v>-2.0634988481850405</v>
      </c>
    </row>
    <row r="92" spans="1:8" hidden="1">
      <c r="A92" s="14">
        <v>19.5</v>
      </c>
      <c r="B92" t="s">
        <v>486</v>
      </c>
      <c r="C92">
        <v>1982</v>
      </c>
      <c r="D92">
        <v>7</v>
      </c>
      <c r="E92">
        <v>41.4</v>
      </c>
      <c r="F92">
        <f t="shared" si="3"/>
        <v>21.9</v>
      </c>
      <c r="G92">
        <f t="shared" si="5"/>
        <v>-1191.9999999999995</v>
      </c>
      <c r="H92">
        <f t="shared" si="4"/>
        <v>-2.0129906867616842</v>
      </c>
    </row>
    <row r="93" spans="1:8" hidden="1">
      <c r="A93" s="14">
        <v>18</v>
      </c>
      <c r="B93" t="s">
        <v>486</v>
      </c>
      <c r="C93">
        <v>1982</v>
      </c>
      <c r="D93">
        <v>8</v>
      </c>
      <c r="E93">
        <v>3.2</v>
      </c>
      <c r="F93">
        <f t="shared" si="3"/>
        <v>-14.8</v>
      </c>
      <c r="G93">
        <f t="shared" si="5"/>
        <v>-1206.7999999999995</v>
      </c>
      <c r="H93">
        <f t="shared" si="4"/>
        <v>-2.0471240561254134</v>
      </c>
    </row>
    <row r="94" spans="1:8" hidden="1">
      <c r="A94" s="14">
        <v>61.75</v>
      </c>
      <c r="B94" t="s">
        <v>486</v>
      </c>
      <c r="C94">
        <v>1982</v>
      </c>
      <c r="D94">
        <v>9</v>
      </c>
      <c r="E94">
        <v>123.4</v>
      </c>
      <c r="F94">
        <f t="shared" si="3"/>
        <v>61.650000000000006</v>
      </c>
      <c r="G94">
        <f t="shared" si="5"/>
        <v>-1145.1499999999994</v>
      </c>
      <c r="H94">
        <f t="shared" si="4"/>
        <v>-1.904940122255554</v>
      </c>
    </row>
    <row r="95" spans="1:8">
      <c r="A95" s="13">
        <v>129.65</v>
      </c>
      <c r="B95" t="s">
        <v>486</v>
      </c>
      <c r="C95">
        <v>1982</v>
      </c>
      <c r="D95">
        <v>10</v>
      </c>
      <c r="E95">
        <v>256.39999999999998</v>
      </c>
      <c r="F95">
        <f t="shared" si="3"/>
        <v>126.74999999999997</v>
      </c>
      <c r="G95">
        <f t="shared" si="5"/>
        <v>-1018.3999999999994</v>
      </c>
      <c r="H95">
        <f t="shared" si="4"/>
        <v>-1.6126154893601017</v>
      </c>
    </row>
    <row r="96" spans="1:8">
      <c r="A96" s="13">
        <v>146.19999999999999</v>
      </c>
      <c r="B96" t="s">
        <v>486</v>
      </c>
      <c r="C96">
        <v>1982</v>
      </c>
      <c r="D96">
        <v>11</v>
      </c>
      <c r="E96">
        <v>269.10000000000002</v>
      </c>
      <c r="F96">
        <f t="shared" si="3"/>
        <v>122.90000000000003</v>
      </c>
      <c r="G96">
        <f t="shared" si="5"/>
        <v>-895.49999999999932</v>
      </c>
      <c r="H96">
        <f t="shared" si="4"/>
        <v>-1.3291701451167004</v>
      </c>
    </row>
    <row r="97" spans="1:8">
      <c r="A97" s="13">
        <v>102.7</v>
      </c>
      <c r="B97" t="s">
        <v>486</v>
      </c>
      <c r="C97">
        <v>1982</v>
      </c>
      <c r="D97">
        <v>12</v>
      </c>
      <c r="E97">
        <v>408.8</v>
      </c>
      <c r="F97">
        <f t="shared" si="3"/>
        <v>306.10000000000002</v>
      </c>
      <c r="G97">
        <f t="shared" si="5"/>
        <v>-589.3999999999993</v>
      </c>
      <c r="H97">
        <f t="shared" si="4"/>
        <v>-0.62320903956010854</v>
      </c>
    </row>
    <row r="98" spans="1:8">
      <c r="A98" s="13">
        <v>109.9</v>
      </c>
      <c r="B98" t="s">
        <v>486</v>
      </c>
      <c r="C98">
        <v>1983</v>
      </c>
      <c r="D98">
        <v>1</v>
      </c>
      <c r="E98">
        <v>184</v>
      </c>
      <c r="F98">
        <f t="shared" si="3"/>
        <v>74.099999999999994</v>
      </c>
      <c r="G98">
        <f t="shared" si="5"/>
        <v>-515.29999999999927</v>
      </c>
      <c r="H98">
        <f t="shared" si="4"/>
        <v>-0.45231156186738247</v>
      </c>
    </row>
    <row r="99" spans="1:8">
      <c r="A99" s="13">
        <v>139.69999999999999</v>
      </c>
      <c r="B99" t="s">
        <v>486</v>
      </c>
      <c r="C99">
        <v>1983</v>
      </c>
      <c r="D99">
        <v>2</v>
      </c>
      <c r="E99">
        <v>112.1</v>
      </c>
      <c r="F99">
        <f t="shared" si="3"/>
        <v>-27.599999999999994</v>
      </c>
      <c r="G99">
        <f t="shared" si="5"/>
        <v>-542.8999999999993</v>
      </c>
      <c r="H99">
        <f t="shared" si="4"/>
        <v>-0.51596568311325619</v>
      </c>
    </row>
    <row r="100" spans="1:8">
      <c r="A100" s="13">
        <v>192.7</v>
      </c>
      <c r="B100" t="s">
        <v>486</v>
      </c>
      <c r="C100">
        <v>1983</v>
      </c>
      <c r="D100">
        <v>3</v>
      </c>
      <c r="E100">
        <v>278</v>
      </c>
      <c r="F100">
        <f t="shared" si="3"/>
        <v>85.300000000000011</v>
      </c>
      <c r="G100">
        <f t="shared" si="5"/>
        <v>-457.59999999999928</v>
      </c>
      <c r="H100">
        <f t="shared" si="4"/>
        <v>-0.31923754752365391</v>
      </c>
    </row>
    <row r="101" spans="1:8">
      <c r="A101" s="13">
        <v>195.4</v>
      </c>
      <c r="B101" t="s">
        <v>486</v>
      </c>
      <c r="C101">
        <v>1983</v>
      </c>
      <c r="D101">
        <v>4</v>
      </c>
      <c r="E101">
        <v>276.60000000000002</v>
      </c>
      <c r="F101">
        <f t="shared" si="3"/>
        <v>81.200000000000017</v>
      </c>
      <c r="G101">
        <f t="shared" si="5"/>
        <v>-376.3999999999993</v>
      </c>
      <c r="H101">
        <f t="shared" si="4"/>
        <v>-0.13196527777130099</v>
      </c>
    </row>
    <row r="102" spans="1:8">
      <c r="A102" s="13">
        <v>102.4</v>
      </c>
      <c r="B102" t="s">
        <v>486</v>
      </c>
      <c r="C102">
        <v>1983</v>
      </c>
      <c r="D102">
        <v>5</v>
      </c>
      <c r="E102">
        <v>149.5</v>
      </c>
      <c r="F102">
        <f t="shared" si="3"/>
        <v>47.099999999999994</v>
      </c>
      <c r="G102">
        <f t="shared" si="5"/>
        <v>-329.29999999999927</v>
      </c>
      <c r="H102">
        <f t="shared" si="4"/>
        <v>-2.3338136079973065E-2</v>
      </c>
    </row>
    <row r="103" spans="1:8" hidden="1">
      <c r="A103" s="16">
        <v>34.1</v>
      </c>
      <c r="B103" t="s">
        <v>486</v>
      </c>
      <c r="C103">
        <v>1983</v>
      </c>
      <c r="D103">
        <v>6</v>
      </c>
      <c r="E103">
        <v>21.1</v>
      </c>
      <c r="F103">
        <f t="shared" si="3"/>
        <v>-13</v>
      </c>
      <c r="G103">
        <f t="shared" si="5"/>
        <v>-342.29999999999927</v>
      </c>
      <c r="H103">
        <f t="shared" si="4"/>
        <v>-5.3320149710275877E-2</v>
      </c>
    </row>
    <row r="104" spans="1:8" hidden="1">
      <c r="A104" s="16">
        <v>19.5</v>
      </c>
      <c r="B104" t="s">
        <v>486</v>
      </c>
      <c r="C104">
        <v>1983</v>
      </c>
      <c r="D104">
        <v>7</v>
      </c>
      <c r="E104">
        <v>7.9</v>
      </c>
      <c r="F104">
        <f t="shared" si="3"/>
        <v>-11.6</v>
      </c>
      <c r="G104">
        <f t="shared" si="5"/>
        <v>-353.8999999999993</v>
      </c>
      <c r="H104">
        <f t="shared" si="4"/>
        <v>-8.0073331103469203E-2</v>
      </c>
    </row>
    <row r="105" spans="1:8" hidden="1">
      <c r="A105" s="16">
        <v>18</v>
      </c>
      <c r="B105" t="s">
        <v>486</v>
      </c>
      <c r="C105">
        <v>1983</v>
      </c>
      <c r="D105">
        <v>8</v>
      </c>
      <c r="E105">
        <v>39.200000000000003</v>
      </c>
      <c r="F105">
        <f t="shared" si="3"/>
        <v>21.200000000000003</v>
      </c>
      <c r="G105">
        <f t="shared" si="5"/>
        <v>-332.69999999999931</v>
      </c>
      <c r="H105">
        <f t="shared" si="4"/>
        <v>-3.1179585798667725E-2</v>
      </c>
    </row>
    <row r="106" spans="1:8" hidden="1">
      <c r="A106" s="16">
        <v>61.75</v>
      </c>
      <c r="B106" t="s">
        <v>486</v>
      </c>
      <c r="C106">
        <v>1983</v>
      </c>
      <c r="D106">
        <v>9</v>
      </c>
      <c r="E106">
        <v>19.2</v>
      </c>
      <c r="F106">
        <f t="shared" si="3"/>
        <v>-42.55</v>
      </c>
      <c r="G106">
        <f t="shared" si="5"/>
        <v>-375.24999999999932</v>
      </c>
      <c r="H106">
        <f t="shared" si="4"/>
        <v>-0.12931302271938963</v>
      </c>
    </row>
    <row r="107" spans="1:8">
      <c r="A107" s="13">
        <v>129.65</v>
      </c>
      <c r="B107" t="s">
        <v>486</v>
      </c>
      <c r="C107">
        <v>1983</v>
      </c>
      <c r="D107">
        <v>10</v>
      </c>
      <c r="E107">
        <v>109.7</v>
      </c>
      <c r="F107">
        <f t="shared" si="3"/>
        <v>-19.950000000000003</v>
      </c>
      <c r="G107">
        <f t="shared" si="5"/>
        <v>-395.19999999999931</v>
      </c>
      <c r="H107">
        <f t="shared" si="4"/>
        <v>-0.17532388209820046</v>
      </c>
    </row>
    <row r="108" spans="1:8">
      <c r="A108" s="13">
        <v>146.19999999999999</v>
      </c>
      <c r="B108" t="s">
        <v>486</v>
      </c>
      <c r="C108">
        <v>1983</v>
      </c>
      <c r="D108">
        <v>11</v>
      </c>
      <c r="E108">
        <v>129.80000000000001</v>
      </c>
      <c r="F108">
        <f t="shared" si="3"/>
        <v>-16.399999999999977</v>
      </c>
      <c r="G108">
        <f t="shared" si="5"/>
        <v>-411.59999999999928</v>
      </c>
      <c r="H108">
        <f t="shared" si="4"/>
        <v>-0.21314734544719779</v>
      </c>
    </row>
    <row r="109" spans="1:8">
      <c r="A109" s="13">
        <v>102.7</v>
      </c>
      <c r="B109" t="s">
        <v>486</v>
      </c>
      <c r="C109">
        <v>1983</v>
      </c>
      <c r="D109">
        <v>12</v>
      </c>
      <c r="E109">
        <v>199.2</v>
      </c>
      <c r="F109">
        <f t="shared" si="3"/>
        <v>96.499999999999986</v>
      </c>
      <c r="G109">
        <f t="shared" si="5"/>
        <v>-315.09999999999928</v>
      </c>
      <c r="H109">
        <f t="shared" si="4"/>
        <v>9.4114480392807481E-3</v>
      </c>
    </row>
    <row r="110" spans="1:8">
      <c r="A110" s="13">
        <v>109.9</v>
      </c>
      <c r="B110" t="s">
        <v>486</v>
      </c>
      <c r="C110">
        <v>1984</v>
      </c>
      <c r="D110">
        <v>1</v>
      </c>
      <c r="E110">
        <v>131.1</v>
      </c>
      <c r="F110">
        <f t="shared" si="3"/>
        <v>21.199999999999989</v>
      </c>
      <c r="G110">
        <f t="shared" si="5"/>
        <v>-293.8999999999993</v>
      </c>
      <c r="H110">
        <f t="shared" si="4"/>
        <v>5.8305193344082226E-2</v>
      </c>
    </row>
    <row r="111" spans="1:8">
      <c r="A111" s="13">
        <v>139.69999999999999</v>
      </c>
      <c r="B111" t="s">
        <v>486</v>
      </c>
      <c r="C111">
        <v>1984</v>
      </c>
      <c r="D111">
        <v>2</v>
      </c>
      <c r="E111">
        <v>330.3</v>
      </c>
      <c r="F111">
        <f t="shared" si="3"/>
        <v>190.60000000000002</v>
      </c>
      <c r="G111">
        <f t="shared" si="5"/>
        <v>-103.29999999999927</v>
      </c>
      <c r="H111">
        <f t="shared" si="4"/>
        <v>0.49788763933913732</v>
      </c>
    </row>
    <row r="112" spans="1:8">
      <c r="A112" s="13">
        <v>192.7</v>
      </c>
      <c r="B112" t="s">
        <v>486</v>
      </c>
      <c r="C112">
        <v>1984</v>
      </c>
      <c r="D112">
        <v>3</v>
      </c>
      <c r="E112">
        <v>159.6</v>
      </c>
      <c r="F112">
        <f t="shared" si="3"/>
        <v>-33.099999999999994</v>
      </c>
      <c r="G112">
        <f t="shared" si="5"/>
        <v>-136.39999999999927</v>
      </c>
      <c r="H112">
        <f t="shared" si="4"/>
        <v>0.42154882001890481</v>
      </c>
    </row>
    <row r="113" spans="1:8">
      <c r="A113" s="13">
        <v>195.4</v>
      </c>
      <c r="B113" t="s">
        <v>486</v>
      </c>
      <c r="C113">
        <v>1984</v>
      </c>
      <c r="D113">
        <v>4</v>
      </c>
      <c r="E113">
        <v>271.89999999999998</v>
      </c>
      <c r="F113">
        <f t="shared" si="3"/>
        <v>76.499999999999972</v>
      </c>
      <c r="G113">
        <f t="shared" si="5"/>
        <v>-59.899999999999295</v>
      </c>
      <c r="H113">
        <f t="shared" si="4"/>
        <v>0.5979814386895328</v>
      </c>
    </row>
    <row r="114" spans="1:8">
      <c r="A114" s="13">
        <v>102.4</v>
      </c>
      <c r="B114" t="s">
        <v>486</v>
      </c>
      <c r="C114">
        <v>1984</v>
      </c>
      <c r="D114">
        <v>5</v>
      </c>
      <c r="E114">
        <v>99.5</v>
      </c>
      <c r="F114">
        <f t="shared" si="3"/>
        <v>-2.9000000000000057</v>
      </c>
      <c r="G114">
        <f t="shared" si="5"/>
        <v>-62.799999999999301</v>
      </c>
      <c r="H114">
        <f t="shared" si="4"/>
        <v>0.5912931433412344</v>
      </c>
    </row>
    <row r="115" spans="1:8" hidden="1">
      <c r="A115" s="14">
        <v>34.1</v>
      </c>
      <c r="B115" t="s">
        <v>486</v>
      </c>
      <c r="C115">
        <v>1984</v>
      </c>
      <c r="D115">
        <v>6</v>
      </c>
      <c r="E115">
        <v>70.099999999999994</v>
      </c>
      <c r="F115">
        <f t="shared" si="3"/>
        <v>35.999999999999993</v>
      </c>
      <c r="G115">
        <f t="shared" si="5"/>
        <v>-26.799999999999308</v>
      </c>
      <c r="H115">
        <f t="shared" si="4"/>
        <v>0.67432025800976525</v>
      </c>
    </row>
    <row r="116" spans="1:8" hidden="1">
      <c r="A116" s="14">
        <v>19.5</v>
      </c>
      <c r="B116" t="s">
        <v>486</v>
      </c>
      <c r="C116">
        <v>1984</v>
      </c>
      <c r="D116">
        <v>7</v>
      </c>
      <c r="E116">
        <v>14</v>
      </c>
      <c r="F116">
        <f t="shared" si="3"/>
        <v>-5.5</v>
      </c>
      <c r="G116">
        <f t="shared" si="5"/>
        <v>-32.299999999999308</v>
      </c>
      <c r="H116">
        <f t="shared" si="4"/>
        <v>0.66163555993540635</v>
      </c>
    </row>
    <row r="117" spans="1:8" hidden="1">
      <c r="A117" s="14">
        <v>18</v>
      </c>
      <c r="B117" t="s">
        <v>486</v>
      </c>
      <c r="C117">
        <v>1984</v>
      </c>
      <c r="D117">
        <v>8</v>
      </c>
      <c r="E117">
        <v>35.5</v>
      </c>
      <c r="F117">
        <f t="shared" si="3"/>
        <v>17.5</v>
      </c>
      <c r="G117">
        <f t="shared" si="5"/>
        <v>-14.799999999999308</v>
      </c>
      <c r="H117">
        <f t="shared" si="4"/>
        <v>0.70199596289927557</v>
      </c>
    </row>
    <row r="118" spans="1:8" hidden="1">
      <c r="A118" s="14">
        <v>61.75</v>
      </c>
      <c r="B118" t="s">
        <v>486</v>
      </c>
      <c r="C118">
        <v>1984</v>
      </c>
      <c r="D118">
        <v>9</v>
      </c>
      <c r="E118">
        <v>200.2</v>
      </c>
      <c r="F118">
        <f t="shared" si="3"/>
        <v>138.44999999999999</v>
      </c>
      <c r="G118">
        <f t="shared" si="5"/>
        <v>123.65000000000069</v>
      </c>
      <c r="H118">
        <f t="shared" si="4"/>
        <v>1.0213044080620006</v>
      </c>
    </row>
    <row r="119" spans="1:8">
      <c r="A119" s="13">
        <v>129.65</v>
      </c>
      <c r="B119" t="s">
        <v>486</v>
      </c>
      <c r="C119">
        <v>1984</v>
      </c>
      <c r="D119">
        <v>10</v>
      </c>
      <c r="E119">
        <v>211.9</v>
      </c>
      <c r="F119">
        <f t="shared" si="3"/>
        <v>82.25</v>
      </c>
      <c r="G119">
        <f t="shared" si="5"/>
        <v>205.90000000000069</v>
      </c>
      <c r="H119">
        <f t="shared" si="4"/>
        <v>1.2109983019921857</v>
      </c>
    </row>
    <row r="120" spans="1:8">
      <c r="A120" s="13">
        <v>146.19999999999999</v>
      </c>
      <c r="B120" t="s">
        <v>486</v>
      </c>
      <c r="C120">
        <v>1984</v>
      </c>
      <c r="D120">
        <v>11</v>
      </c>
      <c r="E120">
        <v>122.6</v>
      </c>
      <c r="F120">
        <f t="shared" si="3"/>
        <v>-23.599999999999994</v>
      </c>
      <c r="G120">
        <f t="shared" si="5"/>
        <v>-23.599999999999994</v>
      </c>
      <c r="H120">
        <f t="shared" si="4"/>
        <v>0.68170044598029989</v>
      </c>
    </row>
    <row r="121" spans="1:8">
      <c r="A121" s="13">
        <v>102.7</v>
      </c>
      <c r="B121" t="s">
        <v>486</v>
      </c>
      <c r="C121">
        <v>1984</v>
      </c>
      <c r="D121">
        <v>12</v>
      </c>
      <c r="E121">
        <v>43.5</v>
      </c>
      <c r="F121">
        <f t="shared" si="3"/>
        <v>-59.2</v>
      </c>
      <c r="G121">
        <f t="shared" si="5"/>
        <v>-82.8</v>
      </c>
      <c r="H121">
        <f t="shared" si="4"/>
        <v>0.54516696852538238</v>
      </c>
    </row>
    <row r="122" spans="1:8">
      <c r="A122" s="13">
        <v>109.9</v>
      </c>
      <c r="B122" t="s">
        <v>486</v>
      </c>
      <c r="C122">
        <v>1985</v>
      </c>
      <c r="D122">
        <v>1</v>
      </c>
      <c r="E122">
        <v>106.1</v>
      </c>
      <c r="F122">
        <f t="shared" si="3"/>
        <v>-3.8000000000000114</v>
      </c>
      <c r="G122">
        <f t="shared" si="5"/>
        <v>-86.600000000000009</v>
      </c>
      <c r="H122">
        <f t="shared" si="4"/>
        <v>0.53640299531037072</v>
      </c>
    </row>
    <row r="123" spans="1:8">
      <c r="A123" s="13">
        <v>139.69999999999999</v>
      </c>
      <c r="B123" t="s">
        <v>486</v>
      </c>
      <c r="C123">
        <v>1985</v>
      </c>
      <c r="D123">
        <v>2</v>
      </c>
      <c r="E123">
        <v>49.7</v>
      </c>
      <c r="F123">
        <f t="shared" si="3"/>
        <v>-89.999999999999986</v>
      </c>
      <c r="G123">
        <f t="shared" si="5"/>
        <v>-176.6</v>
      </c>
      <c r="H123">
        <f t="shared" si="4"/>
        <v>0.32883520863904364</v>
      </c>
    </row>
    <row r="124" spans="1:8">
      <c r="A124" s="13">
        <v>192.7</v>
      </c>
      <c r="B124" t="s">
        <v>486</v>
      </c>
      <c r="C124">
        <v>1985</v>
      </c>
      <c r="D124">
        <v>3</v>
      </c>
      <c r="E124">
        <v>121.3</v>
      </c>
      <c r="F124">
        <f t="shared" si="3"/>
        <v>-71.399999999999991</v>
      </c>
      <c r="G124">
        <f t="shared" si="5"/>
        <v>-248</v>
      </c>
      <c r="H124">
        <f t="shared" si="4"/>
        <v>0.16416476454645745</v>
      </c>
    </row>
    <row r="125" spans="1:8">
      <c r="A125" s="13">
        <v>195.4</v>
      </c>
      <c r="B125" t="s">
        <v>486</v>
      </c>
      <c r="C125">
        <v>1985</v>
      </c>
      <c r="D125">
        <v>4</v>
      </c>
      <c r="E125">
        <v>182.4</v>
      </c>
      <c r="F125">
        <f t="shared" si="3"/>
        <v>-13</v>
      </c>
      <c r="G125">
        <f t="shared" si="5"/>
        <v>-261</v>
      </c>
      <c r="H125">
        <f t="shared" si="4"/>
        <v>0.13418275091615464</v>
      </c>
    </row>
    <row r="126" spans="1:8">
      <c r="A126" s="13">
        <v>102.4</v>
      </c>
      <c r="B126" t="s">
        <v>486</v>
      </c>
      <c r="C126">
        <v>1985</v>
      </c>
      <c r="D126">
        <v>5</v>
      </c>
      <c r="E126">
        <v>120.2</v>
      </c>
      <c r="F126">
        <f t="shared" si="3"/>
        <v>17.799999999999997</v>
      </c>
      <c r="G126">
        <f t="shared" si="5"/>
        <v>-243.2</v>
      </c>
      <c r="H126">
        <f t="shared" si="4"/>
        <v>0.1752350465022616</v>
      </c>
    </row>
    <row r="127" spans="1:8" hidden="1">
      <c r="A127" s="14">
        <v>34.1</v>
      </c>
      <c r="B127" t="s">
        <v>486</v>
      </c>
      <c r="C127">
        <v>1985</v>
      </c>
      <c r="D127">
        <v>6</v>
      </c>
      <c r="E127">
        <v>33.299999999999997</v>
      </c>
      <c r="F127">
        <f t="shared" si="3"/>
        <v>-0.80000000000000426</v>
      </c>
      <c r="G127">
        <f t="shared" si="5"/>
        <v>-244</v>
      </c>
      <c r="H127">
        <f t="shared" si="4"/>
        <v>0.17338999950962755</v>
      </c>
    </row>
    <row r="128" spans="1:8" hidden="1">
      <c r="A128" s="14">
        <v>19.5</v>
      </c>
      <c r="B128" t="s">
        <v>486</v>
      </c>
      <c r="C128">
        <v>1985</v>
      </c>
      <c r="D128">
        <v>7</v>
      </c>
      <c r="E128">
        <v>29.3</v>
      </c>
      <c r="F128">
        <f t="shared" si="3"/>
        <v>9.8000000000000007</v>
      </c>
      <c r="G128">
        <f t="shared" si="5"/>
        <v>-234.2</v>
      </c>
      <c r="H128">
        <f t="shared" si="4"/>
        <v>0.19599182516939431</v>
      </c>
    </row>
    <row r="129" spans="1:8" hidden="1">
      <c r="A129" s="14">
        <v>18</v>
      </c>
      <c r="B129" t="s">
        <v>486</v>
      </c>
      <c r="C129">
        <v>1985</v>
      </c>
      <c r="D129">
        <v>8</v>
      </c>
      <c r="E129">
        <v>32.9</v>
      </c>
      <c r="F129">
        <f t="shared" si="3"/>
        <v>14.899999999999999</v>
      </c>
      <c r="G129">
        <f t="shared" si="5"/>
        <v>-219.29999999999998</v>
      </c>
      <c r="H129">
        <f t="shared" si="4"/>
        <v>0.23035582540720292</v>
      </c>
    </row>
    <row r="130" spans="1:8" hidden="1">
      <c r="A130" s="14">
        <v>61.75</v>
      </c>
      <c r="B130" t="s">
        <v>486</v>
      </c>
      <c r="C130">
        <v>1985</v>
      </c>
      <c r="D130">
        <v>9</v>
      </c>
      <c r="E130">
        <v>155.30000000000001</v>
      </c>
      <c r="F130">
        <f t="shared" si="3"/>
        <v>93.550000000000011</v>
      </c>
      <c r="G130">
        <f t="shared" si="5"/>
        <v>-125.74999999999997</v>
      </c>
      <c r="H130">
        <f t="shared" si="4"/>
        <v>0.44611100810834353</v>
      </c>
    </row>
    <row r="131" spans="1:8">
      <c r="A131" s="13">
        <v>129.65</v>
      </c>
      <c r="B131" t="s">
        <v>486</v>
      </c>
      <c r="C131">
        <v>1985</v>
      </c>
      <c r="D131">
        <v>10</v>
      </c>
      <c r="E131">
        <v>68.2</v>
      </c>
      <c r="F131">
        <f t="shared" ref="F131:F194" si="6">E131-A131</f>
        <v>-61.45</v>
      </c>
      <c r="G131">
        <f t="shared" si="5"/>
        <v>-187.2</v>
      </c>
      <c r="H131">
        <f t="shared" ref="H131:H194" si="7">(G131-$K$2)/$K$3</f>
        <v>0.30438833598664294</v>
      </c>
    </row>
    <row r="132" spans="1:8">
      <c r="A132" s="13">
        <v>146.19999999999999</v>
      </c>
      <c r="B132" t="s">
        <v>486</v>
      </c>
      <c r="C132">
        <v>1985</v>
      </c>
      <c r="D132">
        <v>11</v>
      </c>
      <c r="E132">
        <v>109.9</v>
      </c>
      <c r="F132">
        <f t="shared" si="6"/>
        <v>-36.299999999999983</v>
      </c>
      <c r="G132">
        <f t="shared" ref="G132:G195" si="8">IF(G131&gt;=0,IF(F132&lt;0,F132,G131+F132),G131+F132)</f>
        <v>-223.49999999999997</v>
      </c>
      <c r="H132">
        <f t="shared" si="7"/>
        <v>0.22066932869587436</v>
      </c>
    </row>
    <row r="133" spans="1:8">
      <c r="A133" s="13">
        <v>102.7</v>
      </c>
      <c r="B133" t="s">
        <v>486</v>
      </c>
      <c r="C133">
        <v>1985</v>
      </c>
      <c r="D133">
        <v>12</v>
      </c>
      <c r="E133">
        <v>134</v>
      </c>
      <c r="F133">
        <f t="shared" si="6"/>
        <v>31.299999999999997</v>
      </c>
      <c r="G133">
        <f t="shared" si="8"/>
        <v>-192.2</v>
      </c>
      <c r="H133">
        <f t="shared" si="7"/>
        <v>0.2928567922826803</v>
      </c>
    </row>
    <row r="134" spans="1:8">
      <c r="A134" s="13">
        <v>109.9</v>
      </c>
      <c r="B134" t="s">
        <v>486</v>
      </c>
      <c r="C134">
        <v>1986</v>
      </c>
      <c r="D134">
        <v>1</v>
      </c>
      <c r="E134">
        <v>139.5</v>
      </c>
      <c r="F134">
        <f t="shared" si="6"/>
        <v>29.599999999999994</v>
      </c>
      <c r="G134">
        <f t="shared" si="8"/>
        <v>-162.6</v>
      </c>
      <c r="H134">
        <f t="shared" si="7"/>
        <v>0.361123531010139</v>
      </c>
    </row>
    <row r="135" spans="1:8">
      <c r="A135" s="13">
        <v>139.69999999999999</v>
      </c>
      <c r="B135" t="s">
        <v>486</v>
      </c>
      <c r="C135">
        <v>1986</v>
      </c>
      <c r="D135">
        <v>2</v>
      </c>
      <c r="E135">
        <v>178.8</v>
      </c>
      <c r="F135">
        <f t="shared" si="6"/>
        <v>39.100000000000023</v>
      </c>
      <c r="G135">
        <f t="shared" si="8"/>
        <v>-123.49999999999997</v>
      </c>
      <c r="H135">
        <f t="shared" si="7"/>
        <v>0.45130020277512672</v>
      </c>
    </row>
    <row r="136" spans="1:8">
      <c r="A136" s="13">
        <v>192.7</v>
      </c>
      <c r="B136" t="s">
        <v>486</v>
      </c>
      <c r="C136">
        <v>1986</v>
      </c>
      <c r="D136">
        <v>3</v>
      </c>
      <c r="E136">
        <v>201.4</v>
      </c>
      <c r="F136">
        <f t="shared" si="6"/>
        <v>8.7000000000000171</v>
      </c>
      <c r="G136">
        <f t="shared" si="8"/>
        <v>-114.79999999999995</v>
      </c>
      <c r="H136">
        <f t="shared" si="7"/>
        <v>0.4713650888200217</v>
      </c>
    </row>
    <row r="137" spans="1:8">
      <c r="A137" s="13">
        <v>195.4</v>
      </c>
      <c r="B137" t="s">
        <v>486</v>
      </c>
      <c r="C137">
        <v>1986</v>
      </c>
      <c r="D137">
        <v>4</v>
      </c>
      <c r="E137">
        <v>226.1</v>
      </c>
      <c r="F137">
        <f t="shared" si="6"/>
        <v>30.699999999999989</v>
      </c>
      <c r="G137">
        <f t="shared" si="8"/>
        <v>-84.099999999999966</v>
      </c>
      <c r="H137">
        <f t="shared" si="7"/>
        <v>0.54216876716235218</v>
      </c>
    </row>
    <row r="138" spans="1:8">
      <c r="A138" s="13">
        <v>102.4</v>
      </c>
      <c r="B138" t="s">
        <v>486</v>
      </c>
      <c r="C138">
        <v>1986</v>
      </c>
      <c r="D138">
        <v>5</v>
      </c>
      <c r="E138">
        <v>82.5</v>
      </c>
      <c r="F138">
        <f t="shared" si="6"/>
        <v>-19.900000000000006</v>
      </c>
      <c r="G138">
        <f t="shared" si="8"/>
        <v>-103.99999999999997</v>
      </c>
      <c r="H138">
        <f t="shared" si="7"/>
        <v>0.49627322322058093</v>
      </c>
    </row>
    <row r="139" spans="1:8" hidden="1">
      <c r="A139" s="14">
        <v>34.1</v>
      </c>
      <c r="B139" t="s">
        <v>486</v>
      </c>
      <c r="C139">
        <v>1986</v>
      </c>
      <c r="D139">
        <v>6</v>
      </c>
      <c r="E139">
        <v>10.5</v>
      </c>
      <c r="F139">
        <f t="shared" si="6"/>
        <v>-23.6</v>
      </c>
      <c r="G139">
        <f t="shared" si="8"/>
        <v>-127.59999999999997</v>
      </c>
      <c r="H139">
        <f t="shared" si="7"/>
        <v>0.44184433693787739</v>
      </c>
    </row>
    <row r="140" spans="1:8" hidden="1">
      <c r="A140" s="14">
        <v>19.5</v>
      </c>
      <c r="B140" t="s">
        <v>486</v>
      </c>
      <c r="C140">
        <v>1986</v>
      </c>
      <c r="D140">
        <v>7</v>
      </c>
      <c r="E140">
        <v>0</v>
      </c>
      <c r="F140">
        <f t="shared" si="6"/>
        <v>-19.5</v>
      </c>
      <c r="G140">
        <f t="shared" si="8"/>
        <v>-147.09999999999997</v>
      </c>
      <c r="H140">
        <f t="shared" si="7"/>
        <v>0.39687131649242319</v>
      </c>
    </row>
    <row r="141" spans="1:8" hidden="1">
      <c r="A141" s="14">
        <v>18</v>
      </c>
      <c r="B141" t="s">
        <v>486</v>
      </c>
      <c r="C141">
        <v>1986</v>
      </c>
      <c r="D141">
        <v>8</v>
      </c>
      <c r="E141">
        <v>23.3</v>
      </c>
      <c r="F141">
        <f t="shared" si="6"/>
        <v>5.3000000000000007</v>
      </c>
      <c r="G141">
        <f t="shared" si="8"/>
        <v>-141.79999999999995</v>
      </c>
      <c r="H141">
        <f t="shared" si="7"/>
        <v>0.40909475281862356</v>
      </c>
    </row>
    <row r="142" spans="1:8" hidden="1">
      <c r="A142" s="14">
        <v>61.75</v>
      </c>
      <c r="B142" t="s">
        <v>486</v>
      </c>
      <c r="C142">
        <v>1986</v>
      </c>
      <c r="D142">
        <v>9</v>
      </c>
      <c r="E142">
        <v>56.3</v>
      </c>
      <c r="F142">
        <f t="shared" si="6"/>
        <v>-5.4500000000000028</v>
      </c>
      <c r="G142">
        <f t="shared" si="8"/>
        <v>-147.24999999999994</v>
      </c>
      <c r="H142">
        <f t="shared" si="7"/>
        <v>0.39652537018130435</v>
      </c>
    </row>
    <row r="143" spans="1:8">
      <c r="A143" s="13">
        <v>129.65</v>
      </c>
      <c r="B143" t="s">
        <v>486</v>
      </c>
      <c r="C143">
        <v>1986</v>
      </c>
      <c r="D143">
        <v>10</v>
      </c>
      <c r="E143">
        <v>148.30000000000001</v>
      </c>
      <c r="F143">
        <f t="shared" si="6"/>
        <v>18.650000000000006</v>
      </c>
      <c r="G143">
        <f t="shared" si="8"/>
        <v>-128.59999999999994</v>
      </c>
      <c r="H143">
        <f t="shared" si="7"/>
        <v>0.43953802819708493</v>
      </c>
    </row>
    <row r="144" spans="1:8">
      <c r="A144" s="13">
        <v>146.19999999999999</v>
      </c>
      <c r="B144" t="s">
        <v>486</v>
      </c>
      <c r="C144">
        <v>1986</v>
      </c>
      <c r="D144">
        <v>11</v>
      </c>
      <c r="E144">
        <v>146.19999999999999</v>
      </c>
      <c r="F144">
        <f t="shared" si="6"/>
        <v>0</v>
      </c>
      <c r="G144">
        <f t="shared" si="8"/>
        <v>-128.59999999999994</v>
      </c>
      <c r="H144">
        <f t="shared" si="7"/>
        <v>0.43953802819708493</v>
      </c>
    </row>
    <row r="145" spans="1:8">
      <c r="A145" s="13">
        <v>102.7</v>
      </c>
      <c r="B145" t="s">
        <v>486</v>
      </c>
      <c r="C145">
        <v>1986</v>
      </c>
      <c r="D145">
        <v>12</v>
      </c>
      <c r="E145">
        <v>116.9</v>
      </c>
      <c r="F145">
        <f t="shared" si="6"/>
        <v>14.200000000000003</v>
      </c>
      <c r="G145">
        <f t="shared" si="8"/>
        <v>-114.39999999999993</v>
      </c>
      <c r="H145">
        <f t="shared" si="7"/>
        <v>0.47228761231633881</v>
      </c>
    </row>
    <row r="146" spans="1:8">
      <c r="A146" s="13">
        <v>109.9</v>
      </c>
      <c r="B146" t="s">
        <v>486</v>
      </c>
      <c r="C146">
        <v>1987</v>
      </c>
      <c r="D146">
        <v>1</v>
      </c>
      <c r="E146">
        <v>69.900000000000006</v>
      </c>
      <c r="F146">
        <f t="shared" si="6"/>
        <v>-40</v>
      </c>
      <c r="G146">
        <f t="shared" si="8"/>
        <v>-154.39999999999992</v>
      </c>
      <c r="H146">
        <f t="shared" si="7"/>
        <v>0.38003526268463789</v>
      </c>
    </row>
    <row r="147" spans="1:8">
      <c r="A147" s="13">
        <v>139.69999999999999</v>
      </c>
      <c r="B147" t="s">
        <v>486</v>
      </c>
      <c r="C147">
        <v>1987</v>
      </c>
      <c r="D147">
        <v>2</v>
      </c>
      <c r="E147">
        <v>107.2</v>
      </c>
      <c r="F147">
        <f t="shared" si="6"/>
        <v>-32.499999999999986</v>
      </c>
      <c r="G147">
        <f t="shared" si="8"/>
        <v>-186.89999999999992</v>
      </c>
      <c r="H147">
        <f t="shared" si="7"/>
        <v>0.30508022860888084</v>
      </c>
    </row>
    <row r="148" spans="1:8">
      <c r="A148" s="13">
        <v>192.7</v>
      </c>
      <c r="B148" t="s">
        <v>486</v>
      </c>
      <c r="C148">
        <v>1987</v>
      </c>
      <c r="D148">
        <v>3</v>
      </c>
      <c r="E148">
        <v>166.5</v>
      </c>
      <c r="F148">
        <f t="shared" si="6"/>
        <v>-26.199999999999989</v>
      </c>
      <c r="G148">
        <f t="shared" si="8"/>
        <v>-213.09999999999991</v>
      </c>
      <c r="H148">
        <f t="shared" si="7"/>
        <v>0.24465493960011675</v>
      </c>
    </row>
    <row r="149" spans="1:8">
      <c r="A149" s="13">
        <v>195.4</v>
      </c>
      <c r="B149" t="s">
        <v>486</v>
      </c>
      <c r="C149">
        <v>1987</v>
      </c>
      <c r="D149">
        <v>4</v>
      </c>
      <c r="E149">
        <v>195.8</v>
      </c>
      <c r="F149">
        <f t="shared" si="6"/>
        <v>0.40000000000000568</v>
      </c>
      <c r="G149">
        <f t="shared" si="8"/>
        <v>-212.6999999999999</v>
      </c>
      <c r="H149">
        <f t="shared" si="7"/>
        <v>0.24557746309643377</v>
      </c>
    </row>
    <row r="150" spans="1:8">
      <c r="A150" s="13">
        <v>102.4</v>
      </c>
      <c r="B150" t="s">
        <v>486</v>
      </c>
      <c r="C150">
        <v>1987</v>
      </c>
      <c r="D150">
        <v>5</v>
      </c>
      <c r="E150">
        <v>184</v>
      </c>
      <c r="F150">
        <f t="shared" si="6"/>
        <v>81.599999999999994</v>
      </c>
      <c r="G150">
        <f t="shared" si="8"/>
        <v>-131.09999999999991</v>
      </c>
      <c r="H150">
        <f t="shared" si="7"/>
        <v>0.43377225634510369</v>
      </c>
    </row>
    <row r="151" spans="1:8" hidden="1">
      <c r="A151" s="16">
        <v>34.1</v>
      </c>
      <c r="B151" t="s">
        <v>486</v>
      </c>
      <c r="C151">
        <v>1987</v>
      </c>
      <c r="D151">
        <v>6</v>
      </c>
      <c r="E151">
        <v>50.5</v>
      </c>
      <c r="F151">
        <f t="shared" si="6"/>
        <v>16.399999999999999</v>
      </c>
      <c r="G151">
        <f t="shared" si="8"/>
        <v>-114.6999999999999</v>
      </c>
      <c r="H151">
        <f t="shared" si="7"/>
        <v>0.47159571969410108</v>
      </c>
    </row>
    <row r="152" spans="1:8" hidden="1">
      <c r="A152" s="16">
        <v>19.5</v>
      </c>
      <c r="B152" t="s">
        <v>486</v>
      </c>
      <c r="C152">
        <v>1987</v>
      </c>
      <c r="D152">
        <v>7</v>
      </c>
      <c r="E152">
        <v>32.700000000000003</v>
      </c>
      <c r="F152">
        <f t="shared" si="6"/>
        <v>13.200000000000003</v>
      </c>
      <c r="G152">
        <f t="shared" si="8"/>
        <v>-101.4999999999999</v>
      </c>
      <c r="H152">
        <f t="shared" si="7"/>
        <v>0.50203899507256244</v>
      </c>
    </row>
    <row r="153" spans="1:8" hidden="1">
      <c r="A153" s="16">
        <v>18</v>
      </c>
      <c r="B153" t="s">
        <v>486</v>
      </c>
      <c r="C153">
        <v>1987</v>
      </c>
      <c r="D153">
        <v>8</v>
      </c>
      <c r="E153">
        <v>10.8</v>
      </c>
      <c r="F153">
        <f t="shared" si="6"/>
        <v>-7.1999999999999993</v>
      </c>
      <c r="G153">
        <f t="shared" si="8"/>
        <v>-108.6999999999999</v>
      </c>
      <c r="H153">
        <f t="shared" si="7"/>
        <v>0.48543357213885624</v>
      </c>
    </row>
    <row r="154" spans="1:8" hidden="1">
      <c r="A154" s="16">
        <v>61.75</v>
      </c>
      <c r="B154" t="s">
        <v>486</v>
      </c>
      <c r="C154">
        <v>1987</v>
      </c>
      <c r="D154">
        <v>9</v>
      </c>
      <c r="E154">
        <v>60.9</v>
      </c>
      <c r="F154">
        <f t="shared" si="6"/>
        <v>-0.85000000000000142</v>
      </c>
      <c r="G154">
        <f t="shared" si="8"/>
        <v>-109.5499999999999</v>
      </c>
      <c r="H154">
        <f t="shared" si="7"/>
        <v>0.48347320970918262</v>
      </c>
    </row>
    <row r="155" spans="1:8">
      <c r="A155" s="13">
        <v>129.65</v>
      </c>
      <c r="B155" t="s">
        <v>486</v>
      </c>
      <c r="C155">
        <v>1987</v>
      </c>
      <c r="D155">
        <v>10</v>
      </c>
      <c r="E155">
        <v>142.9</v>
      </c>
      <c r="F155">
        <f t="shared" si="6"/>
        <v>13.25</v>
      </c>
      <c r="G155">
        <f t="shared" si="8"/>
        <v>-96.299999999999898</v>
      </c>
      <c r="H155">
        <f t="shared" si="7"/>
        <v>0.51403180052468356</v>
      </c>
    </row>
    <row r="156" spans="1:8">
      <c r="A156" s="13">
        <v>146.19999999999999</v>
      </c>
      <c r="B156" t="s">
        <v>486</v>
      </c>
      <c r="C156">
        <v>1987</v>
      </c>
      <c r="D156">
        <v>11</v>
      </c>
      <c r="E156">
        <v>11.2</v>
      </c>
      <c r="F156">
        <f t="shared" si="6"/>
        <v>-135</v>
      </c>
      <c r="G156">
        <f t="shared" si="8"/>
        <v>-231.2999999999999</v>
      </c>
      <c r="H156">
        <f t="shared" si="7"/>
        <v>0.20268012051769282</v>
      </c>
    </row>
    <row r="157" spans="1:8">
      <c r="A157" s="13">
        <v>102.7</v>
      </c>
      <c r="B157" t="s">
        <v>486</v>
      </c>
      <c r="C157">
        <v>1987</v>
      </c>
      <c r="D157">
        <v>12</v>
      </c>
      <c r="E157">
        <v>13</v>
      </c>
      <c r="F157">
        <f t="shared" si="6"/>
        <v>-89.7</v>
      </c>
      <c r="G157">
        <f t="shared" si="8"/>
        <v>-320.99999999999989</v>
      </c>
      <c r="H157">
        <f t="shared" si="7"/>
        <v>-4.1957735313965317E-3</v>
      </c>
    </row>
    <row r="158" spans="1:8">
      <c r="A158" s="13">
        <v>109.9</v>
      </c>
      <c r="B158" t="s">
        <v>486</v>
      </c>
      <c r="C158">
        <v>1988</v>
      </c>
      <c r="D158">
        <v>1</v>
      </c>
      <c r="E158">
        <v>121.6</v>
      </c>
      <c r="F158">
        <f t="shared" si="6"/>
        <v>11.699999999999989</v>
      </c>
      <c r="G158">
        <f t="shared" si="8"/>
        <v>-309.2999999999999</v>
      </c>
      <c r="H158">
        <f t="shared" si="7"/>
        <v>2.2788038735875971E-2</v>
      </c>
    </row>
    <row r="159" spans="1:8">
      <c r="A159" s="13">
        <v>139.69999999999999</v>
      </c>
      <c r="B159" t="s">
        <v>486</v>
      </c>
      <c r="C159">
        <v>1988</v>
      </c>
      <c r="D159">
        <v>2</v>
      </c>
      <c r="E159">
        <v>121.6</v>
      </c>
      <c r="F159">
        <f t="shared" ref="F159" si="9">E159-A159</f>
        <v>-18.099999999999994</v>
      </c>
      <c r="G159">
        <f t="shared" si="8"/>
        <v>-327.39999999999986</v>
      </c>
      <c r="H159">
        <f t="shared" si="7"/>
        <v>-1.8956149472468632E-2</v>
      </c>
    </row>
    <row r="160" spans="1:8">
      <c r="A160" s="13">
        <v>192.7</v>
      </c>
      <c r="B160" t="s">
        <v>486</v>
      </c>
      <c r="C160">
        <v>1988</v>
      </c>
      <c r="D160">
        <v>3</v>
      </c>
      <c r="E160">
        <v>53.3</v>
      </c>
      <c r="F160">
        <f t="shared" si="6"/>
        <v>-139.39999999999998</v>
      </c>
      <c r="G160">
        <f t="shared" si="8"/>
        <v>-466.79999999999984</v>
      </c>
      <c r="H160">
        <f t="shared" si="7"/>
        <v>-0.34045558793894642</v>
      </c>
    </row>
    <row r="161" spans="1:8">
      <c r="A161" s="13">
        <v>195.4</v>
      </c>
      <c r="B161" t="s">
        <v>486</v>
      </c>
      <c r="C161">
        <v>1988</v>
      </c>
      <c r="D161">
        <v>4</v>
      </c>
      <c r="E161">
        <v>306.10000000000002</v>
      </c>
      <c r="F161">
        <f t="shared" si="6"/>
        <v>110.70000000000002</v>
      </c>
      <c r="G161">
        <f t="shared" si="8"/>
        <v>-356.0999999999998</v>
      </c>
      <c r="H161">
        <f t="shared" si="7"/>
        <v>-8.5147210333213916E-2</v>
      </c>
    </row>
    <row r="162" spans="1:8">
      <c r="A162" s="13">
        <v>102.4</v>
      </c>
      <c r="B162" t="s">
        <v>486</v>
      </c>
      <c r="C162">
        <v>1988</v>
      </c>
      <c r="D162">
        <v>5</v>
      </c>
      <c r="E162">
        <v>152</v>
      </c>
      <c r="F162">
        <f t="shared" si="6"/>
        <v>49.599999999999994</v>
      </c>
      <c r="G162">
        <f t="shared" si="8"/>
        <v>-306.49999999999977</v>
      </c>
      <c r="H162">
        <f t="shared" si="7"/>
        <v>2.9245703210095324E-2</v>
      </c>
    </row>
    <row r="163" spans="1:8" hidden="1">
      <c r="A163" s="14">
        <v>34.1</v>
      </c>
      <c r="B163" t="s">
        <v>486</v>
      </c>
      <c r="C163">
        <v>1988</v>
      </c>
      <c r="D163">
        <v>6</v>
      </c>
      <c r="E163">
        <v>132.19999999999999</v>
      </c>
      <c r="F163">
        <f t="shared" si="6"/>
        <v>98.1</v>
      </c>
      <c r="G163">
        <f t="shared" si="8"/>
        <v>-208.39999999999978</v>
      </c>
      <c r="H163">
        <f t="shared" si="7"/>
        <v>0.25549459068184188</v>
      </c>
    </row>
    <row r="164" spans="1:8" hidden="1">
      <c r="A164" s="14">
        <v>19.5</v>
      </c>
      <c r="B164" t="s">
        <v>486</v>
      </c>
      <c r="C164">
        <v>1988</v>
      </c>
      <c r="D164">
        <v>7</v>
      </c>
      <c r="E164">
        <v>39.700000000000003</v>
      </c>
      <c r="F164">
        <f t="shared" si="6"/>
        <v>20.200000000000003</v>
      </c>
      <c r="G164">
        <f t="shared" si="8"/>
        <v>-188.19999999999976</v>
      </c>
      <c r="H164">
        <f t="shared" si="7"/>
        <v>0.30208202724585093</v>
      </c>
    </row>
    <row r="165" spans="1:8" hidden="1">
      <c r="A165" s="14">
        <v>18</v>
      </c>
      <c r="B165" t="s">
        <v>486</v>
      </c>
      <c r="C165">
        <v>1988</v>
      </c>
      <c r="D165">
        <v>8</v>
      </c>
      <c r="E165">
        <v>68</v>
      </c>
      <c r="F165">
        <f t="shared" si="6"/>
        <v>50</v>
      </c>
      <c r="G165">
        <f t="shared" si="8"/>
        <v>-138.19999999999976</v>
      </c>
      <c r="H165">
        <f t="shared" si="7"/>
        <v>0.41739746428547714</v>
      </c>
    </row>
    <row r="166" spans="1:8" hidden="1">
      <c r="A166" s="14">
        <v>61.75</v>
      </c>
      <c r="B166" t="s">
        <v>486</v>
      </c>
      <c r="C166">
        <v>1988</v>
      </c>
      <c r="D166">
        <v>9</v>
      </c>
      <c r="E166">
        <v>138.30000000000001</v>
      </c>
      <c r="F166">
        <f t="shared" si="6"/>
        <v>76.550000000000011</v>
      </c>
      <c r="G166">
        <f t="shared" si="8"/>
        <v>-61.64999999999975</v>
      </c>
      <c r="H166">
        <f t="shared" si="7"/>
        <v>0.59394539839314486</v>
      </c>
    </row>
    <row r="167" spans="1:8">
      <c r="A167" s="13">
        <v>129.65</v>
      </c>
      <c r="B167" t="s">
        <v>486</v>
      </c>
      <c r="C167">
        <v>1988</v>
      </c>
      <c r="D167">
        <v>10</v>
      </c>
      <c r="E167">
        <v>138.80000000000001</v>
      </c>
      <c r="F167">
        <f t="shared" si="6"/>
        <v>9.1500000000000057</v>
      </c>
      <c r="G167">
        <f t="shared" si="8"/>
        <v>-52.499999999999744</v>
      </c>
      <c r="H167">
        <f t="shared" si="7"/>
        <v>0.61504812337139647</v>
      </c>
    </row>
    <row r="168" spans="1:8">
      <c r="A168" s="13">
        <v>146.19999999999999</v>
      </c>
      <c r="B168" t="s">
        <v>486</v>
      </c>
      <c r="C168">
        <v>1988</v>
      </c>
      <c r="D168">
        <v>11</v>
      </c>
      <c r="E168">
        <v>311</v>
      </c>
      <c r="F168">
        <f t="shared" si="6"/>
        <v>164.8</v>
      </c>
      <c r="G168">
        <f t="shared" si="8"/>
        <v>112.30000000000027</v>
      </c>
      <c r="H168">
        <f t="shared" si="7"/>
        <v>0.99512780385400434</v>
      </c>
    </row>
    <row r="169" spans="1:8">
      <c r="A169" s="13">
        <v>102.7</v>
      </c>
      <c r="B169" t="s">
        <v>486</v>
      </c>
      <c r="C169">
        <v>1988</v>
      </c>
      <c r="D169">
        <v>12</v>
      </c>
      <c r="E169">
        <v>72</v>
      </c>
      <c r="F169">
        <f t="shared" si="6"/>
        <v>-30.700000000000003</v>
      </c>
      <c r="G169">
        <f t="shared" si="8"/>
        <v>-30.700000000000003</v>
      </c>
      <c r="H169">
        <f t="shared" si="7"/>
        <v>0.66532565392067289</v>
      </c>
    </row>
    <row r="170" spans="1:8">
      <c r="A170" s="13">
        <v>109.9</v>
      </c>
      <c r="B170" t="s">
        <v>486</v>
      </c>
      <c r="C170">
        <v>1989</v>
      </c>
      <c r="D170">
        <v>1</v>
      </c>
      <c r="E170">
        <v>138.80000000000001</v>
      </c>
      <c r="F170">
        <f t="shared" si="6"/>
        <v>28.900000000000006</v>
      </c>
      <c r="G170">
        <f t="shared" si="8"/>
        <v>-1.7999999999999972</v>
      </c>
      <c r="H170">
        <f t="shared" si="7"/>
        <v>0.73197797652957675</v>
      </c>
    </row>
    <row r="171" spans="1:8">
      <c r="A171" s="13">
        <v>139.69999999999999</v>
      </c>
      <c r="B171" t="s">
        <v>486</v>
      </c>
      <c r="C171">
        <v>1989</v>
      </c>
      <c r="D171">
        <v>2</v>
      </c>
      <c r="E171">
        <v>167.9</v>
      </c>
      <c r="F171">
        <f t="shared" si="6"/>
        <v>28.200000000000017</v>
      </c>
      <c r="G171">
        <f t="shared" si="8"/>
        <v>26.40000000000002</v>
      </c>
      <c r="H171">
        <f t="shared" si="7"/>
        <v>0.7970158830199261</v>
      </c>
    </row>
    <row r="172" spans="1:8">
      <c r="A172" s="13">
        <v>192.7</v>
      </c>
      <c r="B172" t="s">
        <v>486</v>
      </c>
      <c r="C172">
        <v>1989</v>
      </c>
      <c r="D172">
        <v>3</v>
      </c>
      <c r="E172">
        <v>187.2</v>
      </c>
      <c r="F172">
        <f t="shared" si="6"/>
        <v>-5.5</v>
      </c>
      <c r="G172">
        <f t="shared" si="8"/>
        <v>-5.5</v>
      </c>
      <c r="H172">
        <f t="shared" si="7"/>
        <v>0.72344463418864446</v>
      </c>
    </row>
    <row r="173" spans="1:8">
      <c r="A173" s="13">
        <v>195.4</v>
      </c>
      <c r="B173" t="s">
        <v>486</v>
      </c>
      <c r="C173">
        <v>1989</v>
      </c>
      <c r="D173">
        <v>4</v>
      </c>
      <c r="E173">
        <v>175.9</v>
      </c>
      <c r="F173">
        <f t="shared" si="6"/>
        <v>-19.5</v>
      </c>
      <c r="G173">
        <f t="shared" si="8"/>
        <v>-25</v>
      </c>
      <c r="H173">
        <f t="shared" si="7"/>
        <v>0.67847161374319032</v>
      </c>
    </row>
    <row r="174" spans="1:8">
      <c r="A174" s="13">
        <v>102.4</v>
      </c>
      <c r="B174" t="s">
        <v>486</v>
      </c>
      <c r="C174">
        <v>1989</v>
      </c>
      <c r="D174">
        <v>5</v>
      </c>
      <c r="E174">
        <v>92.3</v>
      </c>
      <c r="F174">
        <f t="shared" si="6"/>
        <v>-10.100000000000009</v>
      </c>
      <c r="G174">
        <f t="shared" si="8"/>
        <v>-35.100000000000009</v>
      </c>
      <c r="H174">
        <f t="shared" si="7"/>
        <v>0.65517789546118577</v>
      </c>
    </row>
    <row r="175" spans="1:8" hidden="1">
      <c r="A175" s="14">
        <v>34.1</v>
      </c>
      <c r="B175" t="s">
        <v>486</v>
      </c>
      <c r="C175">
        <v>1989</v>
      </c>
      <c r="D175">
        <v>6</v>
      </c>
      <c r="E175">
        <v>79.7</v>
      </c>
      <c r="F175">
        <f t="shared" si="6"/>
        <v>45.6</v>
      </c>
      <c r="G175">
        <f t="shared" si="8"/>
        <v>10.499999999999993</v>
      </c>
      <c r="H175">
        <f t="shared" si="7"/>
        <v>0.76034557404132486</v>
      </c>
    </row>
    <row r="176" spans="1:8" hidden="1">
      <c r="A176" s="14">
        <v>19.5</v>
      </c>
      <c r="B176" t="s">
        <v>486</v>
      </c>
      <c r="C176">
        <v>1989</v>
      </c>
      <c r="D176">
        <v>7</v>
      </c>
      <c r="E176">
        <v>22.9</v>
      </c>
      <c r="F176">
        <f t="shared" si="6"/>
        <v>3.3999999999999986</v>
      </c>
      <c r="G176">
        <f t="shared" si="8"/>
        <v>13.899999999999991</v>
      </c>
      <c r="H176">
        <f t="shared" si="7"/>
        <v>0.76818702376001935</v>
      </c>
    </row>
    <row r="177" spans="1:8" hidden="1">
      <c r="A177" s="14">
        <v>18</v>
      </c>
      <c r="B177" t="s">
        <v>486</v>
      </c>
      <c r="C177">
        <v>1989</v>
      </c>
      <c r="D177">
        <v>8</v>
      </c>
      <c r="E177">
        <v>69.8</v>
      </c>
      <c r="F177">
        <f t="shared" si="6"/>
        <v>51.8</v>
      </c>
      <c r="G177">
        <f t="shared" si="8"/>
        <v>65.699999999999989</v>
      </c>
      <c r="H177">
        <f t="shared" si="7"/>
        <v>0.88765381653307218</v>
      </c>
    </row>
    <row r="178" spans="1:8" hidden="1">
      <c r="A178" s="14">
        <v>61.75</v>
      </c>
      <c r="B178" t="s">
        <v>486</v>
      </c>
      <c r="C178">
        <v>1989</v>
      </c>
      <c r="D178">
        <v>9</v>
      </c>
      <c r="E178">
        <v>114.9</v>
      </c>
      <c r="F178">
        <f t="shared" si="6"/>
        <v>53.150000000000006</v>
      </c>
      <c r="G178">
        <f t="shared" si="8"/>
        <v>118.85</v>
      </c>
      <c r="H178">
        <f t="shared" si="7"/>
        <v>1.0102341261061947</v>
      </c>
    </row>
    <row r="179" spans="1:8">
      <c r="A179" s="13">
        <v>129.65</v>
      </c>
      <c r="B179" t="s">
        <v>486</v>
      </c>
      <c r="C179">
        <v>1989</v>
      </c>
      <c r="D179">
        <v>10</v>
      </c>
      <c r="E179">
        <v>214.4</v>
      </c>
      <c r="F179">
        <f t="shared" si="6"/>
        <v>84.75</v>
      </c>
      <c r="G179">
        <f t="shared" si="8"/>
        <v>203.6</v>
      </c>
      <c r="H179">
        <f t="shared" si="7"/>
        <v>1.2056937918883612</v>
      </c>
    </row>
    <row r="180" spans="1:8">
      <c r="A180" s="13">
        <v>146.19999999999999</v>
      </c>
      <c r="B180" t="s">
        <v>486</v>
      </c>
      <c r="C180">
        <v>1989</v>
      </c>
      <c r="D180">
        <v>11</v>
      </c>
      <c r="E180">
        <v>12.6</v>
      </c>
      <c r="F180">
        <f t="shared" si="6"/>
        <v>-133.6</v>
      </c>
      <c r="G180">
        <f t="shared" si="8"/>
        <v>-133.6</v>
      </c>
      <c r="H180">
        <f t="shared" si="7"/>
        <v>0.42800648449312217</v>
      </c>
    </row>
    <row r="181" spans="1:8">
      <c r="A181" s="13">
        <v>102.7</v>
      </c>
      <c r="B181" t="s">
        <v>486</v>
      </c>
      <c r="C181">
        <v>1989</v>
      </c>
      <c r="D181">
        <v>12</v>
      </c>
      <c r="E181">
        <v>36.700000000000003</v>
      </c>
      <c r="F181">
        <f t="shared" si="6"/>
        <v>-66</v>
      </c>
      <c r="G181">
        <f t="shared" si="8"/>
        <v>-199.6</v>
      </c>
      <c r="H181">
        <f t="shared" si="7"/>
        <v>0.27579010760081563</v>
      </c>
    </row>
    <row r="182" spans="1:8">
      <c r="A182" s="13">
        <v>109.9</v>
      </c>
      <c r="B182" t="s">
        <v>486</v>
      </c>
      <c r="C182">
        <v>1990</v>
      </c>
      <c r="D182">
        <v>1</v>
      </c>
      <c r="E182">
        <v>122.6</v>
      </c>
      <c r="F182">
        <f t="shared" si="6"/>
        <v>12.699999999999989</v>
      </c>
      <c r="G182">
        <f t="shared" si="8"/>
        <v>-186.9</v>
      </c>
      <c r="H182">
        <f t="shared" si="7"/>
        <v>0.30508022860888062</v>
      </c>
    </row>
    <row r="183" spans="1:8">
      <c r="A183" s="13">
        <v>139.69999999999999</v>
      </c>
      <c r="B183" t="s">
        <v>486</v>
      </c>
      <c r="C183">
        <v>1990</v>
      </c>
      <c r="D183">
        <v>2</v>
      </c>
      <c r="E183">
        <v>148.19999999999999</v>
      </c>
      <c r="F183">
        <f t="shared" si="6"/>
        <v>8.5</v>
      </c>
      <c r="G183">
        <f t="shared" si="8"/>
        <v>-178.4</v>
      </c>
      <c r="H183">
        <f t="shared" si="7"/>
        <v>0.32468385290561708</v>
      </c>
    </row>
    <row r="184" spans="1:8">
      <c r="A184" s="13">
        <v>192.7</v>
      </c>
      <c r="B184" t="s">
        <v>486</v>
      </c>
      <c r="C184">
        <v>1990</v>
      </c>
      <c r="D184">
        <v>3</v>
      </c>
      <c r="E184">
        <v>101.5</v>
      </c>
      <c r="F184">
        <f t="shared" si="6"/>
        <v>-91.199999999999989</v>
      </c>
      <c r="G184">
        <f t="shared" si="8"/>
        <v>-269.60000000000002</v>
      </c>
      <c r="H184">
        <f t="shared" si="7"/>
        <v>0.11434849574533888</v>
      </c>
    </row>
    <row r="185" spans="1:8">
      <c r="A185" s="13">
        <v>195.4</v>
      </c>
      <c r="B185" t="s">
        <v>486</v>
      </c>
      <c r="C185">
        <v>1990</v>
      </c>
      <c r="D185">
        <v>4</v>
      </c>
      <c r="E185">
        <v>173.6</v>
      </c>
      <c r="F185">
        <f t="shared" si="6"/>
        <v>-21.800000000000011</v>
      </c>
      <c r="G185">
        <f t="shared" si="8"/>
        <v>-291.40000000000003</v>
      </c>
      <c r="H185">
        <f t="shared" si="7"/>
        <v>6.4070965196061827E-2</v>
      </c>
    </row>
    <row r="186" spans="1:8">
      <c r="A186" s="13">
        <v>102.4</v>
      </c>
      <c r="B186" t="s">
        <v>486</v>
      </c>
      <c r="C186">
        <v>1990</v>
      </c>
      <c r="D186">
        <v>5</v>
      </c>
      <c r="E186">
        <v>35</v>
      </c>
      <c r="F186">
        <f t="shared" si="6"/>
        <v>-67.400000000000006</v>
      </c>
      <c r="G186">
        <f t="shared" si="8"/>
        <v>-358.80000000000007</v>
      </c>
      <c r="H186">
        <f t="shared" si="7"/>
        <v>-9.1374243933354346E-2</v>
      </c>
    </row>
    <row r="187" spans="1:8" hidden="1">
      <c r="A187" s="14">
        <v>34.1</v>
      </c>
      <c r="B187" t="s">
        <v>486</v>
      </c>
      <c r="C187">
        <v>1990</v>
      </c>
      <c r="D187">
        <v>6</v>
      </c>
      <c r="E187">
        <v>26.5</v>
      </c>
      <c r="F187">
        <f t="shared" si="6"/>
        <v>-7.6000000000000014</v>
      </c>
      <c r="G187">
        <f t="shared" si="8"/>
        <v>-366.40000000000009</v>
      </c>
      <c r="H187">
        <f t="shared" si="7"/>
        <v>-0.10890219036337759</v>
      </c>
    </row>
    <row r="188" spans="1:8" hidden="1">
      <c r="A188" s="14">
        <v>19.5</v>
      </c>
      <c r="B188" t="s">
        <v>486</v>
      </c>
      <c r="C188">
        <v>1990</v>
      </c>
      <c r="D188">
        <v>7</v>
      </c>
      <c r="E188">
        <v>18.7</v>
      </c>
      <c r="F188">
        <f t="shared" si="6"/>
        <v>-0.80000000000000071</v>
      </c>
      <c r="G188">
        <f t="shared" si="8"/>
        <v>-367.2000000000001</v>
      </c>
      <c r="H188">
        <f t="shared" si="7"/>
        <v>-0.11074723735601164</v>
      </c>
    </row>
    <row r="189" spans="1:8" hidden="1">
      <c r="A189" s="14">
        <v>18</v>
      </c>
      <c r="B189" t="s">
        <v>486</v>
      </c>
      <c r="C189">
        <v>1990</v>
      </c>
      <c r="D189">
        <v>8</v>
      </c>
      <c r="E189">
        <v>32.4</v>
      </c>
      <c r="F189">
        <f t="shared" si="6"/>
        <v>14.399999999999999</v>
      </c>
      <c r="G189">
        <f t="shared" si="8"/>
        <v>-352.80000000000013</v>
      </c>
      <c r="H189">
        <f t="shared" si="7"/>
        <v>-7.7536391488599338E-2</v>
      </c>
    </row>
    <row r="190" spans="1:8" hidden="1">
      <c r="A190" s="14">
        <v>61.75</v>
      </c>
      <c r="B190" t="s">
        <v>486</v>
      </c>
      <c r="C190">
        <v>1990</v>
      </c>
      <c r="D190">
        <v>9</v>
      </c>
      <c r="E190">
        <v>30.6</v>
      </c>
      <c r="F190">
        <f t="shared" si="6"/>
        <v>-31.15</v>
      </c>
      <c r="G190">
        <f t="shared" si="8"/>
        <v>-383.9500000000001</v>
      </c>
      <c r="H190">
        <f t="shared" si="7"/>
        <v>-0.14937790876428642</v>
      </c>
    </row>
    <row r="191" spans="1:8">
      <c r="A191" s="13">
        <v>129.65</v>
      </c>
      <c r="B191" t="s">
        <v>486</v>
      </c>
      <c r="C191">
        <v>1990</v>
      </c>
      <c r="D191">
        <v>10</v>
      </c>
      <c r="E191">
        <v>259.39999999999998</v>
      </c>
      <c r="F191">
        <f t="shared" si="6"/>
        <v>129.74999999999997</v>
      </c>
      <c r="G191">
        <f t="shared" si="8"/>
        <v>-254.20000000000013</v>
      </c>
      <c r="H191">
        <f t="shared" si="7"/>
        <v>0.14986565035354349</v>
      </c>
    </row>
    <row r="192" spans="1:8">
      <c r="A192" s="13">
        <v>146.19999999999999</v>
      </c>
      <c r="B192" t="s">
        <v>486</v>
      </c>
      <c r="C192">
        <v>1990</v>
      </c>
      <c r="D192">
        <v>11</v>
      </c>
      <c r="E192">
        <v>36.200000000000003</v>
      </c>
      <c r="F192">
        <f t="shared" si="6"/>
        <v>-109.99999999999999</v>
      </c>
      <c r="G192">
        <f t="shared" si="8"/>
        <v>-364.2000000000001</v>
      </c>
      <c r="H192">
        <f t="shared" si="7"/>
        <v>-0.10382831113363405</v>
      </c>
    </row>
    <row r="193" spans="1:8">
      <c r="A193" s="13">
        <v>102.7</v>
      </c>
      <c r="B193" t="s">
        <v>486</v>
      </c>
      <c r="C193">
        <v>1990</v>
      </c>
      <c r="D193">
        <v>12</v>
      </c>
      <c r="E193">
        <v>94.9</v>
      </c>
      <c r="F193">
        <f t="shared" si="6"/>
        <v>-7.7999999999999972</v>
      </c>
      <c r="G193">
        <f t="shared" si="8"/>
        <v>-372.00000000000011</v>
      </c>
      <c r="H193">
        <f t="shared" si="7"/>
        <v>-0.12181751931181577</v>
      </c>
    </row>
    <row r="194" spans="1:8">
      <c r="A194" s="13">
        <v>109.9</v>
      </c>
      <c r="B194" t="s">
        <v>486</v>
      </c>
      <c r="C194">
        <v>1991</v>
      </c>
      <c r="D194">
        <v>1</v>
      </c>
      <c r="E194">
        <v>106.6</v>
      </c>
      <c r="F194">
        <f t="shared" si="6"/>
        <v>-3.3000000000000114</v>
      </c>
      <c r="G194">
        <f t="shared" si="8"/>
        <v>-375.30000000000013</v>
      </c>
      <c r="H194">
        <f t="shared" si="7"/>
        <v>-0.12942833815643112</v>
      </c>
    </row>
    <row r="195" spans="1:8">
      <c r="A195" s="13">
        <v>139.69999999999999</v>
      </c>
      <c r="B195" t="s">
        <v>486</v>
      </c>
      <c r="C195">
        <v>1991</v>
      </c>
      <c r="D195">
        <v>2</v>
      </c>
      <c r="E195">
        <v>44.3</v>
      </c>
      <c r="F195">
        <f t="shared" ref="F195:F258" si="10">E195-A195</f>
        <v>-95.399999999999991</v>
      </c>
      <c r="G195">
        <f t="shared" si="8"/>
        <v>-470.7000000000001</v>
      </c>
      <c r="H195">
        <f t="shared" ref="H195:H258" si="11">(G195-$K$2)/$K$3</f>
        <v>-0.34945019202803784</v>
      </c>
    </row>
    <row r="196" spans="1:8">
      <c r="A196" s="13">
        <v>192.7</v>
      </c>
      <c r="B196" t="s">
        <v>486</v>
      </c>
      <c r="C196">
        <v>1991</v>
      </c>
      <c r="D196">
        <v>3</v>
      </c>
      <c r="E196">
        <v>192.7</v>
      </c>
      <c r="F196">
        <f t="shared" si="10"/>
        <v>0</v>
      </c>
      <c r="G196">
        <f t="shared" ref="G196:G259" si="12">IF(G195&gt;=0,IF(F196&lt;0,F196,G195+F196),G195+F196)</f>
        <v>-470.7000000000001</v>
      </c>
      <c r="H196">
        <f t="shared" si="11"/>
        <v>-0.34945019202803784</v>
      </c>
    </row>
    <row r="197" spans="1:8">
      <c r="A197" s="13">
        <v>195.4</v>
      </c>
      <c r="B197" t="s">
        <v>486</v>
      </c>
      <c r="C197">
        <v>1991</v>
      </c>
      <c r="D197">
        <v>4</v>
      </c>
      <c r="E197">
        <v>114.1</v>
      </c>
      <c r="F197">
        <f t="shared" si="10"/>
        <v>-81.300000000000011</v>
      </c>
      <c r="G197">
        <f t="shared" si="12"/>
        <v>-552.00000000000011</v>
      </c>
      <c r="H197">
        <f t="shared" si="11"/>
        <v>-0.53695309265447011</v>
      </c>
    </row>
    <row r="198" spans="1:8">
      <c r="A198" s="13">
        <v>102.4</v>
      </c>
      <c r="B198" t="s">
        <v>486</v>
      </c>
      <c r="C198">
        <v>1991</v>
      </c>
      <c r="D198">
        <v>5</v>
      </c>
      <c r="E198">
        <v>156.5</v>
      </c>
      <c r="F198">
        <f t="shared" si="10"/>
        <v>54.099999999999994</v>
      </c>
      <c r="G198">
        <f t="shared" si="12"/>
        <v>-497.90000000000009</v>
      </c>
      <c r="H198">
        <f t="shared" si="11"/>
        <v>-0.41218178977759445</v>
      </c>
    </row>
    <row r="199" spans="1:8" hidden="1">
      <c r="A199" s="16">
        <v>34.1</v>
      </c>
      <c r="B199" t="s">
        <v>486</v>
      </c>
      <c r="C199">
        <v>1991</v>
      </c>
      <c r="D199">
        <v>6</v>
      </c>
      <c r="E199">
        <v>62.8</v>
      </c>
      <c r="F199">
        <f t="shared" si="10"/>
        <v>28.699999999999996</v>
      </c>
      <c r="G199">
        <f t="shared" si="12"/>
        <v>-469.2000000000001</v>
      </c>
      <c r="H199">
        <f t="shared" si="11"/>
        <v>-0.34599072891684907</v>
      </c>
    </row>
    <row r="200" spans="1:8" hidden="1">
      <c r="A200" s="16">
        <v>19.5</v>
      </c>
      <c r="B200" t="s">
        <v>486</v>
      </c>
      <c r="C200">
        <v>1991</v>
      </c>
      <c r="D200">
        <v>7</v>
      </c>
      <c r="E200">
        <v>30.6</v>
      </c>
      <c r="F200">
        <f t="shared" si="10"/>
        <v>11.100000000000001</v>
      </c>
      <c r="G200">
        <f t="shared" si="12"/>
        <v>-458.10000000000008</v>
      </c>
      <c r="H200">
        <f t="shared" si="11"/>
        <v>-0.320390701894052</v>
      </c>
    </row>
    <row r="201" spans="1:8" hidden="1">
      <c r="A201" s="16">
        <v>18</v>
      </c>
      <c r="B201" t="s">
        <v>486</v>
      </c>
      <c r="C201">
        <v>1991</v>
      </c>
      <c r="D201">
        <v>8</v>
      </c>
      <c r="E201">
        <v>6.7</v>
      </c>
      <c r="F201">
        <f t="shared" si="10"/>
        <v>-11.3</v>
      </c>
      <c r="G201">
        <f t="shared" si="12"/>
        <v>-469.40000000000009</v>
      </c>
      <c r="H201">
        <f t="shared" si="11"/>
        <v>-0.34645199066500754</v>
      </c>
    </row>
    <row r="202" spans="1:8" hidden="1">
      <c r="A202" s="16">
        <v>61.75</v>
      </c>
      <c r="B202" t="s">
        <v>486</v>
      </c>
      <c r="C202">
        <v>1991</v>
      </c>
      <c r="D202">
        <v>9</v>
      </c>
      <c r="E202">
        <v>79.099999999999994</v>
      </c>
      <c r="F202">
        <f t="shared" si="10"/>
        <v>17.349999999999994</v>
      </c>
      <c r="G202">
        <f t="shared" si="12"/>
        <v>-452.05000000000007</v>
      </c>
      <c r="H202">
        <f t="shared" si="11"/>
        <v>-0.30643753401225721</v>
      </c>
    </row>
    <row r="203" spans="1:8">
      <c r="A203" s="13">
        <v>129.65</v>
      </c>
      <c r="B203" t="s">
        <v>486</v>
      </c>
      <c r="C203">
        <v>1991</v>
      </c>
      <c r="D203">
        <v>10</v>
      </c>
      <c r="E203">
        <v>45.6</v>
      </c>
      <c r="F203">
        <f t="shared" si="10"/>
        <v>-84.050000000000011</v>
      </c>
      <c r="G203">
        <f t="shared" si="12"/>
        <v>-536.10000000000014</v>
      </c>
      <c r="H203">
        <f t="shared" si="11"/>
        <v>-0.50028278367586898</v>
      </c>
    </row>
    <row r="204" spans="1:8">
      <c r="A204" s="13">
        <v>146.19999999999999</v>
      </c>
      <c r="B204" t="s">
        <v>486</v>
      </c>
      <c r="C204">
        <v>1991</v>
      </c>
      <c r="D204">
        <v>11</v>
      </c>
      <c r="E204">
        <v>207.5</v>
      </c>
      <c r="F204">
        <f t="shared" si="10"/>
        <v>61.300000000000011</v>
      </c>
      <c r="G204">
        <f t="shared" si="12"/>
        <v>-474.80000000000013</v>
      </c>
      <c r="H204">
        <f t="shared" si="11"/>
        <v>-0.35890605786528723</v>
      </c>
    </row>
    <row r="205" spans="1:8">
      <c r="A205" s="13">
        <v>102.7</v>
      </c>
      <c r="B205" t="s">
        <v>486</v>
      </c>
      <c r="C205">
        <v>1991</v>
      </c>
      <c r="D205">
        <v>12</v>
      </c>
      <c r="E205">
        <v>94.9</v>
      </c>
      <c r="F205">
        <f t="shared" si="10"/>
        <v>-7.7999999999999972</v>
      </c>
      <c r="G205">
        <f t="shared" si="12"/>
        <v>-482.60000000000014</v>
      </c>
      <c r="H205">
        <f t="shared" si="11"/>
        <v>-0.37689526604346896</v>
      </c>
    </row>
    <row r="206" spans="1:8">
      <c r="A206" s="13">
        <v>109.9</v>
      </c>
      <c r="B206" t="s">
        <v>486</v>
      </c>
      <c r="C206">
        <v>1992</v>
      </c>
      <c r="D206">
        <v>1</v>
      </c>
      <c r="E206">
        <v>98.2</v>
      </c>
      <c r="F206">
        <f t="shared" si="10"/>
        <v>-11.700000000000003</v>
      </c>
      <c r="G206">
        <f t="shared" si="12"/>
        <v>-494.30000000000013</v>
      </c>
      <c r="H206">
        <f t="shared" si="11"/>
        <v>-0.40387907831074149</v>
      </c>
    </row>
    <row r="207" spans="1:8">
      <c r="A207" s="13">
        <v>139.69999999999999</v>
      </c>
      <c r="B207" t="s">
        <v>486</v>
      </c>
      <c r="C207">
        <v>1992</v>
      </c>
      <c r="D207">
        <v>2</v>
      </c>
      <c r="E207">
        <v>95</v>
      </c>
      <c r="F207">
        <f t="shared" si="10"/>
        <v>-44.699999999999989</v>
      </c>
      <c r="G207">
        <f t="shared" si="12"/>
        <v>-539.00000000000011</v>
      </c>
      <c r="H207">
        <f t="shared" si="11"/>
        <v>-0.50697107902416727</v>
      </c>
    </row>
    <row r="208" spans="1:8">
      <c r="A208" s="13">
        <v>192.7</v>
      </c>
      <c r="B208" t="s">
        <v>486</v>
      </c>
      <c r="C208">
        <v>1992</v>
      </c>
      <c r="D208">
        <v>3</v>
      </c>
      <c r="E208">
        <v>131.80000000000001</v>
      </c>
      <c r="F208">
        <f t="shared" si="10"/>
        <v>-60.899999999999977</v>
      </c>
      <c r="G208">
        <f t="shared" si="12"/>
        <v>-599.90000000000009</v>
      </c>
      <c r="H208">
        <f t="shared" si="11"/>
        <v>-0.64742528133843191</v>
      </c>
    </row>
    <row r="209" spans="1:8">
      <c r="A209" s="13">
        <v>195.4</v>
      </c>
      <c r="B209" t="s">
        <v>486</v>
      </c>
      <c r="C209">
        <v>1992</v>
      </c>
      <c r="D209">
        <v>4</v>
      </c>
      <c r="E209">
        <v>98.2</v>
      </c>
      <c r="F209">
        <f t="shared" si="10"/>
        <v>-97.2</v>
      </c>
      <c r="G209">
        <f t="shared" si="12"/>
        <v>-697.10000000000014</v>
      </c>
      <c r="H209">
        <f t="shared" si="11"/>
        <v>-0.87159849094346531</v>
      </c>
    </row>
    <row r="210" spans="1:8">
      <c r="A210" s="13">
        <v>102.4</v>
      </c>
      <c r="B210" t="s">
        <v>486</v>
      </c>
      <c r="C210">
        <v>1992</v>
      </c>
      <c r="D210">
        <v>5</v>
      </c>
      <c r="E210">
        <v>67.2</v>
      </c>
      <c r="F210">
        <f t="shared" si="10"/>
        <v>-35.200000000000003</v>
      </c>
      <c r="G210">
        <f t="shared" si="12"/>
        <v>-732.30000000000018</v>
      </c>
      <c r="H210">
        <f t="shared" si="11"/>
        <v>-0.95278055861936228</v>
      </c>
    </row>
    <row r="211" spans="1:8" hidden="1">
      <c r="A211" s="14">
        <v>34.1</v>
      </c>
      <c r="B211" t="s">
        <v>486</v>
      </c>
      <c r="C211">
        <v>1992</v>
      </c>
      <c r="D211">
        <v>6</v>
      </c>
      <c r="E211">
        <v>12.7</v>
      </c>
      <c r="F211">
        <f t="shared" si="10"/>
        <v>-21.400000000000002</v>
      </c>
      <c r="G211">
        <f t="shared" si="12"/>
        <v>-753.70000000000016</v>
      </c>
      <c r="H211">
        <f t="shared" si="11"/>
        <v>-1.0021355656723223</v>
      </c>
    </row>
    <row r="212" spans="1:8" hidden="1">
      <c r="A212" s="14">
        <v>19.5</v>
      </c>
      <c r="B212" t="s">
        <v>486</v>
      </c>
      <c r="C212">
        <v>1992</v>
      </c>
      <c r="D212">
        <v>7</v>
      </c>
      <c r="E212">
        <v>28.9</v>
      </c>
      <c r="F212">
        <f t="shared" si="10"/>
        <v>9.3999999999999986</v>
      </c>
      <c r="G212">
        <f t="shared" si="12"/>
        <v>-744.30000000000018</v>
      </c>
      <c r="H212">
        <f t="shared" si="11"/>
        <v>-0.98045626350887261</v>
      </c>
    </row>
    <row r="213" spans="1:8" hidden="1">
      <c r="A213" s="14">
        <v>18</v>
      </c>
      <c r="B213" t="s">
        <v>486</v>
      </c>
      <c r="C213">
        <v>1992</v>
      </c>
      <c r="D213">
        <v>8</v>
      </c>
      <c r="E213">
        <v>8</v>
      </c>
      <c r="F213">
        <f t="shared" si="10"/>
        <v>-10</v>
      </c>
      <c r="G213">
        <f t="shared" si="12"/>
        <v>-754.30000000000018</v>
      </c>
      <c r="H213">
        <f t="shared" si="11"/>
        <v>-1.0035193509167979</v>
      </c>
    </row>
    <row r="214" spans="1:8" hidden="1">
      <c r="A214" s="14">
        <v>61.75</v>
      </c>
      <c r="B214" t="s">
        <v>486</v>
      </c>
      <c r="C214">
        <v>1992</v>
      </c>
      <c r="D214">
        <v>9</v>
      </c>
      <c r="E214">
        <v>139.9</v>
      </c>
      <c r="F214">
        <f t="shared" si="10"/>
        <v>78.150000000000006</v>
      </c>
      <c r="G214">
        <f t="shared" si="12"/>
        <v>-676.1500000000002</v>
      </c>
      <c r="H214">
        <f t="shared" si="11"/>
        <v>-0.82328132282386213</v>
      </c>
    </row>
    <row r="215" spans="1:8">
      <c r="A215" s="13">
        <v>129.65</v>
      </c>
      <c r="B215" t="s">
        <v>486</v>
      </c>
      <c r="C215">
        <v>1992</v>
      </c>
      <c r="D215">
        <v>10</v>
      </c>
      <c r="E215">
        <v>87.6</v>
      </c>
      <c r="F215">
        <f t="shared" si="10"/>
        <v>-42.050000000000011</v>
      </c>
      <c r="G215">
        <f t="shared" si="12"/>
        <v>-718.20000000000027</v>
      </c>
      <c r="H215">
        <f t="shared" si="11"/>
        <v>-0.92026160537418789</v>
      </c>
    </row>
    <row r="216" spans="1:8">
      <c r="A216" s="13">
        <v>146.19999999999999</v>
      </c>
      <c r="B216" t="s">
        <v>486</v>
      </c>
      <c r="C216">
        <v>1992</v>
      </c>
      <c r="D216">
        <v>11</v>
      </c>
      <c r="E216">
        <v>95.3</v>
      </c>
      <c r="F216">
        <f t="shared" si="10"/>
        <v>-50.899999999999991</v>
      </c>
      <c r="G216">
        <f t="shared" si="12"/>
        <v>-769.10000000000025</v>
      </c>
      <c r="H216">
        <f t="shared" si="11"/>
        <v>-1.0376527202805272</v>
      </c>
    </row>
    <row r="217" spans="1:8">
      <c r="A217" s="13">
        <v>102.7</v>
      </c>
      <c r="B217" t="s">
        <v>486</v>
      </c>
      <c r="C217">
        <v>1992</v>
      </c>
      <c r="D217">
        <v>12</v>
      </c>
      <c r="E217">
        <v>81.3</v>
      </c>
      <c r="F217">
        <f t="shared" si="10"/>
        <v>-21.400000000000006</v>
      </c>
      <c r="G217">
        <f t="shared" si="12"/>
        <v>-790.50000000000023</v>
      </c>
      <c r="H217">
        <f t="shared" si="11"/>
        <v>-1.0870077273334873</v>
      </c>
    </row>
    <row r="218" spans="1:8">
      <c r="A218" s="13">
        <v>109.9</v>
      </c>
      <c r="B218" t="s">
        <v>486</v>
      </c>
      <c r="C218">
        <v>1993</v>
      </c>
      <c r="D218">
        <v>1</v>
      </c>
      <c r="E218">
        <v>139.30000000000001</v>
      </c>
      <c r="F218">
        <f t="shared" si="10"/>
        <v>29.400000000000006</v>
      </c>
      <c r="G218">
        <f t="shared" si="12"/>
        <v>-761.10000000000025</v>
      </c>
      <c r="H218">
        <f t="shared" si="11"/>
        <v>-1.0192022503541871</v>
      </c>
    </row>
    <row r="219" spans="1:8">
      <c r="A219" s="13">
        <v>139.69999999999999</v>
      </c>
      <c r="B219" t="s">
        <v>486</v>
      </c>
      <c r="C219">
        <v>1993</v>
      </c>
      <c r="D219">
        <v>2</v>
      </c>
      <c r="E219">
        <v>239.5</v>
      </c>
      <c r="F219">
        <f t="shared" si="10"/>
        <v>99.800000000000011</v>
      </c>
      <c r="G219">
        <f t="shared" si="12"/>
        <v>-661.30000000000018</v>
      </c>
      <c r="H219">
        <f t="shared" si="11"/>
        <v>-0.78903263802309309</v>
      </c>
    </row>
    <row r="220" spans="1:8">
      <c r="A220" s="13">
        <v>192.7</v>
      </c>
      <c r="B220" t="s">
        <v>486</v>
      </c>
      <c r="C220">
        <v>1993</v>
      </c>
      <c r="D220">
        <v>3</v>
      </c>
      <c r="E220">
        <v>264</v>
      </c>
      <c r="F220">
        <f t="shared" si="10"/>
        <v>71.300000000000011</v>
      </c>
      <c r="G220">
        <f t="shared" si="12"/>
        <v>-590.00000000000023</v>
      </c>
      <c r="H220">
        <f t="shared" si="11"/>
        <v>-0.62459282480458622</v>
      </c>
    </row>
    <row r="221" spans="1:8">
      <c r="A221" s="13">
        <v>195.4</v>
      </c>
      <c r="B221" t="s">
        <v>486</v>
      </c>
      <c r="C221">
        <v>1993</v>
      </c>
      <c r="D221">
        <v>4</v>
      </c>
      <c r="E221">
        <v>287.2</v>
      </c>
      <c r="F221">
        <f t="shared" si="10"/>
        <v>91.799999999999983</v>
      </c>
      <c r="G221">
        <f t="shared" si="12"/>
        <v>-498.20000000000027</v>
      </c>
      <c r="H221">
        <f t="shared" si="11"/>
        <v>-0.41287368239983263</v>
      </c>
    </row>
    <row r="222" spans="1:8">
      <c r="A222" s="13">
        <v>102.4</v>
      </c>
      <c r="B222" t="s">
        <v>486</v>
      </c>
      <c r="C222">
        <v>1993</v>
      </c>
      <c r="D222">
        <v>5</v>
      </c>
      <c r="E222">
        <v>163.80000000000001</v>
      </c>
      <c r="F222">
        <f t="shared" si="10"/>
        <v>61.400000000000006</v>
      </c>
      <c r="G222">
        <f t="shared" si="12"/>
        <v>-436.8000000000003</v>
      </c>
      <c r="H222">
        <f t="shared" si="11"/>
        <v>-0.27126632571517173</v>
      </c>
    </row>
    <row r="223" spans="1:8" hidden="1">
      <c r="A223" s="14">
        <v>34.1</v>
      </c>
      <c r="B223" t="s">
        <v>486</v>
      </c>
      <c r="C223">
        <v>1993</v>
      </c>
      <c r="D223">
        <v>6</v>
      </c>
      <c r="E223">
        <v>15.1</v>
      </c>
      <c r="F223">
        <f t="shared" si="10"/>
        <v>-19</v>
      </c>
      <c r="G223">
        <f t="shared" si="12"/>
        <v>-455.8000000000003</v>
      </c>
      <c r="H223">
        <f t="shared" si="11"/>
        <v>-0.31508619179022967</v>
      </c>
    </row>
    <row r="224" spans="1:8" hidden="1">
      <c r="A224" s="14">
        <v>19.5</v>
      </c>
      <c r="B224" t="s">
        <v>486</v>
      </c>
      <c r="C224">
        <v>1993</v>
      </c>
      <c r="D224">
        <v>7</v>
      </c>
      <c r="E224">
        <v>11.6</v>
      </c>
      <c r="F224">
        <f t="shared" si="10"/>
        <v>-7.9</v>
      </c>
      <c r="G224">
        <f t="shared" si="12"/>
        <v>-463.70000000000027</v>
      </c>
      <c r="H224">
        <f t="shared" si="11"/>
        <v>-0.33330603084249055</v>
      </c>
    </row>
    <row r="225" spans="1:8" hidden="1">
      <c r="A225" s="14">
        <v>18</v>
      </c>
      <c r="B225" t="s">
        <v>486</v>
      </c>
      <c r="C225">
        <v>1993</v>
      </c>
      <c r="D225">
        <v>8</v>
      </c>
      <c r="E225">
        <v>6</v>
      </c>
      <c r="F225">
        <f t="shared" si="10"/>
        <v>-12</v>
      </c>
      <c r="G225">
        <f t="shared" si="12"/>
        <v>-475.70000000000027</v>
      </c>
      <c r="H225">
        <f t="shared" si="11"/>
        <v>-0.36098173573200087</v>
      </c>
    </row>
    <row r="226" spans="1:8" hidden="1">
      <c r="A226" s="14">
        <v>61.75</v>
      </c>
      <c r="B226" t="s">
        <v>486</v>
      </c>
      <c r="C226">
        <v>1993</v>
      </c>
      <c r="D226">
        <v>9</v>
      </c>
      <c r="E226">
        <v>126.9</v>
      </c>
      <c r="F226">
        <f t="shared" si="10"/>
        <v>65.150000000000006</v>
      </c>
      <c r="G226">
        <f t="shared" si="12"/>
        <v>-410.5500000000003</v>
      </c>
      <c r="H226">
        <f t="shared" si="11"/>
        <v>-0.21072572126936798</v>
      </c>
    </row>
    <row r="227" spans="1:8">
      <c r="A227" s="13">
        <v>129.65</v>
      </c>
      <c r="B227" t="s">
        <v>486</v>
      </c>
      <c r="C227">
        <v>1993</v>
      </c>
      <c r="D227">
        <v>10</v>
      </c>
      <c r="E227">
        <v>79.099999999999994</v>
      </c>
      <c r="F227">
        <f t="shared" si="10"/>
        <v>-50.550000000000011</v>
      </c>
      <c r="G227">
        <f t="shared" si="12"/>
        <v>-461.10000000000031</v>
      </c>
      <c r="H227">
        <f t="shared" si="11"/>
        <v>-0.32730962811643011</v>
      </c>
    </row>
    <row r="228" spans="1:8">
      <c r="A228" s="13">
        <v>146.19999999999999</v>
      </c>
      <c r="B228" t="s">
        <v>486</v>
      </c>
      <c r="C228">
        <v>1993</v>
      </c>
      <c r="D228">
        <v>11</v>
      </c>
      <c r="E228">
        <v>162</v>
      </c>
      <c r="F228">
        <f t="shared" si="10"/>
        <v>15.800000000000011</v>
      </c>
      <c r="G228">
        <f t="shared" si="12"/>
        <v>-445.3000000000003</v>
      </c>
      <c r="H228">
        <f t="shared" si="11"/>
        <v>-0.29086995001190818</v>
      </c>
    </row>
    <row r="229" spans="1:8">
      <c r="A229" s="13">
        <v>102.7</v>
      </c>
      <c r="B229" t="s">
        <v>486</v>
      </c>
      <c r="C229">
        <v>1993</v>
      </c>
      <c r="D229">
        <v>12</v>
      </c>
      <c r="E229">
        <v>184.8</v>
      </c>
      <c r="F229">
        <f t="shared" si="10"/>
        <v>82.100000000000009</v>
      </c>
      <c r="G229">
        <f t="shared" si="12"/>
        <v>-363.20000000000027</v>
      </c>
      <c r="H229">
        <f t="shared" si="11"/>
        <v>-0.10152200239284193</v>
      </c>
    </row>
    <row r="230" spans="1:8">
      <c r="A230" s="13">
        <v>109.9</v>
      </c>
      <c r="B230" t="s">
        <v>486</v>
      </c>
      <c r="C230">
        <v>1994</v>
      </c>
      <c r="D230">
        <v>1</v>
      </c>
      <c r="E230">
        <v>303.7</v>
      </c>
      <c r="F230">
        <f t="shared" si="10"/>
        <v>193.79999999999998</v>
      </c>
      <c r="G230">
        <f t="shared" si="12"/>
        <v>-169.40000000000029</v>
      </c>
      <c r="H230">
        <f t="shared" si="11"/>
        <v>0.34544063157274912</v>
      </c>
    </row>
    <row r="231" spans="1:8">
      <c r="A231" s="13">
        <v>139.69999999999999</v>
      </c>
      <c r="B231" t="s">
        <v>486</v>
      </c>
      <c r="C231">
        <v>1994</v>
      </c>
      <c r="D231">
        <v>2</v>
      </c>
      <c r="E231">
        <v>214.8</v>
      </c>
      <c r="F231">
        <f t="shared" si="10"/>
        <v>75.100000000000023</v>
      </c>
      <c r="G231">
        <f t="shared" si="12"/>
        <v>-94.300000000000267</v>
      </c>
      <c r="H231">
        <f t="shared" si="11"/>
        <v>0.5186444180062677</v>
      </c>
    </row>
    <row r="232" spans="1:8">
      <c r="A232" s="13">
        <v>192.7</v>
      </c>
      <c r="B232" t="s">
        <v>486</v>
      </c>
      <c r="C232">
        <v>1994</v>
      </c>
      <c r="D232">
        <v>3</v>
      </c>
      <c r="E232">
        <v>254.9</v>
      </c>
      <c r="F232">
        <f t="shared" si="10"/>
        <v>62.200000000000017</v>
      </c>
      <c r="G232">
        <f t="shared" si="12"/>
        <v>-32.10000000000025</v>
      </c>
      <c r="H232">
        <f t="shared" si="11"/>
        <v>0.66209682168356276</v>
      </c>
    </row>
    <row r="233" spans="1:8">
      <c r="A233" s="13">
        <v>195.4</v>
      </c>
      <c r="B233" t="s">
        <v>486</v>
      </c>
      <c r="C233">
        <v>1994</v>
      </c>
      <c r="D233">
        <v>4</v>
      </c>
      <c r="E233">
        <v>231.1</v>
      </c>
      <c r="F233">
        <f t="shared" si="10"/>
        <v>35.699999999999989</v>
      </c>
      <c r="G233">
        <f t="shared" si="12"/>
        <v>3.5999999999997385</v>
      </c>
      <c r="H233">
        <f t="shared" si="11"/>
        <v>0.74443204372985583</v>
      </c>
    </row>
    <row r="234" spans="1:8">
      <c r="A234" s="13">
        <v>102.4</v>
      </c>
      <c r="B234" t="s">
        <v>486</v>
      </c>
      <c r="C234">
        <v>1994</v>
      </c>
      <c r="D234">
        <v>5</v>
      </c>
      <c r="E234">
        <v>80.099999999999994</v>
      </c>
      <c r="F234">
        <f t="shared" si="10"/>
        <v>-22.300000000000011</v>
      </c>
      <c r="G234">
        <f t="shared" si="12"/>
        <v>-22.300000000000011</v>
      </c>
      <c r="H234">
        <f t="shared" si="11"/>
        <v>0.68469864734333008</v>
      </c>
    </row>
    <row r="235" spans="1:8" hidden="1">
      <c r="A235" s="14">
        <v>34.1</v>
      </c>
      <c r="B235" t="s">
        <v>486</v>
      </c>
      <c r="C235">
        <v>1994</v>
      </c>
      <c r="D235">
        <v>6</v>
      </c>
      <c r="E235">
        <v>2.4</v>
      </c>
      <c r="F235">
        <f t="shared" si="10"/>
        <v>-31.700000000000003</v>
      </c>
      <c r="G235">
        <f t="shared" si="12"/>
        <v>-54.000000000000014</v>
      </c>
      <c r="H235">
        <f t="shared" si="11"/>
        <v>0.61158866026020708</v>
      </c>
    </row>
    <row r="236" spans="1:8" hidden="1">
      <c r="A236" s="14">
        <v>19.5</v>
      </c>
      <c r="B236" t="s">
        <v>486</v>
      </c>
      <c r="C236">
        <v>1994</v>
      </c>
      <c r="D236">
        <v>7</v>
      </c>
      <c r="E236">
        <v>11.1</v>
      </c>
      <c r="F236">
        <f t="shared" si="10"/>
        <v>-8.4</v>
      </c>
      <c r="G236">
        <f t="shared" si="12"/>
        <v>-62.400000000000013</v>
      </c>
      <c r="H236">
        <f t="shared" si="11"/>
        <v>0.59221566683754978</v>
      </c>
    </row>
    <row r="237" spans="1:8" hidden="1">
      <c r="A237" s="14">
        <v>18</v>
      </c>
      <c r="B237" t="s">
        <v>486</v>
      </c>
      <c r="C237">
        <v>1994</v>
      </c>
      <c r="D237">
        <v>8</v>
      </c>
      <c r="E237">
        <v>6.2</v>
      </c>
      <c r="F237">
        <f t="shared" si="10"/>
        <v>-11.8</v>
      </c>
      <c r="G237">
        <f t="shared" si="12"/>
        <v>-74.200000000000017</v>
      </c>
      <c r="H237">
        <f t="shared" si="11"/>
        <v>0.5650012236961981</v>
      </c>
    </row>
    <row r="238" spans="1:8" hidden="1">
      <c r="A238" s="14">
        <v>61.75</v>
      </c>
      <c r="B238" t="s">
        <v>486</v>
      </c>
      <c r="C238">
        <v>1994</v>
      </c>
      <c r="D238">
        <v>9</v>
      </c>
      <c r="E238">
        <v>43.4</v>
      </c>
      <c r="F238">
        <f t="shared" si="10"/>
        <v>-18.350000000000001</v>
      </c>
      <c r="G238">
        <f t="shared" si="12"/>
        <v>-92.550000000000011</v>
      </c>
      <c r="H238">
        <f t="shared" si="11"/>
        <v>0.5226804583026553</v>
      </c>
    </row>
    <row r="239" spans="1:8">
      <c r="A239" s="13">
        <v>129.65</v>
      </c>
      <c r="B239" t="s">
        <v>486</v>
      </c>
      <c r="C239">
        <v>1994</v>
      </c>
      <c r="D239">
        <v>10</v>
      </c>
      <c r="E239">
        <v>107.9</v>
      </c>
      <c r="F239">
        <f t="shared" si="10"/>
        <v>-21.75</v>
      </c>
      <c r="G239">
        <f t="shared" si="12"/>
        <v>-114.30000000000001</v>
      </c>
      <c r="H239">
        <f t="shared" si="11"/>
        <v>0.47251824319041785</v>
      </c>
    </row>
    <row r="240" spans="1:8">
      <c r="A240" s="13">
        <v>146.19999999999999</v>
      </c>
      <c r="B240" t="s">
        <v>486</v>
      </c>
      <c r="C240">
        <v>1994</v>
      </c>
      <c r="D240">
        <v>11</v>
      </c>
      <c r="E240">
        <v>211.1</v>
      </c>
      <c r="F240">
        <f t="shared" si="10"/>
        <v>64.900000000000006</v>
      </c>
      <c r="G240">
        <f t="shared" si="12"/>
        <v>-49.400000000000006</v>
      </c>
      <c r="H240">
        <f t="shared" si="11"/>
        <v>0.62219768046785262</v>
      </c>
    </row>
    <row r="241" spans="1:8">
      <c r="A241" s="13">
        <v>102.7</v>
      </c>
      <c r="B241" t="s">
        <v>486</v>
      </c>
      <c r="C241">
        <v>1994</v>
      </c>
      <c r="D241">
        <v>12</v>
      </c>
      <c r="E241">
        <v>231.1</v>
      </c>
      <c r="F241">
        <f t="shared" si="10"/>
        <v>128.39999999999998</v>
      </c>
      <c r="G241">
        <f t="shared" si="12"/>
        <v>78.999999999999972</v>
      </c>
      <c r="H241">
        <f t="shared" si="11"/>
        <v>0.91832772278561259</v>
      </c>
    </row>
    <row r="242" spans="1:8">
      <c r="A242" s="13">
        <v>109.9</v>
      </c>
      <c r="B242" t="s">
        <v>486</v>
      </c>
      <c r="C242">
        <v>1995</v>
      </c>
      <c r="D242">
        <v>1</v>
      </c>
      <c r="E242">
        <v>14.2</v>
      </c>
      <c r="F242">
        <f t="shared" si="10"/>
        <v>-95.7</v>
      </c>
      <c r="G242">
        <f t="shared" si="12"/>
        <v>-95.7</v>
      </c>
      <c r="H242">
        <f t="shared" si="11"/>
        <v>0.5154155857691588</v>
      </c>
    </row>
    <row r="243" spans="1:8">
      <c r="A243" s="13">
        <v>139.69999999999999</v>
      </c>
      <c r="B243" t="s">
        <v>486</v>
      </c>
      <c r="C243">
        <v>1995</v>
      </c>
      <c r="D243">
        <v>2</v>
      </c>
      <c r="E243">
        <v>116.3</v>
      </c>
      <c r="F243">
        <f t="shared" si="10"/>
        <v>-23.399999999999991</v>
      </c>
      <c r="G243">
        <f t="shared" si="12"/>
        <v>-119.1</v>
      </c>
      <c r="H243">
        <f t="shared" si="11"/>
        <v>0.46144796123461379</v>
      </c>
    </row>
    <row r="244" spans="1:8">
      <c r="A244" s="13">
        <v>192.7</v>
      </c>
      <c r="B244" t="s">
        <v>486</v>
      </c>
      <c r="C244">
        <v>1995</v>
      </c>
      <c r="D244">
        <v>3</v>
      </c>
      <c r="E244">
        <v>159.9</v>
      </c>
      <c r="F244">
        <f t="shared" si="10"/>
        <v>-32.799999999999983</v>
      </c>
      <c r="G244">
        <f t="shared" si="12"/>
        <v>-151.89999999999998</v>
      </c>
      <c r="H244">
        <f t="shared" si="11"/>
        <v>0.38580103453661901</v>
      </c>
    </row>
    <row r="245" spans="1:8">
      <c r="A245" s="13">
        <v>195.4</v>
      </c>
      <c r="B245" t="s">
        <v>486</v>
      </c>
      <c r="C245">
        <v>1995</v>
      </c>
      <c r="D245">
        <v>4</v>
      </c>
      <c r="E245">
        <v>147.4</v>
      </c>
      <c r="F245">
        <f t="shared" si="10"/>
        <v>-48</v>
      </c>
      <c r="G245">
        <f t="shared" si="12"/>
        <v>-199.89999999999998</v>
      </c>
      <c r="H245">
        <f t="shared" si="11"/>
        <v>0.27509821497857789</v>
      </c>
    </row>
    <row r="246" spans="1:8">
      <c r="A246" s="13">
        <v>102.4</v>
      </c>
      <c r="B246" t="s">
        <v>486</v>
      </c>
      <c r="C246">
        <v>1995</v>
      </c>
      <c r="D246">
        <v>5</v>
      </c>
      <c r="E246">
        <v>167.1</v>
      </c>
      <c r="F246">
        <f t="shared" si="10"/>
        <v>64.699999999999989</v>
      </c>
      <c r="G246">
        <f t="shared" si="12"/>
        <v>-135.19999999999999</v>
      </c>
      <c r="H246">
        <f t="shared" si="11"/>
        <v>0.42431639050785414</v>
      </c>
    </row>
    <row r="247" spans="1:8" hidden="1">
      <c r="A247" s="16">
        <v>34.1</v>
      </c>
      <c r="B247" t="s">
        <v>486</v>
      </c>
      <c r="C247">
        <v>1995</v>
      </c>
      <c r="D247">
        <v>6</v>
      </c>
      <c r="E247">
        <v>82.1</v>
      </c>
      <c r="F247">
        <f t="shared" si="10"/>
        <v>47.999999999999993</v>
      </c>
      <c r="G247">
        <f t="shared" si="12"/>
        <v>-87.199999999999989</v>
      </c>
      <c r="H247">
        <f t="shared" si="11"/>
        <v>0.53501921006589526</v>
      </c>
    </row>
    <row r="248" spans="1:8" hidden="1">
      <c r="A248" s="16">
        <v>19.5</v>
      </c>
      <c r="B248" t="s">
        <v>486</v>
      </c>
      <c r="C248">
        <v>1995</v>
      </c>
      <c r="D248">
        <v>7</v>
      </c>
      <c r="E248">
        <v>37.1</v>
      </c>
      <c r="F248">
        <f t="shared" si="10"/>
        <v>17.600000000000001</v>
      </c>
      <c r="G248">
        <f t="shared" si="12"/>
        <v>-69.599999999999994</v>
      </c>
      <c r="H248">
        <f t="shared" si="11"/>
        <v>0.57561024390384374</v>
      </c>
    </row>
    <row r="249" spans="1:8" hidden="1">
      <c r="A249" s="16">
        <v>18</v>
      </c>
      <c r="B249" t="s">
        <v>486</v>
      </c>
      <c r="C249">
        <v>1995</v>
      </c>
      <c r="D249">
        <v>8</v>
      </c>
      <c r="E249">
        <v>81.599999999999994</v>
      </c>
      <c r="F249">
        <f t="shared" si="10"/>
        <v>63.599999999999994</v>
      </c>
      <c r="G249">
        <f t="shared" si="12"/>
        <v>-6</v>
      </c>
      <c r="H249">
        <f t="shared" si="11"/>
        <v>0.72229147981824826</v>
      </c>
    </row>
    <row r="250" spans="1:8" hidden="1">
      <c r="A250" s="16">
        <v>61.75</v>
      </c>
      <c r="B250" t="s">
        <v>486</v>
      </c>
      <c r="C250">
        <v>1995</v>
      </c>
      <c r="D250">
        <v>9</v>
      </c>
      <c r="E250">
        <v>40.5</v>
      </c>
      <c r="F250">
        <f t="shared" si="10"/>
        <v>-21.25</v>
      </c>
      <c r="G250">
        <f t="shared" si="12"/>
        <v>-27.25</v>
      </c>
      <c r="H250">
        <f t="shared" si="11"/>
        <v>0.67328241907640707</v>
      </c>
    </row>
    <row r="251" spans="1:8">
      <c r="A251" s="13">
        <v>129.65</v>
      </c>
      <c r="B251" t="s">
        <v>486</v>
      </c>
      <c r="C251">
        <v>1995</v>
      </c>
      <c r="D251">
        <v>10</v>
      </c>
      <c r="E251">
        <v>146</v>
      </c>
      <c r="F251">
        <f t="shared" si="10"/>
        <v>16.349999999999994</v>
      </c>
      <c r="G251">
        <f t="shared" si="12"/>
        <v>-10.900000000000006</v>
      </c>
      <c r="H251">
        <f t="shared" si="11"/>
        <v>0.71099056698836471</v>
      </c>
    </row>
    <row r="252" spans="1:8">
      <c r="A252" s="13">
        <v>146.19999999999999</v>
      </c>
      <c r="B252" t="s">
        <v>486</v>
      </c>
      <c r="C252">
        <v>1995</v>
      </c>
      <c r="D252">
        <v>11</v>
      </c>
      <c r="E252">
        <v>181.1</v>
      </c>
      <c r="F252">
        <f t="shared" si="10"/>
        <v>34.900000000000006</v>
      </c>
      <c r="G252">
        <f t="shared" si="12"/>
        <v>24</v>
      </c>
      <c r="H252">
        <f t="shared" si="11"/>
        <v>0.7914807420420239</v>
      </c>
    </row>
    <row r="253" spans="1:8">
      <c r="A253" s="13">
        <v>102.7</v>
      </c>
      <c r="B253" t="s">
        <v>486</v>
      </c>
      <c r="C253">
        <v>1995</v>
      </c>
      <c r="D253">
        <v>12</v>
      </c>
      <c r="E253">
        <v>85.2</v>
      </c>
      <c r="F253">
        <f t="shared" si="10"/>
        <v>-17.5</v>
      </c>
      <c r="G253">
        <f t="shared" si="12"/>
        <v>-17.5</v>
      </c>
      <c r="H253">
        <f t="shared" si="11"/>
        <v>0.69576892929913414</v>
      </c>
    </row>
    <row r="254" spans="1:8">
      <c r="A254" s="13">
        <v>109.9</v>
      </c>
      <c r="B254" t="s">
        <v>486</v>
      </c>
      <c r="C254">
        <v>1996</v>
      </c>
      <c r="D254">
        <v>1</v>
      </c>
      <c r="E254">
        <v>146</v>
      </c>
      <c r="F254">
        <f t="shared" si="10"/>
        <v>36.099999999999994</v>
      </c>
      <c r="G254">
        <f t="shared" si="12"/>
        <v>18.599999999999994</v>
      </c>
      <c r="H254">
        <f t="shared" si="11"/>
        <v>0.77902667484174426</v>
      </c>
    </row>
    <row r="255" spans="1:8">
      <c r="A255" s="13">
        <v>139.69999999999999</v>
      </c>
      <c r="B255" t="s">
        <v>486</v>
      </c>
      <c r="C255">
        <v>1996</v>
      </c>
      <c r="D255">
        <v>2</v>
      </c>
      <c r="E255">
        <v>170.9</v>
      </c>
      <c r="F255">
        <f t="shared" si="10"/>
        <v>31.200000000000017</v>
      </c>
      <c r="G255">
        <f t="shared" si="12"/>
        <v>49.800000000000011</v>
      </c>
      <c r="H255">
        <f t="shared" si="11"/>
        <v>0.85098350755447105</v>
      </c>
    </row>
    <row r="256" spans="1:8">
      <c r="A256" s="13">
        <v>192.7</v>
      </c>
      <c r="B256" t="s">
        <v>486</v>
      </c>
      <c r="C256">
        <v>1996</v>
      </c>
      <c r="D256">
        <v>3</v>
      </c>
      <c r="E256">
        <v>207.9</v>
      </c>
      <c r="F256">
        <f t="shared" si="10"/>
        <v>15.200000000000017</v>
      </c>
      <c r="G256">
        <f t="shared" si="12"/>
        <v>65.000000000000028</v>
      </c>
      <c r="H256">
        <f t="shared" si="11"/>
        <v>0.88603940041451756</v>
      </c>
    </row>
    <row r="257" spans="1:8">
      <c r="A257" s="13">
        <v>195.4</v>
      </c>
      <c r="B257" t="s">
        <v>486</v>
      </c>
      <c r="C257">
        <v>1996</v>
      </c>
      <c r="D257">
        <v>4</v>
      </c>
      <c r="E257">
        <v>262.10000000000002</v>
      </c>
      <c r="F257">
        <f t="shared" si="10"/>
        <v>66.700000000000017</v>
      </c>
      <c r="G257">
        <f t="shared" si="12"/>
        <v>131.70000000000005</v>
      </c>
      <c r="H257">
        <f t="shared" si="11"/>
        <v>1.0398701934253789</v>
      </c>
    </row>
    <row r="258" spans="1:8">
      <c r="A258" s="13">
        <v>102.4</v>
      </c>
      <c r="B258" t="s">
        <v>486</v>
      </c>
      <c r="C258">
        <v>1996</v>
      </c>
      <c r="D258">
        <v>5</v>
      </c>
      <c r="E258">
        <v>220.3</v>
      </c>
      <c r="F258">
        <f t="shared" si="10"/>
        <v>117.9</v>
      </c>
      <c r="G258">
        <f t="shared" si="12"/>
        <v>249.60000000000005</v>
      </c>
      <c r="H258">
        <f t="shared" si="11"/>
        <v>1.3117839939648175</v>
      </c>
    </row>
    <row r="259" spans="1:8" hidden="1">
      <c r="A259" s="14">
        <v>34.1</v>
      </c>
      <c r="B259" t="s">
        <v>486</v>
      </c>
      <c r="C259">
        <v>1996</v>
      </c>
      <c r="D259">
        <v>6</v>
      </c>
      <c r="E259">
        <v>60.8</v>
      </c>
      <c r="F259">
        <f t="shared" ref="F259:F322" si="13">E259-A259</f>
        <v>26.699999999999996</v>
      </c>
      <c r="G259">
        <f t="shared" si="12"/>
        <v>276.30000000000007</v>
      </c>
      <c r="H259">
        <f t="shared" ref="H259:H322" si="14">(G259-$K$2)/$K$3</f>
        <v>1.3733624373439779</v>
      </c>
    </row>
    <row r="260" spans="1:8" hidden="1">
      <c r="A260" s="14">
        <v>19.5</v>
      </c>
      <c r="B260" t="s">
        <v>486</v>
      </c>
      <c r="C260">
        <v>1996</v>
      </c>
      <c r="D260">
        <v>7</v>
      </c>
      <c r="E260">
        <v>45.8</v>
      </c>
      <c r="F260">
        <f t="shared" si="13"/>
        <v>26.299999999999997</v>
      </c>
      <c r="G260">
        <f t="shared" ref="G260:G323" si="15">IF(G259&gt;=0,IF(F260&lt;0,F260,G259+F260),G259+F260)</f>
        <v>302.60000000000008</v>
      </c>
      <c r="H260">
        <f t="shared" si="14"/>
        <v>1.4340183572268212</v>
      </c>
    </row>
    <row r="261" spans="1:8" hidden="1">
      <c r="A261" s="14">
        <v>18</v>
      </c>
      <c r="B261" t="s">
        <v>486</v>
      </c>
      <c r="C261">
        <v>1996</v>
      </c>
      <c r="D261">
        <v>8</v>
      </c>
      <c r="E261">
        <v>7.7</v>
      </c>
      <c r="F261">
        <f t="shared" si="13"/>
        <v>-10.3</v>
      </c>
      <c r="G261">
        <f t="shared" si="15"/>
        <v>-10.3</v>
      </c>
      <c r="H261">
        <f t="shared" si="14"/>
        <v>0.71237435223284029</v>
      </c>
    </row>
    <row r="262" spans="1:8" hidden="1">
      <c r="A262" s="14">
        <v>61.75</v>
      </c>
      <c r="B262" t="s">
        <v>486</v>
      </c>
      <c r="C262">
        <v>1996</v>
      </c>
      <c r="D262">
        <v>9</v>
      </c>
      <c r="E262">
        <v>77.5</v>
      </c>
      <c r="F262">
        <f t="shared" si="13"/>
        <v>15.75</v>
      </c>
      <c r="G262">
        <f t="shared" si="15"/>
        <v>5.4499999999999993</v>
      </c>
      <c r="H262">
        <f t="shared" si="14"/>
        <v>0.74869871490032258</v>
      </c>
    </row>
    <row r="263" spans="1:8">
      <c r="A263" s="13">
        <v>129.65</v>
      </c>
      <c r="B263" t="s">
        <v>486</v>
      </c>
      <c r="C263">
        <v>1996</v>
      </c>
      <c r="D263">
        <v>10</v>
      </c>
      <c r="E263">
        <v>154.30000000000001</v>
      </c>
      <c r="F263">
        <f t="shared" si="13"/>
        <v>24.650000000000006</v>
      </c>
      <c r="G263">
        <f t="shared" si="15"/>
        <v>30.100000000000005</v>
      </c>
      <c r="H263">
        <f t="shared" si="14"/>
        <v>0.80554922536085838</v>
      </c>
    </row>
    <row r="264" spans="1:8">
      <c r="A264" s="13">
        <v>146.19999999999999</v>
      </c>
      <c r="B264" t="s">
        <v>486</v>
      </c>
      <c r="C264">
        <v>1996</v>
      </c>
      <c r="D264">
        <v>11</v>
      </c>
      <c r="E264">
        <v>26.1</v>
      </c>
      <c r="F264">
        <f t="shared" si="13"/>
        <v>-120.1</v>
      </c>
      <c r="G264">
        <f t="shared" si="15"/>
        <v>-120.1</v>
      </c>
      <c r="H264">
        <f t="shared" si="14"/>
        <v>0.45914165249382127</v>
      </c>
    </row>
    <row r="265" spans="1:8">
      <c r="A265" s="13">
        <v>102.7</v>
      </c>
      <c r="B265" t="s">
        <v>486</v>
      </c>
      <c r="C265">
        <v>1996</v>
      </c>
      <c r="D265">
        <v>12</v>
      </c>
      <c r="E265">
        <v>110.5</v>
      </c>
      <c r="F265">
        <f t="shared" si="13"/>
        <v>7.7999999999999972</v>
      </c>
      <c r="G265">
        <f t="shared" si="15"/>
        <v>-112.3</v>
      </c>
      <c r="H265">
        <f t="shared" si="14"/>
        <v>0.47713086067200289</v>
      </c>
    </row>
    <row r="266" spans="1:8">
      <c r="A266" s="13">
        <v>109.9</v>
      </c>
      <c r="B266" t="s">
        <v>486</v>
      </c>
      <c r="C266">
        <v>1997</v>
      </c>
      <c r="D266">
        <v>1</v>
      </c>
      <c r="E266">
        <v>243.2</v>
      </c>
      <c r="F266">
        <f t="shared" si="13"/>
        <v>133.29999999999998</v>
      </c>
      <c r="G266">
        <f t="shared" si="15"/>
        <v>20.999999999999986</v>
      </c>
      <c r="H266">
        <f t="shared" si="14"/>
        <v>0.78456181581964635</v>
      </c>
    </row>
    <row r="267" spans="1:8">
      <c r="A267" s="13">
        <v>139.69999999999999</v>
      </c>
      <c r="B267" t="s">
        <v>486</v>
      </c>
      <c r="C267">
        <v>1997</v>
      </c>
      <c r="D267">
        <v>2</v>
      </c>
      <c r="E267">
        <v>45.3</v>
      </c>
      <c r="F267">
        <f t="shared" si="13"/>
        <v>-94.399999999999991</v>
      </c>
      <c r="G267">
        <f t="shared" si="15"/>
        <v>-94.399999999999991</v>
      </c>
      <c r="H267">
        <f t="shared" si="14"/>
        <v>0.51841378713218911</v>
      </c>
    </row>
    <row r="268" spans="1:8">
      <c r="A268" s="13">
        <v>192.7</v>
      </c>
      <c r="B268" t="s">
        <v>486</v>
      </c>
      <c r="C268">
        <v>1997</v>
      </c>
      <c r="D268">
        <v>3</v>
      </c>
      <c r="E268">
        <v>275.10000000000002</v>
      </c>
      <c r="F268">
        <f t="shared" si="13"/>
        <v>82.400000000000034</v>
      </c>
      <c r="G268">
        <f t="shared" si="15"/>
        <v>-11.999999999999957</v>
      </c>
      <c r="H268">
        <f t="shared" si="14"/>
        <v>0.70845362737349316</v>
      </c>
    </row>
    <row r="269" spans="1:8">
      <c r="A269" s="13">
        <v>195.4</v>
      </c>
      <c r="B269" t="s">
        <v>486</v>
      </c>
      <c r="C269">
        <v>1997</v>
      </c>
      <c r="D269">
        <v>4</v>
      </c>
      <c r="E269">
        <v>128.4</v>
      </c>
      <c r="F269">
        <f t="shared" si="13"/>
        <v>-67</v>
      </c>
      <c r="G269">
        <f t="shared" si="15"/>
        <v>-78.999999999999957</v>
      </c>
      <c r="H269">
        <f t="shared" si="14"/>
        <v>0.55393094174039414</v>
      </c>
    </row>
    <row r="270" spans="1:8">
      <c r="A270" s="13">
        <v>102.4</v>
      </c>
      <c r="B270" t="s">
        <v>486</v>
      </c>
      <c r="C270">
        <v>1997</v>
      </c>
      <c r="D270">
        <v>5</v>
      </c>
      <c r="E270">
        <v>101</v>
      </c>
      <c r="F270">
        <f t="shared" si="13"/>
        <v>-1.4000000000000057</v>
      </c>
      <c r="G270">
        <f t="shared" si="15"/>
        <v>-80.399999999999963</v>
      </c>
      <c r="H270">
        <f t="shared" si="14"/>
        <v>0.55070210950328446</v>
      </c>
    </row>
    <row r="271" spans="1:8" hidden="1">
      <c r="A271" s="14">
        <v>34.1</v>
      </c>
      <c r="B271" t="s">
        <v>486</v>
      </c>
      <c r="C271">
        <v>1997</v>
      </c>
      <c r="D271">
        <v>6</v>
      </c>
      <c r="E271">
        <v>64.5</v>
      </c>
      <c r="F271">
        <f t="shared" si="13"/>
        <v>30.4</v>
      </c>
      <c r="G271">
        <f t="shared" si="15"/>
        <v>-49.999999999999964</v>
      </c>
      <c r="H271">
        <f t="shared" si="14"/>
        <v>0.62081389522337727</v>
      </c>
    </row>
    <row r="272" spans="1:8" hidden="1">
      <c r="A272" s="14">
        <v>19.5</v>
      </c>
      <c r="B272" t="s">
        <v>486</v>
      </c>
      <c r="C272">
        <v>1997</v>
      </c>
      <c r="D272">
        <v>7</v>
      </c>
      <c r="E272">
        <v>1.3</v>
      </c>
      <c r="F272">
        <f t="shared" si="13"/>
        <v>-18.2</v>
      </c>
      <c r="G272">
        <f t="shared" si="15"/>
        <v>-68.19999999999996</v>
      </c>
      <c r="H272">
        <f t="shared" si="14"/>
        <v>0.57883907614095331</v>
      </c>
    </row>
    <row r="273" spans="1:8" hidden="1">
      <c r="A273" s="14">
        <v>18</v>
      </c>
      <c r="B273" t="s">
        <v>486</v>
      </c>
      <c r="C273">
        <v>1997</v>
      </c>
      <c r="D273">
        <v>8</v>
      </c>
      <c r="E273">
        <v>1.1000000000000001</v>
      </c>
      <c r="F273">
        <f t="shared" si="13"/>
        <v>-16.899999999999999</v>
      </c>
      <c r="G273">
        <f t="shared" si="15"/>
        <v>-85.099999999999966</v>
      </c>
      <c r="H273">
        <f t="shared" si="14"/>
        <v>0.53986245842155967</v>
      </c>
    </row>
    <row r="274" spans="1:8" hidden="1">
      <c r="A274" s="14">
        <v>61.75</v>
      </c>
      <c r="B274" t="s">
        <v>486</v>
      </c>
      <c r="C274">
        <v>1997</v>
      </c>
      <c r="D274">
        <v>9</v>
      </c>
      <c r="E274">
        <v>110.1</v>
      </c>
      <c r="F274">
        <f t="shared" si="13"/>
        <v>48.349999999999994</v>
      </c>
      <c r="G274">
        <f t="shared" si="15"/>
        <v>-36.749999999999972</v>
      </c>
      <c r="H274">
        <f t="shared" si="14"/>
        <v>0.65137248603887821</v>
      </c>
    </row>
    <row r="275" spans="1:8">
      <c r="A275" s="13">
        <v>129.65</v>
      </c>
      <c r="B275" t="s">
        <v>486</v>
      </c>
      <c r="C275">
        <v>1997</v>
      </c>
      <c r="D275">
        <v>10</v>
      </c>
      <c r="E275">
        <v>166.7</v>
      </c>
      <c r="F275">
        <f t="shared" si="13"/>
        <v>37.049999999999983</v>
      </c>
      <c r="G275">
        <f t="shared" si="15"/>
        <v>0.30000000000001137</v>
      </c>
      <c r="H275">
        <f t="shared" si="14"/>
        <v>0.73682122488524116</v>
      </c>
    </row>
    <row r="276" spans="1:8">
      <c r="A276" s="13">
        <v>146.19999999999999</v>
      </c>
      <c r="B276" t="s">
        <v>486</v>
      </c>
      <c r="C276">
        <v>1997</v>
      </c>
      <c r="D276">
        <v>11</v>
      </c>
      <c r="E276">
        <v>383.9</v>
      </c>
      <c r="F276">
        <f t="shared" si="13"/>
        <v>237.7</v>
      </c>
      <c r="G276">
        <f t="shared" si="15"/>
        <v>238</v>
      </c>
      <c r="H276">
        <f t="shared" si="14"/>
        <v>1.2850308125716239</v>
      </c>
    </row>
    <row r="277" spans="1:8">
      <c r="A277" s="13">
        <v>102.7</v>
      </c>
      <c r="B277" t="s">
        <v>486</v>
      </c>
      <c r="C277">
        <v>1997</v>
      </c>
      <c r="D277">
        <v>12</v>
      </c>
      <c r="E277">
        <v>62.5</v>
      </c>
      <c r="F277">
        <f t="shared" si="13"/>
        <v>-40.200000000000003</v>
      </c>
      <c r="G277">
        <f t="shared" si="15"/>
        <v>-40.200000000000003</v>
      </c>
      <c r="H277">
        <f t="shared" si="14"/>
        <v>0.64341572088314392</v>
      </c>
    </row>
    <row r="278" spans="1:8">
      <c r="A278" s="13">
        <v>109.9</v>
      </c>
      <c r="B278" t="s">
        <v>486</v>
      </c>
      <c r="C278">
        <v>1998</v>
      </c>
      <c r="D278">
        <v>1</v>
      </c>
      <c r="E278">
        <v>68.5</v>
      </c>
      <c r="F278">
        <f t="shared" si="13"/>
        <v>-41.400000000000006</v>
      </c>
      <c r="G278">
        <f t="shared" si="15"/>
        <v>-81.600000000000009</v>
      </c>
      <c r="H278">
        <f t="shared" si="14"/>
        <v>0.54793453901433331</v>
      </c>
    </row>
    <row r="279" spans="1:8">
      <c r="A279" s="13">
        <v>139.69999999999999</v>
      </c>
      <c r="B279" t="s">
        <v>486</v>
      </c>
      <c r="C279">
        <v>1998</v>
      </c>
      <c r="D279">
        <v>2</v>
      </c>
      <c r="E279">
        <v>231.1</v>
      </c>
      <c r="F279">
        <f t="shared" si="13"/>
        <v>91.4</v>
      </c>
      <c r="G279">
        <f t="shared" si="15"/>
        <v>9.7999999999999972</v>
      </c>
      <c r="H279">
        <f t="shared" si="14"/>
        <v>0.75873115792277013</v>
      </c>
    </row>
    <row r="280" spans="1:8">
      <c r="A280" s="13">
        <v>192.7</v>
      </c>
      <c r="B280" t="s">
        <v>486</v>
      </c>
      <c r="C280">
        <v>1998</v>
      </c>
      <c r="D280">
        <v>3</v>
      </c>
      <c r="E280">
        <v>191.4</v>
      </c>
      <c r="F280">
        <f t="shared" si="13"/>
        <v>-1.2999999999999829</v>
      </c>
      <c r="G280">
        <f t="shared" si="15"/>
        <v>-1.2999999999999829</v>
      </c>
      <c r="H280">
        <f t="shared" si="14"/>
        <v>0.73313113089997306</v>
      </c>
    </row>
    <row r="281" spans="1:8">
      <c r="A281" s="13">
        <v>195.4</v>
      </c>
      <c r="B281" t="s">
        <v>486</v>
      </c>
      <c r="C281">
        <v>1998</v>
      </c>
      <c r="D281">
        <v>4</v>
      </c>
      <c r="E281">
        <v>184.2</v>
      </c>
      <c r="F281">
        <f t="shared" si="13"/>
        <v>-11.200000000000017</v>
      </c>
      <c r="G281">
        <f t="shared" si="15"/>
        <v>-12.5</v>
      </c>
      <c r="H281">
        <f t="shared" si="14"/>
        <v>0.70730047300309684</v>
      </c>
    </row>
    <row r="282" spans="1:8">
      <c r="A282" s="13">
        <v>102.4</v>
      </c>
      <c r="B282" t="s">
        <v>486</v>
      </c>
      <c r="C282">
        <v>1998</v>
      </c>
      <c r="D282">
        <v>5</v>
      </c>
      <c r="E282">
        <v>198.4</v>
      </c>
      <c r="F282">
        <f t="shared" si="13"/>
        <v>96</v>
      </c>
      <c r="G282">
        <f t="shared" si="15"/>
        <v>83.5</v>
      </c>
      <c r="H282">
        <f t="shared" si="14"/>
        <v>0.92870611211917908</v>
      </c>
    </row>
    <row r="283" spans="1:8" hidden="1">
      <c r="A283" s="14">
        <v>34.1</v>
      </c>
      <c r="B283" t="s">
        <v>486</v>
      </c>
      <c r="C283">
        <v>1998</v>
      </c>
      <c r="D283">
        <v>6</v>
      </c>
      <c r="E283">
        <v>25.1</v>
      </c>
      <c r="F283">
        <f t="shared" si="13"/>
        <v>-9</v>
      </c>
      <c r="G283">
        <f t="shared" si="15"/>
        <v>-9</v>
      </c>
      <c r="H283">
        <f t="shared" si="14"/>
        <v>0.7153725535958706</v>
      </c>
    </row>
    <row r="284" spans="1:8" hidden="1">
      <c r="A284" s="14">
        <v>19.5</v>
      </c>
      <c r="B284" t="s">
        <v>486</v>
      </c>
      <c r="C284">
        <v>1998</v>
      </c>
      <c r="D284">
        <v>7</v>
      </c>
      <c r="E284">
        <v>36.700000000000003</v>
      </c>
      <c r="F284">
        <f t="shared" si="13"/>
        <v>17.200000000000003</v>
      </c>
      <c r="G284">
        <f t="shared" si="15"/>
        <v>8.2000000000000028</v>
      </c>
      <c r="H284">
        <f t="shared" si="14"/>
        <v>0.75504106393750203</v>
      </c>
    </row>
    <row r="285" spans="1:8" hidden="1">
      <c r="A285" s="14">
        <v>18</v>
      </c>
      <c r="B285" t="s">
        <v>486</v>
      </c>
      <c r="C285">
        <v>1998</v>
      </c>
      <c r="D285">
        <v>8</v>
      </c>
      <c r="E285">
        <v>28.9</v>
      </c>
      <c r="F285">
        <f t="shared" si="13"/>
        <v>10.899999999999999</v>
      </c>
      <c r="G285">
        <f t="shared" si="15"/>
        <v>19.100000000000001</v>
      </c>
      <c r="H285">
        <f t="shared" si="14"/>
        <v>0.78017982921214057</v>
      </c>
    </row>
    <row r="286" spans="1:8" hidden="1">
      <c r="A286" s="14">
        <v>61.75</v>
      </c>
      <c r="B286" t="s">
        <v>486</v>
      </c>
      <c r="C286">
        <v>1998</v>
      </c>
      <c r="D286">
        <v>9</v>
      </c>
      <c r="E286">
        <v>67</v>
      </c>
      <c r="F286">
        <f t="shared" si="13"/>
        <v>5.25</v>
      </c>
      <c r="G286">
        <f t="shared" si="15"/>
        <v>24.35</v>
      </c>
      <c r="H286">
        <f t="shared" si="14"/>
        <v>0.79228795010130137</v>
      </c>
    </row>
    <row r="287" spans="1:8">
      <c r="A287" s="13">
        <v>129.65</v>
      </c>
      <c r="B287" t="s">
        <v>486</v>
      </c>
      <c r="C287">
        <v>1998</v>
      </c>
      <c r="D287">
        <v>10</v>
      </c>
      <c r="E287">
        <v>128.4</v>
      </c>
      <c r="F287">
        <f t="shared" si="13"/>
        <v>-1.25</v>
      </c>
      <c r="G287">
        <f t="shared" si="15"/>
        <v>-1.25</v>
      </c>
      <c r="H287">
        <f t="shared" si="14"/>
        <v>0.73324644633701275</v>
      </c>
    </row>
    <row r="288" spans="1:8">
      <c r="A288" s="13">
        <v>146.19999999999999</v>
      </c>
      <c r="B288" t="s">
        <v>486</v>
      </c>
      <c r="C288">
        <v>1998</v>
      </c>
      <c r="D288">
        <v>11</v>
      </c>
      <c r="E288">
        <v>142.5</v>
      </c>
      <c r="F288">
        <f t="shared" si="13"/>
        <v>-3.6999999999999886</v>
      </c>
      <c r="G288">
        <f t="shared" si="15"/>
        <v>-4.9499999999999886</v>
      </c>
      <c r="H288">
        <f t="shared" si="14"/>
        <v>0.72471310399608035</v>
      </c>
    </row>
    <row r="289" spans="1:8">
      <c r="A289" s="13">
        <v>102.7</v>
      </c>
      <c r="B289" t="s">
        <v>486</v>
      </c>
      <c r="C289">
        <v>1998</v>
      </c>
      <c r="D289">
        <v>12</v>
      </c>
      <c r="E289">
        <v>54</v>
      </c>
      <c r="F289">
        <f t="shared" si="13"/>
        <v>-48.7</v>
      </c>
      <c r="G289">
        <f t="shared" si="15"/>
        <v>-53.649999999999991</v>
      </c>
      <c r="H289">
        <f t="shared" si="14"/>
        <v>0.61239586831948456</v>
      </c>
    </row>
    <row r="290" spans="1:8">
      <c r="A290" s="13">
        <v>109.9</v>
      </c>
      <c r="B290" t="s">
        <v>486</v>
      </c>
      <c r="C290">
        <v>1999</v>
      </c>
      <c r="D290">
        <v>1</v>
      </c>
      <c r="E290">
        <v>170.2</v>
      </c>
      <c r="F290">
        <f t="shared" si="13"/>
        <v>60.299999999999983</v>
      </c>
      <c r="G290">
        <f t="shared" si="15"/>
        <v>6.6499999999999915</v>
      </c>
      <c r="H290">
        <f t="shared" si="14"/>
        <v>0.75146628538927362</v>
      </c>
    </row>
    <row r="291" spans="1:8">
      <c r="A291" s="13">
        <v>139.69999999999999</v>
      </c>
      <c r="B291" t="s">
        <v>486</v>
      </c>
      <c r="C291">
        <v>1999</v>
      </c>
      <c r="D291">
        <v>2</v>
      </c>
      <c r="E291">
        <v>281</v>
      </c>
      <c r="F291">
        <f t="shared" si="13"/>
        <v>141.30000000000001</v>
      </c>
      <c r="G291">
        <f t="shared" si="15"/>
        <v>147.94999999999999</v>
      </c>
      <c r="H291">
        <f t="shared" si="14"/>
        <v>1.0773477104632572</v>
      </c>
    </row>
    <row r="292" spans="1:8">
      <c r="A292" s="13">
        <v>192.7</v>
      </c>
      <c r="B292" t="s">
        <v>486</v>
      </c>
      <c r="C292">
        <v>1999</v>
      </c>
      <c r="D292">
        <v>3</v>
      </c>
      <c r="E292">
        <v>210.1</v>
      </c>
      <c r="F292">
        <f t="shared" si="13"/>
        <v>17.400000000000006</v>
      </c>
      <c r="G292">
        <f t="shared" si="15"/>
        <v>165.35</v>
      </c>
      <c r="H292">
        <f t="shared" si="14"/>
        <v>1.1174774825530471</v>
      </c>
    </row>
    <row r="293" spans="1:8">
      <c r="A293" s="13">
        <v>195.4</v>
      </c>
      <c r="B293" t="s">
        <v>486</v>
      </c>
      <c r="C293">
        <v>1999</v>
      </c>
      <c r="D293">
        <v>4</v>
      </c>
      <c r="E293">
        <v>256.39999999999998</v>
      </c>
      <c r="F293">
        <f t="shared" si="13"/>
        <v>60.999999999999972</v>
      </c>
      <c r="G293">
        <f t="shared" si="15"/>
        <v>226.34999999999997</v>
      </c>
      <c r="H293">
        <f t="shared" si="14"/>
        <v>1.258162315741391</v>
      </c>
    </row>
    <row r="294" spans="1:8">
      <c r="A294" s="13">
        <v>102.4</v>
      </c>
      <c r="B294" t="s">
        <v>486</v>
      </c>
      <c r="C294">
        <v>1999</v>
      </c>
      <c r="D294">
        <v>5</v>
      </c>
      <c r="E294">
        <v>84</v>
      </c>
      <c r="F294">
        <f t="shared" si="13"/>
        <v>-18.400000000000006</v>
      </c>
      <c r="G294">
        <f t="shared" si="15"/>
        <v>-18.400000000000006</v>
      </c>
      <c r="H294">
        <f t="shared" si="14"/>
        <v>0.69369325143242089</v>
      </c>
    </row>
    <row r="295" spans="1:8" hidden="1">
      <c r="A295" s="16">
        <v>34.1</v>
      </c>
      <c r="B295" t="s">
        <v>486</v>
      </c>
      <c r="C295">
        <v>1999</v>
      </c>
      <c r="D295">
        <v>6</v>
      </c>
      <c r="E295">
        <v>140.19999999999999</v>
      </c>
      <c r="F295">
        <f t="shared" si="13"/>
        <v>106.1</v>
      </c>
      <c r="G295">
        <f t="shared" si="15"/>
        <v>87.699999999999989</v>
      </c>
      <c r="H295">
        <f t="shared" si="14"/>
        <v>0.93839260883050768</v>
      </c>
    </row>
    <row r="296" spans="1:8" hidden="1">
      <c r="A296" s="16">
        <v>19.5</v>
      </c>
      <c r="B296" t="s">
        <v>486</v>
      </c>
      <c r="C296">
        <v>1999</v>
      </c>
      <c r="D296">
        <v>7</v>
      </c>
      <c r="E296">
        <v>14.7</v>
      </c>
      <c r="F296">
        <f t="shared" si="13"/>
        <v>-4.8000000000000007</v>
      </c>
      <c r="G296">
        <f t="shared" si="15"/>
        <v>-4.8000000000000007</v>
      </c>
      <c r="H296">
        <f t="shared" si="14"/>
        <v>0.72505905030719919</v>
      </c>
    </row>
    <row r="297" spans="1:8" hidden="1">
      <c r="A297" s="16">
        <v>18</v>
      </c>
      <c r="B297" t="s">
        <v>486</v>
      </c>
      <c r="C297">
        <v>1999</v>
      </c>
      <c r="D297">
        <v>8</v>
      </c>
      <c r="E297">
        <v>25.9</v>
      </c>
      <c r="F297">
        <f t="shared" si="13"/>
        <v>7.8999999999999986</v>
      </c>
      <c r="G297">
        <f t="shared" si="15"/>
        <v>3.0999999999999979</v>
      </c>
      <c r="H297">
        <f t="shared" si="14"/>
        <v>0.74327888935946018</v>
      </c>
    </row>
    <row r="298" spans="1:8" hidden="1">
      <c r="A298" s="16">
        <v>61.75</v>
      </c>
      <c r="B298" t="s">
        <v>486</v>
      </c>
      <c r="C298">
        <v>1999</v>
      </c>
      <c r="D298">
        <v>9</v>
      </c>
      <c r="E298">
        <v>14.7</v>
      </c>
      <c r="F298">
        <f t="shared" si="13"/>
        <v>-47.05</v>
      </c>
      <c r="G298">
        <f t="shared" si="15"/>
        <v>-47.05</v>
      </c>
      <c r="H298">
        <f t="shared" si="14"/>
        <v>0.62761750600871513</v>
      </c>
    </row>
    <row r="299" spans="1:8">
      <c r="A299" s="13">
        <v>129.65</v>
      </c>
      <c r="B299" t="s">
        <v>486</v>
      </c>
      <c r="C299">
        <v>1999</v>
      </c>
      <c r="D299">
        <v>10</v>
      </c>
      <c r="E299">
        <v>130.9</v>
      </c>
      <c r="F299">
        <f t="shared" si="13"/>
        <v>1.25</v>
      </c>
      <c r="G299">
        <f t="shared" si="15"/>
        <v>-45.8</v>
      </c>
      <c r="H299">
        <f t="shared" si="14"/>
        <v>0.63050039193470575</v>
      </c>
    </row>
    <row r="300" spans="1:8">
      <c r="A300" s="13">
        <v>146.19999999999999</v>
      </c>
      <c r="B300" t="s">
        <v>486</v>
      </c>
      <c r="C300">
        <v>1999</v>
      </c>
      <c r="D300">
        <v>11</v>
      </c>
      <c r="E300">
        <v>14.7</v>
      </c>
      <c r="F300">
        <f t="shared" si="13"/>
        <v>-131.5</v>
      </c>
      <c r="G300">
        <f t="shared" si="15"/>
        <v>-177.3</v>
      </c>
      <c r="H300">
        <f t="shared" si="14"/>
        <v>0.32722079252048886</v>
      </c>
    </row>
    <row r="301" spans="1:8">
      <c r="A301" s="13">
        <v>102.7</v>
      </c>
      <c r="B301" t="s">
        <v>486</v>
      </c>
      <c r="C301">
        <v>1999</v>
      </c>
      <c r="D301">
        <v>12</v>
      </c>
      <c r="E301">
        <v>244</v>
      </c>
      <c r="F301">
        <f t="shared" si="13"/>
        <v>141.30000000000001</v>
      </c>
      <c r="G301">
        <f t="shared" si="15"/>
        <v>-36</v>
      </c>
      <c r="H301">
        <f t="shared" si="14"/>
        <v>0.65310221759447251</v>
      </c>
    </row>
    <row r="302" spans="1:8">
      <c r="A302" s="13">
        <v>109.9</v>
      </c>
      <c r="B302" t="s">
        <v>486</v>
      </c>
      <c r="C302">
        <v>2000</v>
      </c>
      <c r="D302">
        <v>1</v>
      </c>
      <c r="E302">
        <v>203.5</v>
      </c>
      <c r="F302">
        <f t="shared" si="13"/>
        <v>93.6</v>
      </c>
      <c r="G302">
        <f t="shared" si="15"/>
        <v>57.599999999999994</v>
      </c>
      <c r="H302">
        <f t="shared" si="14"/>
        <v>0.86897271573265267</v>
      </c>
    </row>
    <row r="303" spans="1:8">
      <c r="A303" s="13">
        <v>139.69999999999999</v>
      </c>
      <c r="B303" t="s">
        <v>486</v>
      </c>
      <c r="C303">
        <v>2000</v>
      </c>
      <c r="D303">
        <v>2</v>
      </c>
      <c r="E303">
        <v>162.9</v>
      </c>
      <c r="F303">
        <f t="shared" si="13"/>
        <v>23.200000000000017</v>
      </c>
      <c r="G303">
        <f t="shared" si="15"/>
        <v>80.800000000000011</v>
      </c>
      <c r="H303">
        <f t="shared" si="14"/>
        <v>0.92247907851903932</v>
      </c>
    </row>
    <row r="304" spans="1:8">
      <c r="A304" s="13">
        <v>192.7</v>
      </c>
      <c r="B304" t="s">
        <v>486</v>
      </c>
      <c r="C304">
        <v>2000</v>
      </c>
      <c r="D304">
        <v>3</v>
      </c>
      <c r="E304">
        <v>245.5</v>
      </c>
      <c r="F304">
        <f t="shared" si="13"/>
        <v>52.800000000000011</v>
      </c>
      <c r="G304">
        <f t="shared" si="15"/>
        <v>133.60000000000002</v>
      </c>
      <c r="H304">
        <f t="shared" si="14"/>
        <v>1.0442521800328846</v>
      </c>
    </row>
    <row r="305" spans="1:8">
      <c r="A305" s="13">
        <v>195.4</v>
      </c>
      <c r="B305" t="s">
        <v>486</v>
      </c>
      <c r="C305">
        <v>2000</v>
      </c>
      <c r="D305">
        <v>4</v>
      </c>
      <c r="E305">
        <v>222.2</v>
      </c>
      <c r="F305">
        <f t="shared" si="13"/>
        <v>26.799999999999983</v>
      </c>
      <c r="G305">
        <f t="shared" si="15"/>
        <v>160.4</v>
      </c>
      <c r="H305">
        <f t="shared" si="14"/>
        <v>1.1060612542861243</v>
      </c>
    </row>
    <row r="306" spans="1:8">
      <c r="A306" s="13">
        <v>102.4</v>
      </c>
      <c r="B306" t="s">
        <v>486</v>
      </c>
      <c r="C306">
        <v>2000</v>
      </c>
      <c r="D306">
        <v>5</v>
      </c>
      <c r="E306">
        <v>179.7</v>
      </c>
      <c r="F306">
        <f t="shared" si="13"/>
        <v>77.299999999999983</v>
      </c>
      <c r="G306">
        <f t="shared" si="15"/>
        <v>237.7</v>
      </c>
      <c r="H306">
        <f t="shared" si="14"/>
        <v>1.2843389199493862</v>
      </c>
    </row>
    <row r="307" spans="1:8" hidden="1">
      <c r="A307" s="14">
        <v>34.1</v>
      </c>
      <c r="B307" t="s">
        <v>486</v>
      </c>
      <c r="C307">
        <v>2000</v>
      </c>
      <c r="D307">
        <v>6</v>
      </c>
      <c r="E307">
        <v>92.8</v>
      </c>
      <c r="F307">
        <f t="shared" si="13"/>
        <v>58.699999999999996</v>
      </c>
      <c r="G307">
        <f t="shared" si="15"/>
        <v>296.39999999999998</v>
      </c>
      <c r="H307">
        <f t="shared" si="14"/>
        <v>1.4197192430339074</v>
      </c>
    </row>
    <row r="308" spans="1:8" hidden="1">
      <c r="A308" s="14">
        <v>19.5</v>
      </c>
      <c r="B308" t="s">
        <v>486</v>
      </c>
      <c r="C308">
        <v>2000</v>
      </c>
      <c r="D308">
        <v>7</v>
      </c>
      <c r="E308">
        <v>47</v>
      </c>
      <c r="F308">
        <f t="shared" si="13"/>
        <v>27.5</v>
      </c>
      <c r="G308">
        <f t="shared" si="15"/>
        <v>323.89999999999998</v>
      </c>
      <c r="H308">
        <f t="shared" si="14"/>
        <v>1.4831427334057019</v>
      </c>
    </row>
    <row r="309" spans="1:8" hidden="1">
      <c r="A309" s="14">
        <v>18</v>
      </c>
      <c r="B309" t="s">
        <v>486</v>
      </c>
      <c r="C309">
        <v>2000</v>
      </c>
      <c r="D309">
        <v>8</v>
      </c>
      <c r="E309">
        <v>19.100000000000001</v>
      </c>
      <c r="F309">
        <f t="shared" si="13"/>
        <v>1.1000000000000014</v>
      </c>
      <c r="G309">
        <f t="shared" si="15"/>
        <v>325</v>
      </c>
      <c r="H309">
        <f t="shared" si="14"/>
        <v>1.4856796730205735</v>
      </c>
    </row>
    <row r="310" spans="1:8" hidden="1">
      <c r="A310" s="14">
        <v>61.75</v>
      </c>
      <c r="B310" t="s">
        <v>486</v>
      </c>
      <c r="C310">
        <v>2000</v>
      </c>
      <c r="D310">
        <v>9</v>
      </c>
      <c r="E310">
        <v>79.599999999999994</v>
      </c>
      <c r="F310">
        <f t="shared" si="13"/>
        <v>17.849999999999994</v>
      </c>
      <c r="G310">
        <f t="shared" si="15"/>
        <v>342.85</v>
      </c>
      <c r="H310">
        <f t="shared" si="14"/>
        <v>1.5268472840437204</v>
      </c>
    </row>
    <row r="311" spans="1:8">
      <c r="A311" s="13">
        <v>129.65</v>
      </c>
      <c r="B311" t="s">
        <v>486</v>
      </c>
      <c r="C311">
        <v>2000</v>
      </c>
      <c r="D311">
        <v>10</v>
      </c>
      <c r="E311">
        <v>88.6</v>
      </c>
      <c r="F311">
        <f t="shared" si="13"/>
        <v>-41.050000000000011</v>
      </c>
      <c r="G311">
        <f t="shared" si="15"/>
        <v>-41.050000000000011</v>
      </c>
      <c r="H311">
        <f t="shared" si="14"/>
        <v>0.64145535845347024</v>
      </c>
    </row>
    <row r="312" spans="1:8">
      <c r="A312" s="13">
        <v>146.19999999999999</v>
      </c>
      <c r="B312" t="s">
        <v>486</v>
      </c>
      <c r="C312">
        <v>2000</v>
      </c>
      <c r="D312">
        <v>11</v>
      </c>
      <c r="E312">
        <v>28.6</v>
      </c>
      <c r="F312">
        <f t="shared" si="13"/>
        <v>-117.6</v>
      </c>
      <c r="G312">
        <f t="shared" si="15"/>
        <v>-158.65</v>
      </c>
      <c r="H312">
        <f t="shared" si="14"/>
        <v>0.37023345053626944</v>
      </c>
    </row>
    <row r="313" spans="1:8">
      <c r="A313" s="13">
        <v>102.7</v>
      </c>
      <c r="B313" t="s">
        <v>486</v>
      </c>
      <c r="C313">
        <v>2000</v>
      </c>
      <c r="D313">
        <v>12</v>
      </c>
      <c r="E313">
        <v>134.6</v>
      </c>
      <c r="F313">
        <f t="shared" si="13"/>
        <v>31.899999999999991</v>
      </c>
      <c r="G313">
        <f t="shared" si="15"/>
        <v>-126.75000000000001</v>
      </c>
      <c r="H313">
        <f t="shared" si="14"/>
        <v>0.44380469936755096</v>
      </c>
    </row>
    <row r="314" spans="1:8">
      <c r="A314" s="13">
        <v>109.9</v>
      </c>
      <c r="B314" t="s">
        <v>486</v>
      </c>
      <c r="C314">
        <v>2001</v>
      </c>
      <c r="D314">
        <v>1</v>
      </c>
      <c r="E314">
        <v>132.1</v>
      </c>
      <c r="F314">
        <f t="shared" si="13"/>
        <v>22.199999999999989</v>
      </c>
      <c r="G314">
        <f t="shared" si="15"/>
        <v>-104.55000000000003</v>
      </c>
      <c r="H314">
        <f t="shared" si="14"/>
        <v>0.49500475341314498</v>
      </c>
    </row>
    <row r="315" spans="1:8">
      <c r="A315" s="13">
        <v>139.69999999999999</v>
      </c>
      <c r="B315" t="s">
        <v>486</v>
      </c>
      <c r="C315">
        <v>2001</v>
      </c>
      <c r="D315">
        <v>2</v>
      </c>
      <c r="E315">
        <v>113.7</v>
      </c>
      <c r="F315">
        <f t="shared" si="13"/>
        <v>-25.999999999999986</v>
      </c>
      <c r="G315">
        <f t="shared" si="15"/>
        <v>-130.55000000000001</v>
      </c>
      <c r="H315">
        <f t="shared" si="14"/>
        <v>0.43504072615253936</v>
      </c>
    </row>
    <row r="316" spans="1:8">
      <c r="A316" s="13">
        <v>192.7</v>
      </c>
      <c r="B316" t="s">
        <v>486</v>
      </c>
      <c r="C316">
        <v>2001</v>
      </c>
      <c r="D316">
        <v>3</v>
      </c>
      <c r="E316">
        <v>152.19999999999999</v>
      </c>
      <c r="F316">
        <f t="shared" si="13"/>
        <v>-40.5</v>
      </c>
      <c r="G316">
        <f t="shared" si="15"/>
        <v>-171.05</v>
      </c>
      <c r="H316">
        <f t="shared" si="14"/>
        <v>0.34163522215044212</v>
      </c>
    </row>
    <row r="317" spans="1:8">
      <c r="A317" s="13">
        <v>195.4</v>
      </c>
      <c r="B317" t="s">
        <v>486</v>
      </c>
      <c r="C317">
        <v>2001</v>
      </c>
      <c r="D317">
        <v>4</v>
      </c>
      <c r="E317">
        <v>107.3</v>
      </c>
      <c r="F317">
        <f t="shared" si="13"/>
        <v>-88.100000000000009</v>
      </c>
      <c r="G317">
        <f t="shared" si="15"/>
        <v>-259.15000000000003</v>
      </c>
      <c r="H317">
        <f t="shared" si="14"/>
        <v>0.13844942208662073</v>
      </c>
    </row>
    <row r="318" spans="1:8">
      <c r="A318" s="13">
        <v>102.4</v>
      </c>
      <c r="B318" t="s">
        <v>486</v>
      </c>
      <c r="C318">
        <v>2001</v>
      </c>
      <c r="D318">
        <v>5</v>
      </c>
      <c r="E318">
        <v>70.7</v>
      </c>
      <c r="F318">
        <f t="shared" si="13"/>
        <v>-31.700000000000003</v>
      </c>
      <c r="G318">
        <f t="shared" si="15"/>
        <v>-290.85000000000002</v>
      </c>
      <c r="H318">
        <f t="shared" si="14"/>
        <v>6.5339435003497745E-2</v>
      </c>
    </row>
    <row r="319" spans="1:8" hidden="1">
      <c r="A319" s="14">
        <v>34.1</v>
      </c>
      <c r="B319" t="s">
        <v>486</v>
      </c>
      <c r="C319">
        <v>2001</v>
      </c>
      <c r="D319">
        <v>6</v>
      </c>
      <c r="E319">
        <v>8.1</v>
      </c>
      <c r="F319">
        <f t="shared" si="13"/>
        <v>-26</v>
      </c>
      <c r="G319">
        <f t="shared" si="15"/>
        <v>-316.85000000000002</v>
      </c>
      <c r="H319">
        <f t="shared" si="14"/>
        <v>5.3754077428921276E-3</v>
      </c>
    </row>
    <row r="320" spans="1:8" hidden="1">
      <c r="A320" s="14">
        <v>19.5</v>
      </c>
      <c r="B320" t="s">
        <v>486</v>
      </c>
      <c r="C320">
        <v>2001</v>
      </c>
      <c r="D320">
        <v>7</v>
      </c>
      <c r="E320">
        <v>32</v>
      </c>
      <c r="F320">
        <f t="shared" si="13"/>
        <v>12.5</v>
      </c>
      <c r="G320">
        <f t="shared" si="15"/>
        <v>-304.35000000000002</v>
      </c>
      <c r="H320">
        <f t="shared" si="14"/>
        <v>3.4204267002798674E-2</v>
      </c>
    </row>
    <row r="321" spans="1:8" hidden="1">
      <c r="A321" s="14">
        <v>18</v>
      </c>
      <c r="B321" t="s">
        <v>486</v>
      </c>
      <c r="C321">
        <v>2001</v>
      </c>
      <c r="D321">
        <v>8</v>
      </c>
      <c r="E321">
        <v>0</v>
      </c>
      <c r="F321">
        <f t="shared" si="13"/>
        <v>-18</v>
      </c>
      <c r="G321">
        <f t="shared" si="15"/>
        <v>-322.35000000000002</v>
      </c>
      <c r="H321">
        <f t="shared" si="14"/>
        <v>-7.3092903314667538E-3</v>
      </c>
    </row>
    <row r="322" spans="1:8" hidden="1">
      <c r="A322" s="14">
        <v>61.75</v>
      </c>
      <c r="B322" t="s">
        <v>486</v>
      </c>
      <c r="C322">
        <v>2001</v>
      </c>
      <c r="D322">
        <v>9</v>
      </c>
      <c r="E322">
        <v>62.6</v>
      </c>
      <c r="F322">
        <f t="shared" si="13"/>
        <v>0.85000000000000142</v>
      </c>
      <c r="G322">
        <f t="shared" si="15"/>
        <v>-321.5</v>
      </c>
      <c r="H322">
        <f t="shared" si="14"/>
        <v>-5.3489279017930559E-3</v>
      </c>
    </row>
    <row r="323" spans="1:8">
      <c r="A323" s="13">
        <v>129.65</v>
      </c>
      <c r="B323" t="s">
        <v>486</v>
      </c>
      <c r="C323">
        <v>2001</v>
      </c>
      <c r="D323">
        <v>10</v>
      </c>
      <c r="E323">
        <v>6.7</v>
      </c>
      <c r="F323">
        <f t="shared" ref="F323:F386" si="16">E323-A323</f>
        <v>-122.95</v>
      </c>
      <c r="G323">
        <f t="shared" si="15"/>
        <v>-444.45</v>
      </c>
      <c r="H323">
        <f t="shared" ref="H323:H386" si="17">(G323-$K$2)/$K$3</f>
        <v>-0.28890958758223384</v>
      </c>
    </row>
    <row r="324" spans="1:8">
      <c r="A324" s="13">
        <v>146.19999999999999</v>
      </c>
      <c r="B324" t="s">
        <v>486</v>
      </c>
      <c r="C324">
        <v>2001</v>
      </c>
      <c r="D324">
        <v>11</v>
      </c>
      <c r="E324">
        <v>118.6</v>
      </c>
      <c r="F324">
        <f t="shared" si="16"/>
        <v>-27.599999999999994</v>
      </c>
      <c r="G324">
        <f t="shared" ref="G324:G387" si="18">IF(G323&gt;=0,IF(F324&lt;0,F324,G323+F324),G323+F324)</f>
        <v>-472.04999999999995</v>
      </c>
      <c r="H324">
        <f t="shared" si="17"/>
        <v>-0.35256370882810739</v>
      </c>
    </row>
    <row r="325" spans="1:8">
      <c r="A325" s="13">
        <v>102.7</v>
      </c>
      <c r="B325" t="s">
        <v>486</v>
      </c>
      <c r="C325">
        <v>2001</v>
      </c>
      <c r="D325">
        <v>12</v>
      </c>
      <c r="E325">
        <v>118.6</v>
      </c>
      <c r="F325">
        <f t="shared" si="16"/>
        <v>15.899999999999991</v>
      </c>
      <c r="G325">
        <f t="shared" si="18"/>
        <v>-456.15</v>
      </c>
      <c r="H325">
        <f t="shared" si="17"/>
        <v>-0.31589339984950632</v>
      </c>
    </row>
    <row r="326" spans="1:8">
      <c r="A326" s="13">
        <v>109.9</v>
      </c>
      <c r="B326" t="s">
        <v>486</v>
      </c>
      <c r="C326">
        <v>2002</v>
      </c>
      <c r="D326">
        <v>1</v>
      </c>
      <c r="E326">
        <v>89.9</v>
      </c>
      <c r="F326">
        <f t="shared" si="16"/>
        <v>-20</v>
      </c>
      <c r="G326">
        <f t="shared" si="18"/>
        <v>-476.15</v>
      </c>
      <c r="H326">
        <f t="shared" si="17"/>
        <v>-0.36201957466535684</v>
      </c>
    </row>
    <row r="327" spans="1:8">
      <c r="A327" s="13">
        <v>139.69999999999999</v>
      </c>
      <c r="B327" t="s">
        <v>486</v>
      </c>
      <c r="C327">
        <v>2002</v>
      </c>
      <c r="D327">
        <v>2</v>
      </c>
      <c r="E327">
        <v>66.5</v>
      </c>
      <c r="F327">
        <f t="shared" si="16"/>
        <v>-73.199999999999989</v>
      </c>
      <c r="G327">
        <f t="shared" si="18"/>
        <v>-549.34999999999991</v>
      </c>
      <c r="H327">
        <f t="shared" si="17"/>
        <v>-0.53084137449136937</v>
      </c>
    </row>
    <row r="328" spans="1:8">
      <c r="A328" s="13">
        <v>192.7</v>
      </c>
      <c r="B328" t="s">
        <v>486</v>
      </c>
      <c r="C328">
        <v>2002</v>
      </c>
      <c r="D328">
        <v>3</v>
      </c>
      <c r="E328">
        <v>276.39999999999998</v>
      </c>
      <c r="F328">
        <f t="shared" si="16"/>
        <v>83.699999999999989</v>
      </c>
      <c r="G328">
        <f t="shared" si="18"/>
        <v>-465.64999999999992</v>
      </c>
      <c r="H328">
        <f t="shared" si="17"/>
        <v>-0.33780333288703518</v>
      </c>
    </row>
    <row r="329" spans="1:8">
      <c r="A329" s="13">
        <v>195.4</v>
      </c>
      <c r="B329" t="s">
        <v>486</v>
      </c>
      <c r="C329">
        <v>2002</v>
      </c>
      <c r="D329">
        <v>4</v>
      </c>
      <c r="E329">
        <v>234.6</v>
      </c>
      <c r="F329">
        <f t="shared" si="16"/>
        <v>39.199999999999989</v>
      </c>
      <c r="G329">
        <f t="shared" si="18"/>
        <v>-426.44999999999993</v>
      </c>
      <c r="H329">
        <f t="shared" si="17"/>
        <v>-0.24739603024796827</v>
      </c>
    </row>
    <row r="330" spans="1:8">
      <c r="A330" s="13">
        <v>102.4</v>
      </c>
      <c r="B330" t="s">
        <v>486</v>
      </c>
      <c r="C330">
        <v>2002</v>
      </c>
      <c r="D330">
        <v>5</v>
      </c>
      <c r="E330">
        <v>186.4</v>
      </c>
      <c r="F330">
        <f t="shared" si="16"/>
        <v>84</v>
      </c>
      <c r="G330">
        <f t="shared" si="18"/>
        <v>-342.44999999999993</v>
      </c>
      <c r="H330">
        <f t="shared" si="17"/>
        <v>-5.366609602139627E-2</v>
      </c>
    </row>
    <row r="331" spans="1:8" hidden="1">
      <c r="A331" s="14">
        <v>34.1</v>
      </c>
      <c r="B331" t="s">
        <v>486</v>
      </c>
      <c r="C331">
        <v>2002</v>
      </c>
      <c r="D331">
        <v>6</v>
      </c>
      <c r="E331">
        <v>51.3</v>
      </c>
      <c r="F331">
        <f t="shared" si="16"/>
        <v>17.199999999999996</v>
      </c>
      <c r="G331">
        <f t="shared" si="18"/>
        <v>-325.24999999999994</v>
      </c>
      <c r="H331">
        <f t="shared" si="17"/>
        <v>-1.399758567976489E-2</v>
      </c>
    </row>
    <row r="332" spans="1:8" hidden="1">
      <c r="A332" s="14">
        <v>19.5</v>
      </c>
      <c r="B332" t="s">
        <v>486</v>
      </c>
      <c r="C332">
        <v>2002</v>
      </c>
      <c r="D332">
        <v>7</v>
      </c>
      <c r="E332">
        <v>4.5999999999999996</v>
      </c>
      <c r="F332">
        <f t="shared" si="16"/>
        <v>-14.9</v>
      </c>
      <c r="G332">
        <f t="shared" si="18"/>
        <v>-340.14999999999992</v>
      </c>
      <c r="H332">
        <f t="shared" si="17"/>
        <v>-4.8361585917573439E-2</v>
      </c>
    </row>
    <row r="333" spans="1:8" hidden="1">
      <c r="A333" s="14">
        <v>18</v>
      </c>
      <c r="B333" t="s">
        <v>486</v>
      </c>
      <c r="C333">
        <v>2002</v>
      </c>
      <c r="D333">
        <v>8</v>
      </c>
      <c r="E333">
        <v>7.9</v>
      </c>
      <c r="F333">
        <f t="shared" si="16"/>
        <v>-10.1</v>
      </c>
      <c r="G333">
        <f t="shared" si="18"/>
        <v>-350.24999999999994</v>
      </c>
      <c r="H333">
        <f t="shared" si="17"/>
        <v>-7.1655304199577982E-2</v>
      </c>
    </row>
    <row r="334" spans="1:8" hidden="1">
      <c r="A334" s="14">
        <v>61.75</v>
      </c>
      <c r="B334" t="s">
        <v>486</v>
      </c>
      <c r="C334">
        <v>2002</v>
      </c>
      <c r="D334">
        <v>9</v>
      </c>
      <c r="E334">
        <v>57.9</v>
      </c>
      <c r="F334">
        <f t="shared" si="16"/>
        <v>-3.8500000000000014</v>
      </c>
      <c r="G334">
        <f t="shared" si="18"/>
        <v>-354.09999999999997</v>
      </c>
      <c r="H334">
        <f t="shared" si="17"/>
        <v>-8.0534592851629255E-2</v>
      </c>
    </row>
    <row r="335" spans="1:8">
      <c r="A335" s="13">
        <v>129.65</v>
      </c>
      <c r="B335" t="s">
        <v>486</v>
      </c>
      <c r="C335">
        <v>2002</v>
      </c>
      <c r="D335">
        <v>10</v>
      </c>
      <c r="E335">
        <v>186.6</v>
      </c>
      <c r="F335">
        <f t="shared" si="16"/>
        <v>56.949999999999989</v>
      </c>
      <c r="G335">
        <f t="shared" si="18"/>
        <v>-297.14999999999998</v>
      </c>
      <c r="H335">
        <f t="shared" si="17"/>
        <v>5.0809689936504955E-2</v>
      </c>
    </row>
    <row r="336" spans="1:8">
      <c r="A336" s="13">
        <v>146.19999999999999</v>
      </c>
      <c r="B336" t="s">
        <v>486</v>
      </c>
      <c r="C336">
        <v>2002</v>
      </c>
      <c r="D336">
        <v>11</v>
      </c>
      <c r="E336">
        <v>110.5</v>
      </c>
      <c r="F336">
        <f t="shared" si="16"/>
        <v>-35.699999999999989</v>
      </c>
      <c r="G336">
        <f t="shared" si="18"/>
        <v>-332.84999999999997</v>
      </c>
      <c r="H336">
        <f t="shared" si="17"/>
        <v>-3.1525532109788125E-2</v>
      </c>
    </row>
    <row r="337" spans="1:8">
      <c r="A337" s="13">
        <v>102.7</v>
      </c>
      <c r="B337" t="s">
        <v>486</v>
      </c>
      <c r="C337">
        <v>2002</v>
      </c>
      <c r="D337">
        <v>12</v>
      </c>
      <c r="E337">
        <v>218.1</v>
      </c>
      <c r="F337">
        <f t="shared" si="16"/>
        <v>115.39999999999999</v>
      </c>
      <c r="G337">
        <f t="shared" si="18"/>
        <v>-217.45</v>
      </c>
      <c r="H337">
        <f t="shared" si="17"/>
        <v>0.23462249657766907</v>
      </c>
    </row>
    <row r="338" spans="1:8">
      <c r="A338" s="13">
        <v>109.9</v>
      </c>
      <c r="B338" t="s">
        <v>486</v>
      </c>
      <c r="C338">
        <v>2003</v>
      </c>
      <c r="D338">
        <v>1</v>
      </c>
      <c r="E338">
        <v>26.6</v>
      </c>
      <c r="F338">
        <f t="shared" si="16"/>
        <v>-83.300000000000011</v>
      </c>
      <c r="G338">
        <f t="shared" si="18"/>
        <v>-300.75</v>
      </c>
      <c r="H338">
        <f t="shared" si="17"/>
        <v>4.2506978469651811E-2</v>
      </c>
    </row>
    <row r="339" spans="1:8">
      <c r="A339" s="13">
        <v>139.69999999999999</v>
      </c>
      <c r="B339" t="s">
        <v>486</v>
      </c>
      <c r="C339">
        <v>2003</v>
      </c>
      <c r="D339">
        <v>2</v>
      </c>
      <c r="E339">
        <v>100.6</v>
      </c>
      <c r="F339">
        <f t="shared" si="16"/>
        <v>-39.099999999999994</v>
      </c>
      <c r="G339">
        <f t="shared" si="18"/>
        <v>-339.85</v>
      </c>
      <c r="H339">
        <f t="shared" si="17"/>
        <v>-4.7669693295335921E-2</v>
      </c>
    </row>
    <row r="340" spans="1:8">
      <c r="A340" s="13">
        <v>192.7</v>
      </c>
      <c r="B340" t="s">
        <v>486</v>
      </c>
      <c r="C340">
        <v>2003</v>
      </c>
      <c r="D340">
        <v>3</v>
      </c>
      <c r="E340">
        <v>150.1</v>
      </c>
      <c r="F340">
        <f t="shared" si="16"/>
        <v>-42.599999999999994</v>
      </c>
      <c r="G340">
        <f t="shared" si="18"/>
        <v>-382.45000000000005</v>
      </c>
      <c r="H340">
        <f t="shared" si="17"/>
        <v>-0.1459184456530975</v>
      </c>
    </row>
    <row r="341" spans="1:8">
      <c r="A341" s="13">
        <v>195.4</v>
      </c>
      <c r="B341" t="s">
        <v>486</v>
      </c>
      <c r="C341">
        <v>2003</v>
      </c>
      <c r="D341">
        <v>4</v>
      </c>
      <c r="E341">
        <v>285.7</v>
      </c>
      <c r="F341">
        <f t="shared" si="16"/>
        <v>90.299999999999983</v>
      </c>
      <c r="G341">
        <f t="shared" si="18"/>
        <v>-292.15000000000009</v>
      </c>
      <c r="H341">
        <f t="shared" si="17"/>
        <v>6.2341233640467307E-2</v>
      </c>
    </row>
    <row r="342" spans="1:8">
      <c r="A342" s="13">
        <v>102.4</v>
      </c>
      <c r="B342" t="s">
        <v>486</v>
      </c>
      <c r="C342">
        <v>2003</v>
      </c>
      <c r="D342">
        <v>5</v>
      </c>
      <c r="E342">
        <v>48.4</v>
      </c>
      <c r="F342">
        <f t="shared" si="16"/>
        <v>-54.000000000000007</v>
      </c>
      <c r="G342">
        <f t="shared" si="18"/>
        <v>-346.15000000000009</v>
      </c>
      <c r="H342">
        <f t="shared" si="17"/>
        <v>-6.2199438362328975E-2</v>
      </c>
    </row>
    <row r="343" spans="1:8" hidden="1">
      <c r="A343" s="16">
        <v>34.1</v>
      </c>
      <c r="B343" t="s">
        <v>486</v>
      </c>
      <c r="C343">
        <v>2003</v>
      </c>
      <c r="D343">
        <v>6</v>
      </c>
      <c r="E343">
        <v>74.599999999999994</v>
      </c>
      <c r="F343">
        <f t="shared" si="16"/>
        <v>40.499999999999993</v>
      </c>
      <c r="G343">
        <f t="shared" si="18"/>
        <v>-305.65000000000009</v>
      </c>
      <c r="H343">
        <f t="shared" si="17"/>
        <v>3.1206065639768236E-2</v>
      </c>
    </row>
    <row r="344" spans="1:8" hidden="1">
      <c r="A344" s="16">
        <v>19.5</v>
      </c>
      <c r="B344" t="s">
        <v>486</v>
      </c>
      <c r="C344">
        <v>2003</v>
      </c>
      <c r="D344">
        <v>7</v>
      </c>
      <c r="E344">
        <v>12.9</v>
      </c>
      <c r="F344">
        <f t="shared" si="16"/>
        <v>-6.6</v>
      </c>
      <c r="G344">
        <f t="shared" si="18"/>
        <v>-312.25000000000011</v>
      </c>
      <c r="H344">
        <f t="shared" si="17"/>
        <v>1.5984427950537526E-2</v>
      </c>
    </row>
    <row r="345" spans="1:8" hidden="1">
      <c r="A345" s="16">
        <v>18</v>
      </c>
      <c r="B345" t="s">
        <v>486</v>
      </c>
      <c r="C345">
        <v>2003</v>
      </c>
      <c r="D345">
        <v>8</v>
      </c>
      <c r="E345">
        <v>6.9</v>
      </c>
      <c r="F345">
        <f t="shared" si="16"/>
        <v>-11.1</v>
      </c>
      <c r="G345">
        <f t="shared" si="18"/>
        <v>-323.35000000000014</v>
      </c>
      <c r="H345">
        <f t="shared" si="17"/>
        <v>-9.6155990722595393E-3</v>
      </c>
    </row>
    <row r="346" spans="1:8" hidden="1">
      <c r="A346" s="16">
        <v>61.75</v>
      </c>
      <c r="B346" t="s">
        <v>486</v>
      </c>
      <c r="C346">
        <v>2003</v>
      </c>
      <c r="D346">
        <v>9</v>
      </c>
      <c r="E346">
        <v>73.2</v>
      </c>
      <c r="F346">
        <f t="shared" si="16"/>
        <v>11.450000000000003</v>
      </c>
      <c r="G346">
        <f t="shared" si="18"/>
        <v>-311.90000000000015</v>
      </c>
      <c r="H346">
        <f t="shared" si="17"/>
        <v>1.6791636009814832E-2</v>
      </c>
    </row>
    <row r="347" spans="1:8">
      <c r="A347" s="13">
        <v>129.65</v>
      </c>
      <c r="B347" t="s">
        <v>486</v>
      </c>
      <c r="C347">
        <v>2003</v>
      </c>
      <c r="D347">
        <v>10</v>
      </c>
      <c r="E347">
        <v>149.4</v>
      </c>
      <c r="F347">
        <f t="shared" si="16"/>
        <v>19.75</v>
      </c>
      <c r="G347">
        <f t="shared" si="18"/>
        <v>-292.15000000000015</v>
      </c>
      <c r="H347">
        <f t="shared" si="17"/>
        <v>6.2341233640467175E-2</v>
      </c>
    </row>
    <row r="348" spans="1:8">
      <c r="A348" s="13">
        <v>146.19999999999999</v>
      </c>
      <c r="B348" t="s">
        <v>486</v>
      </c>
      <c r="C348">
        <v>2003</v>
      </c>
      <c r="D348">
        <v>11</v>
      </c>
      <c r="E348">
        <v>199.9</v>
      </c>
      <c r="F348">
        <f t="shared" si="16"/>
        <v>53.700000000000017</v>
      </c>
      <c r="G348">
        <f t="shared" si="18"/>
        <v>-238.45000000000013</v>
      </c>
      <c r="H348">
        <f t="shared" si="17"/>
        <v>0.18619001302102575</v>
      </c>
    </row>
    <row r="349" spans="1:8">
      <c r="A349" s="13">
        <v>102.7</v>
      </c>
      <c r="B349" t="s">
        <v>486</v>
      </c>
      <c r="C349">
        <v>2003</v>
      </c>
      <c r="D349">
        <v>12</v>
      </c>
      <c r="E349">
        <v>86</v>
      </c>
      <c r="F349">
        <f t="shared" si="16"/>
        <v>-16.700000000000003</v>
      </c>
      <c r="G349">
        <f t="shared" si="18"/>
        <v>-255.15000000000015</v>
      </c>
      <c r="H349">
        <f t="shared" si="17"/>
        <v>0.14767465704979055</v>
      </c>
    </row>
    <row r="350" spans="1:8">
      <c r="A350" s="13">
        <v>109.9</v>
      </c>
      <c r="B350" t="s">
        <v>486</v>
      </c>
      <c r="C350">
        <v>2004</v>
      </c>
      <c r="D350">
        <v>1</v>
      </c>
      <c r="E350">
        <v>56.4</v>
      </c>
      <c r="F350">
        <f t="shared" si="16"/>
        <v>-53.500000000000007</v>
      </c>
      <c r="G350">
        <f t="shared" si="18"/>
        <v>-308.65000000000015</v>
      </c>
      <c r="H350">
        <f t="shared" si="17"/>
        <v>2.4287139417390535E-2</v>
      </c>
    </row>
    <row r="351" spans="1:8">
      <c r="A351" s="13">
        <v>139.69999999999999</v>
      </c>
      <c r="B351" t="s">
        <v>486</v>
      </c>
      <c r="C351">
        <v>2004</v>
      </c>
      <c r="D351">
        <v>2</v>
      </c>
      <c r="E351">
        <v>34.4</v>
      </c>
      <c r="F351">
        <f t="shared" si="16"/>
        <v>-105.29999999999998</v>
      </c>
      <c r="G351">
        <f t="shared" si="18"/>
        <v>-413.95000000000016</v>
      </c>
      <c r="H351">
        <f t="shared" si="17"/>
        <v>-0.21856717098806225</v>
      </c>
    </row>
    <row r="352" spans="1:8">
      <c r="A352" s="13">
        <v>192.7</v>
      </c>
      <c r="B352" t="s">
        <v>486</v>
      </c>
      <c r="C352">
        <v>2004</v>
      </c>
      <c r="D352">
        <v>3</v>
      </c>
      <c r="E352">
        <v>133.5</v>
      </c>
      <c r="F352">
        <f t="shared" si="16"/>
        <v>-59.199999999999989</v>
      </c>
      <c r="G352">
        <f t="shared" si="18"/>
        <v>-473.15000000000015</v>
      </c>
      <c r="H352">
        <f t="shared" si="17"/>
        <v>-0.35510064844297962</v>
      </c>
    </row>
    <row r="353" spans="1:8">
      <c r="A353" s="13">
        <v>195.4</v>
      </c>
      <c r="B353" t="s">
        <v>486</v>
      </c>
      <c r="C353">
        <v>2004</v>
      </c>
      <c r="D353">
        <v>4</v>
      </c>
      <c r="E353">
        <v>175.7</v>
      </c>
      <c r="F353">
        <f t="shared" si="16"/>
        <v>-19.700000000000017</v>
      </c>
      <c r="G353">
        <f t="shared" si="18"/>
        <v>-492.85000000000014</v>
      </c>
      <c r="H353">
        <f t="shared" si="17"/>
        <v>-0.40053493063659235</v>
      </c>
    </row>
    <row r="354" spans="1:8">
      <c r="A354" s="13">
        <v>102.4</v>
      </c>
      <c r="B354" t="s">
        <v>486</v>
      </c>
      <c r="C354">
        <v>2004</v>
      </c>
      <c r="D354">
        <v>5</v>
      </c>
      <c r="E354">
        <v>138.19999999999999</v>
      </c>
      <c r="F354">
        <f t="shared" si="16"/>
        <v>35.799999999999983</v>
      </c>
      <c r="G354">
        <f t="shared" si="18"/>
        <v>-457.05000000000018</v>
      </c>
      <c r="H354">
        <f t="shared" si="17"/>
        <v>-0.31796907771622007</v>
      </c>
    </row>
    <row r="355" spans="1:8" hidden="1">
      <c r="A355" s="14">
        <v>34.1</v>
      </c>
      <c r="B355" t="s">
        <v>486</v>
      </c>
      <c r="C355">
        <v>2004</v>
      </c>
      <c r="D355">
        <v>6</v>
      </c>
      <c r="E355">
        <v>5.7</v>
      </c>
      <c r="F355">
        <f t="shared" si="16"/>
        <v>-28.400000000000002</v>
      </c>
      <c r="G355">
        <f t="shared" si="18"/>
        <v>-485.45000000000016</v>
      </c>
      <c r="H355">
        <f t="shared" si="17"/>
        <v>-0.38346824595472773</v>
      </c>
    </row>
    <row r="356" spans="1:8" hidden="1">
      <c r="A356" s="14">
        <v>19.5</v>
      </c>
      <c r="B356" t="s">
        <v>486</v>
      </c>
      <c r="C356">
        <v>2004</v>
      </c>
      <c r="D356">
        <v>7</v>
      </c>
      <c r="E356">
        <v>9</v>
      </c>
      <c r="F356">
        <f t="shared" si="16"/>
        <v>-10.5</v>
      </c>
      <c r="G356">
        <f t="shared" si="18"/>
        <v>-495.95000000000016</v>
      </c>
      <c r="H356">
        <f t="shared" si="17"/>
        <v>-0.40768448773304922</v>
      </c>
    </row>
    <row r="357" spans="1:8" hidden="1">
      <c r="A357" s="14">
        <v>18</v>
      </c>
      <c r="B357" t="s">
        <v>486</v>
      </c>
      <c r="C357">
        <v>2004</v>
      </c>
      <c r="D357">
        <v>8</v>
      </c>
      <c r="E357">
        <v>4.9000000000000004</v>
      </c>
      <c r="F357">
        <f t="shared" si="16"/>
        <v>-13.1</v>
      </c>
      <c r="G357">
        <f t="shared" si="18"/>
        <v>-509.05000000000018</v>
      </c>
      <c r="H357">
        <f t="shared" si="17"/>
        <v>-0.43789713223743132</v>
      </c>
    </row>
    <row r="358" spans="1:8" hidden="1">
      <c r="A358" s="14">
        <v>61.75</v>
      </c>
      <c r="B358" t="s">
        <v>486</v>
      </c>
      <c r="C358">
        <v>2004</v>
      </c>
      <c r="D358">
        <v>9</v>
      </c>
      <c r="E358">
        <v>128.1</v>
      </c>
      <c r="F358">
        <f t="shared" si="16"/>
        <v>66.349999999999994</v>
      </c>
      <c r="G358">
        <f t="shared" si="18"/>
        <v>-442.70000000000016</v>
      </c>
      <c r="H358">
        <f t="shared" si="17"/>
        <v>-0.2848735472858473</v>
      </c>
    </row>
    <row r="359" spans="1:8">
      <c r="A359" s="13">
        <v>129.65</v>
      </c>
      <c r="B359" t="s">
        <v>486</v>
      </c>
      <c r="C359">
        <v>2004</v>
      </c>
      <c r="D359">
        <v>10</v>
      </c>
      <c r="E359">
        <v>111.3</v>
      </c>
      <c r="F359">
        <f t="shared" si="16"/>
        <v>-18.350000000000009</v>
      </c>
      <c r="G359">
        <f t="shared" si="18"/>
        <v>-461.05000000000018</v>
      </c>
      <c r="H359">
        <f t="shared" si="17"/>
        <v>-0.3271943126793902</v>
      </c>
    </row>
    <row r="360" spans="1:8">
      <c r="A360" s="13">
        <v>146.19999999999999</v>
      </c>
      <c r="B360" t="s">
        <v>486</v>
      </c>
      <c r="C360">
        <v>2004</v>
      </c>
      <c r="D360">
        <v>11</v>
      </c>
      <c r="E360">
        <v>168.1</v>
      </c>
      <c r="F360">
        <f t="shared" si="16"/>
        <v>21.900000000000006</v>
      </c>
      <c r="G360">
        <f t="shared" si="18"/>
        <v>-439.1500000000002</v>
      </c>
      <c r="H360">
        <f t="shared" si="17"/>
        <v>-0.27668615125603396</v>
      </c>
    </row>
    <row r="361" spans="1:8">
      <c r="A361" s="13">
        <v>102.7</v>
      </c>
      <c r="B361" t="s">
        <v>486</v>
      </c>
      <c r="C361">
        <v>2004</v>
      </c>
      <c r="D361">
        <v>12</v>
      </c>
      <c r="E361">
        <v>138.6</v>
      </c>
      <c r="F361">
        <f t="shared" si="16"/>
        <v>35.899999999999991</v>
      </c>
      <c r="G361">
        <f t="shared" si="18"/>
        <v>-403.25000000000023</v>
      </c>
      <c r="H361">
        <f t="shared" si="17"/>
        <v>-0.1938896674615824</v>
      </c>
    </row>
    <row r="362" spans="1:8">
      <c r="A362" s="13">
        <v>109.9</v>
      </c>
      <c r="B362" t="s">
        <v>486</v>
      </c>
      <c r="C362">
        <v>2005</v>
      </c>
      <c r="D362">
        <v>1</v>
      </c>
      <c r="E362">
        <v>64.900000000000006</v>
      </c>
      <c r="F362">
        <f t="shared" si="16"/>
        <v>-45</v>
      </c>
      <c r="G362">
        <f t="shared" si="18"/>
        <v>-448.25000000000023</v>
      </c>
      <c r="H362">
        <f t="shared" si="17"/>
        <v>-0.297673560797246</v>
      </c>
    </row>
    <row r="363" spans="1:8">
      <c r="A363" s="13">
        <v>139.69999999999999</v>
      </c>
      <c r="B363" t="s">
        <v>486</v>
      </c>
      <c r="C363">
        <v>2005</v>
      </c>
      <c r="D363">
        <v>2</v>
      </c>
      <c r="E363">
        <v>248.5</v>
      </c>
      <c r="F363">
        <f t="shared" si="16"/>
        <v>108.80000000000001</v>
      </c>
      <c r="G363">
        <f t="shared" si="18"/>
        <v>-339.45000000000022</v>
      </c>
      <c r="H363">
        <f t="shared" si="17"/>
        <v>-4.6747169799019356E-2</v>
      </c>
    </row>
    <row r="364" spans="1:8">
      <c r="A364" s="13">
        <v>192.7</v>
      </c>
      <c r="B364" t="s">
        <v>486</v>
      </c>
      <c r="C364">
        <v>2005</v>
      </c>
      <c r="D364">
        <v>3</v>
      </c>
      <c r="E364">
        <v>224.4</v>
      </c>
      <c r="F364">
        <f t="shared" si="16"/>
        <v>31.700000000000017</v>
      </c>
      <c r="G364">
        <f t="shared" si="18"/>
        <v>-307.75000000000023</v>
      </c>
      <c r="H364">
        <f t="shared" si="17"/>
        <v>2.6362817284103623E-2</v>
      </c>
    </row>
    <row r="365" spans="1:8">
      <c r="A365" s="13">
        <v>195.4</v>
      </c>
      <c r="B365" t="s">
        <v>486</v>
      </c>
      <c r="C365">
        <v>2005</v>
      </c>
      <c r="D365">
        <v>4</v>
      </c>
      <c r="E365">
        <v>109.2</v>
      </c>
      <c r="F365">
        <f t="shared" si="16"/>
        <v>-86.2</v>
      </c>
      <c r="G365">
        <f t="shared" si="18"/>
        <v>-393.95000000000022</v>
      </c>
      <c r="H365">
        <f t="shared" si="17"/>
        <v>-0.1724409961722119</v>
      </c>
    </row>
    <row r="366" spans="1:8">
      <c r="A366" s="13">
        <v>102.4</v>
      </c>
      <c r="B366" t="s">
        <v>486</v>
      </c>
      <c r="C366">
        <v>2005</v>
      </c>
      <c r="D366">
        <v>5</v>
      </c>
      <c r="E366">
        <v>28.9</v>
      </c>
      <c r="F366">
        <f t="shared" si="16"/>
        <v>-73.5</v>
      </c>
      <c r="G366">
        <f t="shared" si="18"/>
        <v>-467.45000000000022</v>
      </c>
      <c r="H366">
        <f t="shared" si="17"/>
        <v>-0.34195468862046241</v>
      </c>
    </row>
    <row r="367" spans="1:8" hidden="1">
      <c r="A367" s="14">
        <v>34.1</v>
      </c>
      <c r="B367" t="s">
        <v>486</v>
      </c>
      <c r="C367">
        <v>2005</v>
      </c>
      <c r="D367">
        <v>6</v>
      </c>
      <c r="E367">
        <v>55.8</v>
      </c>
      <c r="F367">
        <f t="shared" si="16"/>
        <v>21.699999999999996</v>
      </c>
      <c r="G367">
        <f t="shared" si="18"/>
        <v>-445.75000000000023</v>
      </c>
      <c r="H367">
        <f t="shared" si="17"/>
        <v>-0.29190778894526465</v>
      </c>
    </row>
    <row r="368" spans="1:8" hidden="1">
      <c r="A368" s="14">
        <v>19.5</v>
      </c>
      <c r="B368" t="s">
        <v>486</v>
      </c>
      <c r="C368">
        <v>2005</v>
      </c>
      <c r="D368">
        <v>7</v>
      </c>
      <c r="E368">
        <v>7</v>
      </c>
      <c r="F368">
        <f t="shared" si="16"/>
        <v>-12.5</v>
      </c>
      <c r="G368">
        <f t="shared" si="18"/>
        <v>-458.25000000000023</v>
      </c>
      <c r="H368">
        <f t="shared" si="17"/>
        <v>-0.32073664820517123</v>
      </c>
    </row>
    <row r="369" spans="1:8" hidden="1">
      <c r="A369" s="14">
        <v>18</v>
      </c>
      <c r="B369" t="s">
        <v>486</v>
      </c>
      <c r="C369">
        <v>2005</v>
      </c>
      <c r="D369">
        <v>8</v>
      </c>
      <c r="E369">
        <v>18</v>
      </c>
      <c r="F369">
        <f t="shared" si="16"/>
        <v>0</v>
      </c>
      <c r="G369">
        <f t="shared" si="18"/>
        <v>-458.25000000000023</v>
      </c>
      <c r="H369">
        <f t="shared" si="17"/>
        <v>-0.32073664820517123</v>
      </c>
    </row>
    <row r="370" spans="1:8" hidden="1">
      <c r="A370" s="14">
        <v>61.75</v>
      </c>
      <c r="B370" t="s">
        <v>486</v>
      </c>
      <c r="C370">
        <v>2005</v>
      </c>
      <c r="D370">
        <v>9</v>
      </c>
      <c r="E370">
        <v>40.799999999999997</v>
      </c>
      <c r="F370">
        <f t="shared" si="16"/>
        <v>-20.950000000000003</v>
      </c>
      <c r="G370">
        <f t="shared" si="18"/>
        <v>-479.20000000000022</v>
      </c>
      <c r="H370">
        <f t="shared" si="17"/>
        <v>-0.36905381632477458</v>
      </c>
    </row>
    <row r="371" spans="1:8">
      <c r="A371" s="13">
        <v>129.65</v>
      </c>
      <c r="B371" t="s">
        <v>486</v>
      </c>
      <c r="C371">
        <v>2005</v>
      </c>
      <c r="D371">
        <v>10</v>
      </c>
      <c r="E371">
        <v>116.9</v>
      </c>
      <c r="F371">
        <f t="shared" si="16"/>
        <v>-12.75</v>
      </c>
      <c r="G371">
        <f t="shared" si="18"/>
        <v>-491.95000000000022</v>
      </c>
      <c r="H371">
        <f t="shared" si="17"/>
        <v>-0.39845925276987926</v>
      </c>
    </row>
    <row r="372" spans="1:8">
      <c r="A372" s="13">
        <v>146.19999999999999</v>
      </c>
      <c r="B372" t="s">
        <v>486</v>
      </c>
      <c r="C372">
        <v>2005</v>
      </c>
      <c r="D372">
        <v>11</v>
      </c>
      <c r="E372">
        <v>101.6</v>
      </c>
      <c r="F372">
        <f t="shared" si="16"/>
        <v>-44.599999999999994</v>
      </c>
      <c r="G372">
        <f t="shared" si="18"/>
        <v>-536.55000000000018</v>
      </c>
      <c r="H372">
        <f t="shared" si="17"/>
        <v>-0.50132062260922572</v>
      </c>
    </row>
    <row r="373" spans="1:8">
      <c r="A373" s="13">
        <v>102.7</v>
      </c>
      <c r="B373" t="s">
        <v>486</v>
      </c>
      <c r="C373">
        <v>2005</v>
      </c>
      <c r="D373">
        <v>12</v>
      </c>
      <c r="E373">
        <v>151.19999999999999</v>
      </c>
      <c r="F373">
        <f t="shared" si="16"/>
        <v>48.499999999999986</v>
      </c>
      <c r="G373">
        <f t="shared" si="18"/>
        <v>-488.05000000000018</v>
      </c>
      <c r="H373">
        <f t="shared" si="17"/>
        <v>-0.38946464868078834</v>
      </c>
    </row>
    <row r="374" spans="1:8">
      <c r="A374" s="13">
        <v>109.9</v>
      </c>
      <c r="B374" t="s">
        <v>486</v>
      </c>
      <c r="C374">
        <v>2006</v>
      </c>
      <c r="D374">
        <v>1</v>
      </c>
      <c r="E374">
        <v>59.4</v>
      </c>
      <c r="F374">
        <f t="shared" si="16"/>
        <v>-50.500000000000007</v>
      </c>
      <c r="G374">
        <f t="shared" si="18"/>
        <v>-538.55000000000018</v>
      </c>
      <c r="H374">
        <f t="shared" si="17"/>
        <v>-0.50593324009081075</v>
      </c>
    </row>
    <row r="375" spans="1:8">
      <c r="A375" s="13">
        <v>139.69999999999999</v>
      </c>
      <c r="B375" t="s">
        <v>486</v>
      </c>
      <c r="C375">
        <v>2006</v>
      </c>
      <c r="D375">
        <v>2</v>
      </c>
      <c r="E375">
        <v>155.80000000000001</v>
      </c>
      <c r="F375">
        <f t="shared" si="16"/>
        <v>16.100000000000023</v>
      </c>
      <c r="G375">
        <f t="shared" si="18"/>
        <v>-522.45000000000016</v>
      </c>
      <c r="H375">
        <f t="shared" si="17"/>
        <v>-0.4688016693640511</v>
      </c>
    </row>
    <row r="376" spans="1:8">
      <c r="A376" s="13">
        <v>192.7</v>
      </c>
      <c r="B376" t="s">
        <v>486</v>
      </c>
      <c r="C376">
        <v>2006</v>
      </c>
      <c r="D376">
        <v>3</v>
      </c>
      <c r="E376">
        <v>269.2</v>
      </c>
      <c r="F376">
        <f t="shared" si="16"/>
        <v>76.5</v>
      </c>
      <c r="G376">
        <f t="shared" si="18"/>
        <v>-445.95000000000016</v>
      </c>
      <c r="H376">
        <f t="shared" si="17"/>
        <v>-0.292369050693423</v>
      </c>
    </row>
    <row r="377" spans="1:8">
      <c r="A377" s="13">
        <v>195.4</v>
      </c>
      <c r="B377" t="s">
        <v>486</v>
      </c>
      <c r="C377">
        <v>2006</v>
      </c>
      <c r="D377">
        <v>4</v>
      </c>
      <c r="E377">
        <v>281.60000000000002</v>
      </c>
      <c r="F377">
        <f t="shared" si="16"/>
        <v>86.200000000000017</v>
      </c>
      <c r="G377">
        <f t="shared" si="18"/>
        <v>-359.75000000000011</v>
      </c>
      <c r="H377">
        <f t="shared" si="17"/>
        <v>-9.3565237237107357E-2</v>
      </c>
    </row>
    <row r="378" spans="1:8">
      <c r="A378" s="13">
        <v>102.4</v>
      </c>
      <c r="B378" t="s">
        <v>486</v>
      </c>
      <c r="C378">
        <v>2006</v>
      </c>
      <c r="D378">
        <v>5</v>
      </c>
      <c r="E378">
        <v>107.7</v>
      </c>
      <c r="F378">
        <f t="shared" si="16"/>
        <v>5.2999999999999972</v>
      </c>
      <c r="G378">
        <f t="shared" si="18"/>
        <v>-354.4500000000001</v>
      </c>
      <c r="H378">
        <f t="shared" si="17"/>
        <v>-8.1341800910906953E-2</v>
      </c>
    </row>
    <row r="379" spans="1:8" hidden="1">
      <c r="A379" s="14">
        <v>34.1</v>
      </c>
      <c r="B379" t="s">
        <v>486</v>
      </c>
      <c r="C379">
        <v>2006</v>
      </c>
      <c r="D379">
        <v>6</v>
      </c>
      <c r="E379">
        <v>88.2</v>
      </c>
      <c r="F379">
        <f t="shared" si="16"/>
        <v>54.1</v>
      </c>
      <c r="G379">
        <f t="shared" si="18"/>
        <v>-300.35000000000008</v>
      </c>
      <c r="H379">
        <f t="shared" si="17"/>
        <v>4.3429501965968641E-2</v>
      </c>
    </row>
    <row r="380" spans="1:8" hidden="1">
      <c r="A380" s="14">
        <v>19.5</v>
      </c>
      <c r="B380" t="s">
        <v>486</v>
      </c>
      <c r="C380">
        <v>2006</v>
      </c>
      <c r="D380">
        <v>7</v>
      </c>
      <c r="E380">
        <v>5</v>
      </c>
      <c r="F380">
        <f t="shared" si="16"/>
        <v>-14.5</v>
      </c>
      <c r="G380">
        <f t="shared" si="18"/>
        <v>-314.85000000000008</v>
      </c>
      <c r="H380">
        <f t="shared" si="17"/>
        <v>9.9880252244770439E-3</v>
      </c>
    </row>
    <row r="381" spans="1:8" hidden="1">
      <c r="A381" s="14">
        <v>18</v>
      </c>
      <c r="B381" t="s">
        <v>486</v>
      </c>
      <c r="C381">
        <v>2006</v>
      </c>
      <c r="D381">
        <v>8</v>
      </c>
      <c r="E381">
        <v>7.8</v>
      </c>
      <c r="F381">
        <f t="shared" si="16"/>
        <v>-10.199999999999999</v>
      </c>
      <c r="G381">
        <f t="shared" si="18"/>
        <v>-325.05000000000007</v>
      </c>
      <c r="H381">
        <f t="shared" si="17"/>
        <v>-1.3536323931606673E-2</v>
      </c>
    </row>
    <row r="382" spans="1:8" hidden="1">
      <c r="A382" s="14">
        <v>61.75</v>
      </c>
      <c r="B382" t="s">
        <v>486</v>
      </c>
      <c r="C382">
        <v>2006</v>
      </c>
      <c r="D382">
        <v>9</v>
      </c>
      <c r="E382">
        <v>22</v>
      </c>
      <c r="F382">
        <f t="shared" si="16"/>
        <v>-39.75</v>
      </c>
      <c r="G382">
        <f t="shared" si="18"/>
        <v>-364.80000000000007</v>
      </c>
      <c r="H382">
        <f t="shared" si="17"/>
        <v>-0.10521209637810949</v>
      </c>
    </row>
    <row r="383" spans="1:8">
      <c r="A383" s="13">
        <v>129.65</v>
      </c>
      <c r="B383" t="s">
        <v>486</v>
      </c>
      <c r="C383">
        <v>2006</v>
      </c>
      <c r="D383">
        <v>10</v>
      </c>
      <c r="E383">
        <v>114.3</v>
      </c>
      <c r="F383">
        <f t="shared" si="16"/>
        <v>-15.350000000000009</v>
      </c>
      <c r="G383">
        <f t="shared" si="18"/>
        <v>-380.15000000000009</v>
      </c>
      <c r="H383">
        <f t="shared" si="17"/>
        <v>-0.14061393554927479</v>
      </c>
    </row>
    <row r="384" spans="1:8">
      <c r="A384" s="13">
        <v>146.19999999999999</v>
      </c>
      <c r="B384" t="s">
        <v>486</v>
      </c>
      <c r="C384">
        <v>2006</v>
      </c>
      <c r="D384">
        <v>11</v>
      </c>
      <c r="E384">
        <v>292</v>
      </c>
      <c r="F384">
        <f t="shared" si="16"/>
        <v>145.80000000000001</v>
      </c>
      <c r="G384">
        <f t="shared" si="18"/>
        <v>-234.35000000000008</v>
      </c>
      <c r="H384">
        <f t="shared" si="17"/>
        <v>0.19564587885827522</v>
      </c>
    </row>
    <row r="385" spans="1:8">
      <c r="A385" s="13">
        <v>102.7</v>
      </c>
      <c r="B385" t="s">
        <v>486</v>
      </c>
      <c r="C385">
        <v>2006</v>
      </c>
      <c r="D385">
        <v>12</v>
      </c>
      <c r="E385">
        <v>312.89999999999998</v>
      </c>
      <c r="F385">
        <f t="shared" si="16"/>
        <v>210.2</v>
      </c>
      <c r="G385">
        <f t="shared" si="18"/>
        <v>-24.150000000000091</v>
      </c>
      <c r="H385">
        <f t="shared" si="17"/>
        <v>0.68043197617286366</v>
      </c>
    </row>
    <row r="386" spans="1:8">
      <c r="A386" s="13">
        <v>109.9</v>
      </c>
      <c r="B386" t="s">
        <v>486</v>
      </c>
      <c r="C386">
        <v>2007</v>
      </c>
      <c r="D386">
        <v>1</v>
      </c>
      <c r="E386">
        <v>105.3</v>
      </c>
      <c r="F386">
        <f t="shared" si="16"/>
        <v>-4.6000000000000085</v>
      </c>
      <c r="G386">
        <f t="shared" si="18"/>
        <v>-28.750000000000099</v>
      </c>
      <c r="H386">
        <f t="shared" si="17"/>
        <v>0.66982295596521801</v>
      </c>
    </row>
    <row r="387" spans="1:8">
      <c r="A387" s="13">
        <v>139.69999999999999</v>
      </c>
      <c r="B387" t="s">
        <v>486</v>
      </c>
      <c r="C387">
        <v>2007</v>
      </c>
      <c r="D387">
        <v>2</v>
      </c>
      <c r="E387">
        <v>96</v>
      </c>
      <c r="F387">
        <f t="shared" ref="F387:F450" si="19">E387-A387</f>
        <v>-43.699999999999989</v>
      </c>
      <c r="G387">
        <f t="shared" si="18"/>
        <v>-72.450000000000088</v>
      </c>
      <c r="H387">
        <f t="shared" ref="H387:H450" si="20">(G387-$K$2)/$K$3</f>
        <v>0.56903726399258481</v>
      </c>
    </row>
    <row r="388" spans="1:8">
      <c r="A388" s="13">
        <v>192.7</v>
      </c>
      <c r="B388" t="s">
        <v>486</v>
      </c>
      <c r="C388">
        <v>2007</v>
      </c>
      <c r="D388">
        <v>3</v>
      </c>
      <c r="E388">
        <v>218.9</v>
      </c>
      <c r="F388">
        <f t="shared" si="19"/>
        <v>26.200000000000017</v>
      </c>
      <c r="G388">
        <f t="shared" ref="G388:G451" si="21">IF(G387&gt;=0,IF(F388&lt;0,F388,G387+F388),G387+F388)</f>
        <v>-46.250000000000071</v>
      </c>
      <c r="H388">
        <f t="shared" si="20"/>
        <v>0.62946255300134901</v>
      </c>
    </row>
    <row r="389" spans="1:8">
      <c r="A389" s="13">
        <v>195.4</v>
      </c>
      <c r="B389" t="s">
        <v>486</v>
      </c>
      <c r="C389">
        <v>2007</v>
      </c>
      <c r="D389">
        <v>4</v>
      </c>
      <c r="E389">
        <v>279.3</v>
      </c>
      <c r="F389">
        <f t="shared" si="19"/>
        <v>83.9</v>
      </c>
      <c r="G389">
        <f t="shared" si="21"/>
        <v>37.649999999999935</v>
      </c>
      <c r="H389">
        <f t="shared" si="20"/>
        <v>0.82296185635384167</v>
      </c>
    </row>
    <row r="390" spans="1:8">
      <c r="A390" s="13">
        <v>102.4</v>
      </c>
      <c r="B390" t="s">
        <v>486</v>
      </c>
      <c r="C390">
        <v>2007</v>
      </c>
      <c r="D390">
        <v>5</v>
      </c>
      <c r="E390">
        <v>131.19999999999999</v>
      </c>
      <c r="F390">
        <f t="shared" si="19"/>
        <v>28.799999999999983</v>
      </c>
      <c r="G390">
        <f t="shared" si="21"/>
        <v>66.449999999999918</v>
      </c>
      <c r="H390">
        <f t="shared" si="20"/>
        <v>0.88938354808866638</v>
      </c>
    </row>
    <row r="391" spans="1:8" hidden="1">
      <c r="A391" s="16">
        <v>34.1</v>
      </c>
      <c r="B391" t="s">
        <v>486</v>
      </c>
      <c r="C391">
        <v>2007</v>
      </c>
      <c r="D391">
        <v>6</v>
      </c>
      <c r="E391">
        <v>25.6</v>
      </c>
      <c r="F391">
        <f t="shared" si="19"/>
        <v>-8.5</v>
      </c>
      <c r="G391">
        <f t="shared" si="21"/>
        <v>-8.5</v>
      </c>
      <c r="H391">
        <f t="shared" si="20"/>
        <v>0.71652570796626691</v>
      </c>
    </row>
    <row r="392" spans="1:8" hidden="1">
      <c r="A392" s="16">
        <v>19.5</v>
      </c>
      <c r="B392" t="s">
        <v>486</v>
      </c>
      <c r="C392">
        <v>2007</v>
      </c>
      <c r="D392">
        <v>7</v>
      </c>
      <c r="E392">
        <v>41.9</v>
      </c>
      <c r="F392">
        <f t="shared" si="19"/>
        <v>22.4</v>
      </c>
      <c r="G392">
        <f t="shared" si="21"/>
        <v>13.899999999999999</v>
      </c>
      <c r="H392">
        <f t="shared" si="20"/>
        <v>0.76818702376001935</v>
      </c>
    </row>
    <row r="393" spans="1:8" hidden="1">
      <c r="A393" s="16">
        <v>18</v>
      </c>
      <c r="B393" t="s">
        <v>486</v>
      </c>
      <c r="C393">
        <v>2007</v>
      </c>
      <c r="D393">
        <v>8</v>
      </c>
      <c r="E393">
        <v>61.3</v>
      </c>
      <c r="F393">
        <f t="shared" si="19"/>
        <v>43.3</v>
      </c>
      <c r="G393">
        <f t="shared" si="21"/>
        <v>57.199999999999996</v>
      </c>
      <c r="H393">
        <f t="shared" si="20"/>
        <v>0.86805019223633573</v>
      </c>
    </row>
    <row r="394" spans="1:8" hidden="1">
      <c r="A394" s="16">
        <v>61.75</v>
      </c>
      <c r="B394" t="s">
        <v>486</v>
      </c>
      <c r="C394">
        <v>2007</v>
      </c>
      <c r="D394">
        <v>9</v>
      </c>
      <c r="E394">
        <v>1.3</v>
      </c>
      <c r="F394">
        <f t="shared" si="19"/>
        <v>-60.45</v>
      </c>
      <c r="G394">
        <f t="shared" si="21"/>
        <v>-60.45</v>
      </c>
      <c r="H394">
        <f t="shared" si="20"/>
        <v>0.59671296888209535</v>
      </c>
    </row>
    <row r="395" spans="1:8">
      <c r="A395" s="13">
        <v>129.65</v>
      </c>
      <c r="B395" t="s">
        <v>486</v>
      </c>
      <c r="C395">
        <v>2007</v>
      </c>
      <c r="D395">
        <v>10</v>
      </c>
      <c r="E395">
        <v>192.2</v>
      </c>
      <c r="F395">
        <f t="shared" si="19"/>
        <v>62.549999999999983</v>
      </c>
      <c r="G395">
        <f t="shared" si="21"/>
        <v>2.0999999999999801</v>
      </c>
      <c r="H395">
        <f t="shared" si="20"/>
        <v>0.74097258061866755</v>
      </c>
    </row>
    <row r="396" spans="1:8">
      <c r="A396" s="13">
        <v>146.19999999999999</v>
      </c>
      <c r="B396" t="s">
        <v>486</v>
      </c>
      <c r="C396">
        <v>2007</v>
      </c>
      <c r="D396">
        <v>11</v>
      </c>
      <c r="E396">
        <v>163.69999999999999</v>
      </c>
      <c r="F396">
        <f t="shared" si="19"/>
        <v>17.5</v>
      </c>
      <c r="G396">
        <f t="shared" si="21"/>
        <v>19.59999999999998</v>
      </c>
      <c r="H396">
        <f t="shared" si="20"/>
        <v>0.78133298358253678</v>
      </c>
    </row>
    <row r="397" spans="1:8">
      <c r="A397" s="13">
        <v>102.7</v>
      </c>
      <c r="B397" t="s">
        <v>486</v>
      </c>
      <c r="C397">
        <v>2007</v>
      </c>
      <c r="D397">
        <v>12</v>
      </c>
      <c r="E397">
        <v>122.2</v>
      </c>
      <c r="F397">
        <f t="shared" si="19"/>
        <v>19.5</v>
      </c>
      <c r="G397">
        <f t="shared" si="21"/>
        <v>39.09999999999998</v>
      </c>
      <c r="H397">
        <f t="shared" si="20"/>
        <v>0.82630600402799093</v>
      </c>
    </row>
    <row r="398" spans="1:8">
      <c r="A398" s="13">
        <v>109.9</v>
      </c>
      <c r="B398" t="s">
        <v>486</v>
      </c>
      <c r="C398">
        <v>2008</v>
      </c>
      <c r="D398">
        <v>1</v>
      </c>
      <c r="E398">
        <v>308.7</v>
      </c>
      <c r="F398">
        <f t="shared" si="19"/>
        <v>198.79999999999998</v>
      </c>
      <c r="G398">
        <f t="shared" si="21"/>
        <v>237.89999999999998</v>
      </c>
      <c r="H398">
        <f t="shared" si="20"/>
        <v>1.284800181697545</v>
      </c>
    </row>
    <row r="399" spans="1:8">
      <c r="A399" s="13">
        <v>139.69999999999999</v>
      </c>
      <c r="B399" t="s">
        <v>486</v>
      </c>
      <c r="C399">
        <v>2008</v>
      </c>
      <c r="D399">
        <v>2</v>
      </c>
      <c r="E399">
        <v>301.39999999999998</v>
      </c>
      <c r="F399">
        <f t="shared" si="19"/>
        <v>161.69999999999999</v>
      </c>
      <c r="G399">
        <f t="shared" si="21"/>
        <v>399.59999999999997</v>
      </c>
      <c r="H399">
        <f t="shared" si="20"/>
        <v>1.6577303050836958</v>
      </c>
    </row>
    <row r="400" spans="1:8">
      <c r="A400" s="13">
        <v>192.7</v>
      </c>
      <c r="B400" t="s">
        <v>486</v>
      </c>
      <c r="C400">
        <v>2008</v>
      </c>
      <c r="D400">
        <v>3</v>
      </c>
      <c r="E400">
        <v>287</v>
      </c>
      <c r="F400">
        <f t="shared" si="19"/>
        <v>94.300000000000011</v>
      </c>
      <c r="G400">
        <f t="shared" si="21"/>
        <v>493.9</v>
      </c>
      <c r="H400">
        <f t="shared" si="20"/>
        <v>1.875215219340431</v>
      </c>
    </row>
    <row r="401" spans="1:8">
      <c r="A401" s="13">
        <v>195.4</v>
      </c>
      <c r="B401" t="s">
        <v>486</v>
      </c>
      <c r="C401">
        <v>2008</v>
      </c>
      <c r="D401">
        <v>4</v>
      </c>
      <c r="E401">
        <v>252.2</v>
      </c>
      <c r="F401">
        <f t="shared" si="19"/>
        <v>56.799999999999983</v>
      </c>
      <c r="G401">
        <f t="shared" si="21"/>
        <v>550.69999999999993</v>
      </c>
      <c r="H401">
        <f t="shared" si="20"/>
        <v>2.0062135558174461</v>
      </c>
    </row>
    <row r="402" spans="1:8">
      <c r="A402" s="13">
        <v>102.4</v>
      </c>
      <c r="B402" t="s">
        <v>486</v>
      </c>
      <c r="C402">
        <v>2008</v>
      </c>
      <c r="D402">
        <v>5</v>
      </c>
      <c r="E402">
        <v>248.5</v>
      </c>
      <c r="F402">
        <f t="shared" si="19"/>
        <v>146.1</v>
      </c>
      <c r="G402">
        <f t="shared" si="21"/>
        <v>696.8</v>
      </c>
      <c r="H402">
        <f t="shared" si="20"/>
        <v>2.3431652628472337</v>
      </c>
    </row>
    <row r="403" spans="1:8" hidden="1">
      <c r="A403" s="14">
        <v>34.1</v>
      </c>
      <c r="B403" t="s">
        <v>486</v>
      </c>
      <c r="C403">
        <v>2008</v>
      </c>
      <c r="D403">
        <v>6</v>
      </c>
      <c r="E403">
        <v>64.5</v>
      </c>
      <c r="F403">
        <f t="shared" si="19"/>
        <v>30.4</v>
      </c>
      <c r="G403">
        <f t="shared" si="21"/>
        <v>727.19999999999993</v>
      </c>
      <c r="H403">
        <f t="shared" si="20"/>
        <v>2.4132770485673265</v>
      </c>
    </row>
    <row r="404" spans="1:8" hidden="1">
      <c r="A404" s="14">
        <v>19.5</v>
      </c>
      <c r="B404" t="s">
        <v>486</v>
      </c>
      <c r="C404">
        <v>2008</v>
      </c>
      <c r="D404">
        <v>7</v>
      </c>
      <c r="E404">
        <v>19.5</v>
      </c>
      <c r="F404">
        <f t="shared" si="19"/>
        <v>0</v>
      </c>
      <c r="G404">
        <f t="shared" si="21"/>
        <v>727.19999999999993</v>
      </c>
      <c r="H404">
        <f t="shared" si="20"/>
        <v>2.4132770485673265</v>
      </c>
    </row>
    <row r="405" spans="1:8" hidden="1">
      <c r="A405" s="14">
        <v>18</v>
      </c>
      <c r="B405" t="s">
        <v>486</v>
      </c>
      <c r="C405">
        <v>2008</v>
      </c>
      <c r="D405">
        <v>8</v>
      </c>
      <c r="E405">
        <v>57.2</v>
      </c>
      <c r="F405">
        <f t="shared" si="19"/>
        <v>39.200000000000003</v>
      </c>
      <c r="G405">
        <f t="shared" si="21"/>
        <v>766.4</v>
      </c>
      <c r="H405">
        <f t="shared" si="20"/>
        <v>2.5036843512063935</v>
      </c>
    </row>
    <row r="406" spans="1:8" hidden="1">
      <c r="A406" s="14">
        <v>61.75</v>
      </c>
      <c r="B406" t="s">
        <v>486</v>
      </c>
      <c r="C406">
        <v>2008</v>
      </c>
      <c r="D406">
        <v>9</v>
      </c>
      <c r="E406">
        <v>88.6</v>
      </c>
      <c r="F406">
        <f t="shared" si="19"/>
        <v>26.849999999999994</v>
      </c>
      <c r="G406">
        <f t="shared" si="21"/>
        <v>793.25</v>
      </c>
      <c r="H406">
        <f t="shared" si="20"/>
        <v>2.5656087408966726</v>
      </c>
    </row>
    <row r="407" spans="1:8">
      <c r="A407" s="13">
        <v>129.65</v>
      </c>
      <c r="B407" t="s">
        <v>486</v>
      </c>
      <c r="C407">
        <v>2008</v>
      </c>
      <c r="D407">
        <v>10</v>
      </c>
      <c r="E407">
        <v>223.4</v>
      </c>
      <c r="F407">
        <f t="shared" si="19"/>
        <v>93.75</v>
      </c>
      <c r="G407">
        <f t="shared" si="21"/>
        <v>887</v>
      </c>
      <c r="H407">
        <f t="shared" si="20"/>
        <v>2.7818251853459719</v>
      </c>
    </row>
    <row r="408" spans="1:8">
      <c r="A408" s="13">
        <v>146.19999999999999</v>
      </c>
      <c r="B408" t="s">
        <v>486</v>
      </c>
      <c r="C408">
        <v>2008</v>
      </c>
      <c r="D408">
        <v>11</v>
      </c>
      <c r="E408">
        <v>155.4</v>
      </c>
      <c r="F408">
        <f t="shared" si="19"/>
        <v>9.2000000000000171</v>
      </c>
      <c r="G408">
        <f t="shared" si="21"/>
        <v>896.2</v>
      </c>
      <c r="H408">
        <f t="shared" si="20"/>
        <v>2.8030432257612632</v>
      </c>
    </row>
    <row r="409" spans="1:8">
      <c r="A409" s="13">
        <v>102.7</v>
      </c>
      <c r="B409" t="s">
        <v>486</v>
      </c>
      <c r="C409">
        <v>2008</v>
      </c>
      <c r="D409">
        <v>12</v>
      </c>
      <c r="E409">
        <v>131.9</v>
      </c>
      <c r="F409">
        <f t="shared" si="19"/>
        <v>29.200000000000003</v>
      </c>
      <c r="G409">
        <f t="shared" si="21"/>
        <v>925.40000000000009</v>
      </c>
      <c r="H409">
        <f t="shared" si="20"/>
        <v>2.8703874409924048</v>
      </c>
    </row>
    <row r="410" spans="1:8">
      <c r="A410" s="13">
        <v>109.9</v>
      </c>
      <c r="B410" t="s">
        <v>486</v>
      </c>
      <c r="C410">
        <v>2009</v>
      </c>
      <c r="D410">
        <v>1</v>
      </c>
      <c r="E410">
        <v>178.8</v>
      </c>
      <c r="F410">
        <f t="shared" si="19"/>
        <v>68.900000000000006</v>
      </c>
      <c r="G410">
        <f t="shared" si="21"/>
        <v>994.30000000000007</v>
      </c>
      <c r="H410">
        <f t="shared" si="20"/>
        <v>3.02929211323301</v>
      </c>
    </row>
    <row r="411" spans="1:8">
      <c r="A411" s="13">
        <v>139.69999999999999</v>
      </c>
      <c r="B411" t="s">
        <v>486</v>
      </c>
      <c r="C411">
        <v>2009</v>
      </c>
      <c r="D411">
        <v>2</v>
      </c>
      <c r="E411">
        <v>186.9</v>
      </c>
      <c r="F411">
        <f t="shared" si="19"/>
        <v>47.200000000000017</v>
      </c>
      <c r="G411">
        <f t="shared" si="21"/>
        <v>1041.5</v>
      </c>
      <c r="H411">
        <f t="shared" si="20"/>
        <v>3.1381498857984167</v>
      </c>
    </row>
    <row r="412" spans="1:8">
      <c r="A412" s="13">
        <v>192.7</v>
      </c>
      <c r="B412" t="s">
        <v>486</v>
      </c>
      <c r="C412">
        <v>2009</v>
      </c>
      <c r="D412">
        <v>3</v>
      </c>
      <c r="E412">
        <v>175.8</v>
      </c>
      <c r="F412">
        <f t="shared" si="19"/>
        <v>-16.899999999999977</v>
      </c>
      <c r="G412">
        <f t="shared" si="21"/>
        <v>-16.899999999999977</v>
      </c>
      <c r="H412">
        <f t="shared" si="20"/>
        <v>0.69715271454360972</v>
      </c>
    </row>
    <row r="413" spans="1:8">
      <c r="A413" s="13">
        <v>195.4</v>
      </c>
      <c r="B413" t="s">
        <v>486</v>
      </c>
      <c r="C413">
        <v>2009</v>
      </c>
      <c r="D413">
        <v>4</v>
      </c>
      <c r="E413">
        <v>118.6</v>
      </c>
      <c r="F413">
        <f t="shared" si="19"/>
        <v>-76.800000000000011</v>
      </c>
      <c r="G413">
        <f t="shared" si="21"/>
        <v>-93.699999999999989</v>
      </c>
      <c r="H413">
        <f t="shared" si="20"/>
        <v>0.52002820325074395</v>
      </c>
    </row>
    <row r="414" spans="1:8">
      <c r="A414" s="13">
        <v>102.4</v>
      </c>
      <c r="B414" t="s">
        <v>486</v>
      </c>
      <c r="C414">
        <v>2009</v>
      </c>
      <c r="D414">
        <v>5</v>
      </c>
      <c r="E414">
        <v>102.4</v>
      </c>
      <c r="F414">
        <f t="shared" si="19"/>
        <v>0</v>
      </c>
      <c r="G414">
        <f t="shared" si="21"/>
        <v>-93.699999999999989</v>
      </c>
      <c r="H414">
        <f t="shared" si="20"/>
        <v>0.52002820325074395</v>
      </c>
    </row>
    <row r="415" spans="1:8" hidden="1">
      <c r="A415" s="14">
        <v>34.1</v>
      </c>
      <c r="B415" t="s">
        <v>486</v>
      </c>
      <c r="C415">
        <v>2009</v>
      </c>
      <c r="D415">
        <v>6</v>
      </c>
      <c r="E415">
        <v>71.099999999999994</v>
      </c>
      <c r="F415">
        <f t="shared" si="19"/>
        <v>36.999999999999993</v>
      </c>
      <c r="G415">
        <f t="shared" si="21"/>
        <v>-56.699999999999996</v>
      </c>
      <c r="H415">
        <f t="shared" si="20"/>
        <v>0.60536162666006732</v>
      </c>
    </row>
    <row r="416" spans="1:8" hidden="1">
      <c r="A416" s="14">
        <v>19.5</v>
      </c>
      <c r="B416" t="s">
        <v>486</v>
      </c>
      <c r="C416">
        <v>2009</v>
      </c>
      <c r="D416">
        <v>7</v>
      </c>
      <c r="E416">
        <v>4.3</v>
      </c>
      <c r="F416">
        <f t="shared" si="19"/>
        <v>-15.2</v>
      </c>
      <c r="G416">
        <f t="shared" si="21"/>
        <v>-71.899999999999991</v>
      </c>
      <c r="H416">
        <f t="shared" si="20"/>
        <v>0.57030573380002092</v>
      </c>
    </row>
    <row r="417" spans="1:8" hidden="1">
      <c r="A417" s="14">
        <v>18</v>
      </c>
      <c r="B417" t="s">
        <v>486</v>
      </c>
      <c r="C417">
        <v>2009</v>
      </c>
      <c r="D417">
        <v>8</v>
      </c>
      <c r="E417">
        <v>1.6</v>
      </c>
      <c r="F417">
        <f t="shared" si="19"/>
        <v>-16.399999999999999</v>
      </c>
      <c r="G417">
        <f t="shared" si="21"/>
        <v>-88.299999999999983</v>
      </c>
      <c r="H417">
        <f t="shared" si="20"/>
        <v>0.53248227045102359</v>
      </c>
    </row>
    <row r="418" spans="1:8" hidden="1">
      <c r="A418" s="14">
        <v>61.75</v>
      </c>
      <c r="B418" t="s">
        <v>486</v>
      </c>
      <c r="C418">
        <v>2009</v>
      </c>
      <c r="D418">
        <v>9</v>
      </c>
      <c r="E418">
        <v>9.5</v>
      </c>
      <c r="F418">
        <f t="shared" si="19"/>
        <v>-52.25</v>
      </c>
      <c r="G418">
        <f t="shared" si="21"/>
        <v>-140.54999999999998</v>
      </c>
      <c r="H418">
        <f t="shared" si="20"/>
        <v>0.41197763874461418</v>
      </c>
    </row>
    <row r="419" spans="1:8">
      <c r="A419" s="13">
        <v>129.65</v>
      </c>
      <c r="B419" t="s">
        <v>486</v>
      </c>
      <c r="C419">
        <v>2009</v>
      </c>
      <c r="D419">
        <v>10</v>
      </c>
      <c r="E419">
        <v>101.1</v>
      </c>
      <c r="F419">
        <f t="shared" si="19"/>
        <v>-28.550000000000011</v>
      </c>
      <c r="G419">
        <f t="shared" si="21"/>
        <v>-169.1</v>
      </c>
      <c r="H419">
        <f t="shared" si="20"/>
        <v>0.34613252419498758</v>
      </c>
    </row>
    <row r="420" spans="1:8">
      <c r="A420" s="13">
        <v>146.19999999999999</v>
      </c>
      <c r="B420" t="s">
        <v>486</v>
      </c>
      <c r="C420">
        <v>2009</v>
      </c>
      <c r="D420">
        <v>11</v>
      </c>
      <c r="E420">
        <v>127.5</v>
      </c>
      <c r="F420">
        <f t="shared" si="19"/>
        <v>-18.699999999999989</v>
      </c>
      <c r="G420">
        <f t="shared" si="21"/>
        <v>-187.79999999999998</v>
      </c>
      <c r="H420">
        <f t="shared" si="20"/>
        <v>0.30300455074216742</v>
      </c>
    </row>
    <row r="421" spans="1:8">
      <c r="A421" s="13">
        <v>102.7</v>
      </c>
      <c r="B421" t="s">
        <v>486</v>
      </c>
      <c r="C421">
        <v>2009</v>
      </c>
      <c r="D421">
        <v>12</v>
      </c>
      <c r="E421">
        <v>127.5</v>
      </c>
      <c r="F421">
        <f t="shared" si="19"/>
        <v>24.799999999999997</v>
      </c>
      <c r="G421">
        <f t="shared" si="21"/>
        <v>-163</v>
      </c>
      <c r="H421">
        <f t="shared" si="20"/>
        <v>0.36020100751382195</v>
      </c>
    </row>
    <row r="422" spans="1:8">
      <c r="A422" s="13">
        <v>109.9</v>
      </c>
      <c r="B422" t="s">
        <v>486</v>
      </c>
      <c r="C422">
        <v>2010</v>
      </c>
      <c r="D422">
        <v>1</v>
      </c>
      <c r="E422">
        <v>15.2</v>
      </c>
      <c r="F422">
        <f t="shared" si="19"/>
        <v>-94.7</v>
      </c>
      <c r="G422">
        <f t="shared" si="21"/>
        <v>-257.7</v>
      </c>
      <c r="H422">
        <f t="shared" si="20"/>
        <v>0.14179356976076998</v>
      </c>
    </row>
    <row r="423" spans="1:8">
      <c r="A423" s="13">
        <v>139.69999999999999</v>
      </c>
      <c r="B423" t="s">
        <v>486</v>
      </c>
      <c r="C423">
        <v>2010</v>
      </c>
      <c r="D423">
        <v>2</v>
      </c>
      <c r="E423">
        <v>57.4</v>
      </c>
      <c r="F423">
        <f t="shared" si="19"/>
        <v>-82.299999999999983</v>
      </c>
      <c r="G423">
        <f t="shared" si="21"/>
        <v>-340</v>
      </c>
      <c r="H423">
        <f t="shared" si="20"/>
        <v>-4.8015639606454746E-2</v>
      </c>
    </row>
    <row r="424" spans="1:8">
      <c r="A424" s="13">
        <v>192.7</v>
      </c>
      <c r="B424" t="s">
        <v>486</v>
      </c>
      <c r="C424">
        <v>2010</v>
      </c>
      <c r="D424">
        <v>3</v>
      </c>
      <c r="E424">
        <v>55.6</v>
      </c>
      <c r="F424">
        <f t="shared" si="19"/>
        <v>-137.1</v>
      </c>
      <c r="G424">
        <f t="shared" si="21"/>
        <v>-477.1</v>
      </c>
      <c r="H424">
        <f t="shared" si="20"/>
        <v>-0.36421056796910983</v>
      </c>
    </row>
    <row r="425" spans="1:8">
      <c r="A425" s="13">
        <v>195.4</v>
      </c>
      <c r="B425" t="s">
        <v>486</v>
      </c>
      <c r="C425">
        <v>2010</v>
      </c>
      <c r="D425">
        <v>4</v>
      </c>
      <c r="E425">
        <v>289.2</v>
      </c>
      <c r="F425">
        <f t="shared" si="19"/>
        <v>93.799999999999983</v>
      </c>
      <c r="G425">
        <f t="shared" si="21"/>
        <v>-383.30000000000007</v>
      </c>
      <c r="H425">
        <f t="shared" si="20"/>
        <v>-0.14787880808277118</v>
      </c>
    </row>
    <row r="426" spans="1:8">
      <c r="A426" s="13">
        <v>102.4</v>
      </c>
      <c r="B426" t="s">
        <v>486</v>
      </c>
      <c r="C426">
        <v>2010</v>
      </c>
      <c r="D426">
        <v>5</v>
      </c>
      <c r="E426">
        <v>227.6</v>
      </c>
      <c r="F426">
        <f t="shared" si="19"/>
        <v>125.19999999999999</v>
      </c>
      <c r="G426">
        <f t="shared" si="21"/>
        <v>-258.10000000000008</v>
      </c>
      <c r="H426">
        <f t="shared" si="20"/>
        <v>0.14087104626445277</v>
      </c>
    </row>
    <row r="427" spans="1:8" hidden="1">
      <c r="A427" s="14">
        <v>34.1</v>
      </c>
      <c r="B427" t="s">
        <v>486</v>
      </c>
      <c r="C427">
        <v>2010</v>
      </c>
      <c r="D427">
        <v>6</v>
      </c>
      <c r="E427">
        <v>40.299999999999997</v>
      </c>
      <c r="F427">
        <f t="shared" si="19"/>
        <v>6.1999999999999957</v>
      </c>
      <c r="G427">
        <f t="shared" si="21"/>
        <v>-251.90000000000009</v>
      </c>
      <c r="H427">
        <f t="shared" si="20"/>
        <v>0.1551701604573664</v>
      </c>
    </row>
    <row r="428" spans="1:8" hidden="1">
      <c r="A428" s="14">
        <v>19.5</v>
      </c>
      <c r="B428" t="s">
        <v>486</v>
      </c>
      <c r="C428">
        <v>2010</v>
      </c>
      <c r="D428">
        <v>7</v>
      </c>
      <c r="E428">
        <v>115.7</v>
      </c>
      <c r="F428">
        <f t="shared" si="19"/>
        <v>96.2</v>
      </c>
      <c r="G428">
        <f t="shared" si="21"/>
        <v>-155.7000000000001</v>
      </c>
      <c r="H428">
        <f t="shared" si="20"/>
        <v>0.37703706132160714</v>
      </c>
    </row>
    <row r="429" spans="1:8" hidden="1">
      <c r="A429" s="14">
        <v>18</v>
      </c>
      <c r="B429" t="s">
        <v>486</v>
      </c>
      <c r="C429">
        <v>2010</v>
      </c>
      <c r="D429">
        <v>8</v>
      </c>
      <c r="E429">
        <v>80.400000000000006</v>
      </c>
      <c r="F429">
        <f t="shared" si="19"/>
        <v>62.400000000000006</v>
      </c>
      <c r="G429">
        <f t="shared" si="21"/>
        <v>-93.300000000000097</v>
      </c>
      <c r="H429">
        <f t="shared" si="20"/>
        <v>0.52095072674706067</v>
      </c>
    </row>
    <row r="430" spans="1:8" hidden="1">
      <c r="A430" s="14">
        <v>61.75</v>
      </c>
      <c r="B430" t="s">
        <v>486</v>
      </c>
      <c r="C430">
        <v>2010</v>
      </c>
      <c r="D430">
        <v>9</v>
      </c>
      <c r="E430">
        <v>77.3</v>
      </c>
      <c r="F430">
        <f t="shared" si="19"/>
        <v>15.549999999999997</v>
      </c>
      <c r="G430">
        <f t="shared" si="21"/>
        <v>-77.750000000000099</v>
      </c>
      <c r="H430">
        <f t="shared" si="20"/>
        <v>0.55681382766638432</v>
      </c>
    </row>
    <row r="431" spans="1:8">
      <c r="A431" s="13">
        <v>129.65</v>
      </c>
      <c r="B431" t="s">
        <v>486</v>
      </c>
      <c r="C431">
        <v>2010</v>
      </c>
      <c r="D431">
        <v>10</v>
      </c>
      <c r="E431">
        <v>48.2</v>
      </c>
      <c r="F431">
        <f t="shared" si="19"/>
        <v>-81.45</v>
      </c>
      <c r="G431">
        <f t="shared" si="21"/>
        <v>-159.2000000000001</v>
      </c>
      <c r="H431">
        <f t="shared" si="20"/>
        <v>0.36896498072883332</v>
      </c>
    </row>
    <row r="432" spans="1:8">
      <c r="A432" s="13">
        <v>146.19999999999999</v>
      </c>
      <c r="B432" t="s">
        <v>486</v>
      </c>
      <c r="C432">
        <v>2010</v>
      </c>
      <c r="D432">
        <v>11</v>
      </c>
      <c r="E432">
        <v>195.4</v>
      </c>
      <c r="F432">
        <f t="shared" si="19"/>
        <v>49.200000000000017</v>
      </c>
      <c r="G432">
        <f t="shared" si="21"/>
        <v>-110.00000000000009</v>
      </c>
      <c r="H432">
        <f t="shared" si="20"/>
        <v>0.48243537077582554</v>
      </c>
    </row>
    <row r="433" spans="1:8">
      <c r="A433" s="13">
        <v>102.7</v>
      </c>
      <c r="B433" t="s">
        <v>486</v>
      </c>
      <c r="C433">
        <v>2010</v>
      </c>
      <c r="D433">
        <v>12</v>
      </c>
      <c r="E433">
        <v>93.9</v>
      </c>
      <c r="F433">
        <f t="shared" si="19"/>
        <v>-8.7999999999999972</v>
      </c>
      <c r="G433">
        <f t="shared" si="21"/>
        <v>-118.80000000000008</v>
      </c>
      <c r="H433">
        <f t="shared" si="20"/>
        <v>0.46213985385685136</v>
      </c>
    </row>
    <row r="434" spans="1:8">
      <c r="A434" s="13">
        <v>109.9</v>
      </c>
      <c r="B434" t="s">
        <v>486</v>
      </c>
      <c r="C434">
        <v>2011</v>
      </c>
      <c r="D434">
        <v>1</v>
      </c>
      <c r="E434">
        <v>104.9</v>
      </c>
      <c r="F434">
        <f t="shared" si="19"/>
        <v>-5</v>
      </c>
      <c r="G434">
        <f t="shared" si="21"/>
        <v>-123.80000000000008</v>
      </c>
      <c r="H434">
        <f t="shared" si="20"/>
        <v>0.45060831015288877</v>
      </c>
    </row>
    <row r="435" spans="1:8">
      <c r="A435" s="13">
        <v>139.69999999999999</v>
      </c>
      <c r="B435" t="s">
        <v>486</v>
      </c>
      <c r="C435">
        <v>2011</v>
      </c>
      <c r="D435">
        <v>2</v>
      </c>
      <c r="E435">
        <v>301</v>
      </c>
      <c r="F435">
        <f t="shared" si="19"/>
        <v>161.30000000000001</v>
      </c>
      <c r="G435">
        <f t="shared" si="21"/>
        <v>37.499999999999929</v>
      </c>
      <c r="H435">
        <f t="shared" si="20"/>
        <v>0.82261591004272283</v>
      </c>
    </row>
    <row r="436" spans="1:8">
      <c r="A436" s="13">
        <v>192.7</v>
      </c>
      <c r="B436" t="s">
        <v>486</v>
      </c>
      <c r="C436">
        <v>2011</v>
      </c>
      <c r="D436">
        <v>3</v>
      </c>
      <c r="E436">
        <v>148</v>
      </c>
      <c r="F436">
        <f t="shared" si="19"/>
        <v>-44.699999999999989</v>
      </c>
      <c r="G436">
        <f t="shared" si="21"/>
        <v>-44.699999999999989</v>
      </c>
      <c r="H436">
        <f t="shared" si="20"/>
        <v>0.63303733154957753</v>
      </c>
    </row>
    <row r="437" spans="1:8">
      <c r="A437" s="13">
        <v>195.4</v>
      </c>
      <c r="B437" t="s">
        <v>486</v>
      </c>
      <c r="C437">
        <v>2011</v>
      </c>
      <c r="D437">
        <v>4</v>
      </c>
      <c r="E437">
        <v>57.4</v>
      </c>
      <c r="F437">
        <f t="shared" si="19"/>
        <v>-138</v>
      </c>
      <c r="G437">
        <f t="shared" si="21"/>
        <v>-182.7</v>
      </c>
      <c r="H437">
        <f t="shared" si="20"/>
        <v>0.31476672532020927</v>
      </c>
    </row>
    <row r="438" spans="1:8">
      <c r="A438" s="13">
        <v>102.4</v>
      </c>
      <c r="B438" t="s">
        <v>486</v>
      </c>
      <c r="C438">
        <v>2011</v>
      </c>
      <c r="D438">
        <v>5</v>
      </c>
      <c r="E438">
        <v>57.4</v>
      </c>
      <c r="F438">
        <f t="shared" si="19"/>
        <v>-45.000000000000007</v>
      </c>
      <c r="G438">
        <f t="shared" si="21"/>
        <v>-227.7</v>
      </c>
      <c r="H438">
        <f t="shared" si="20"/>
        <v>0.2109828319845457</v>
      </c>
    </row>
    <row r="439" spans="1:8" hidden="1">
      <c r="A439" s="16">
        <v>34.1</v>
      </c>
      <c r="B439" t="s">
        <v>486</v>
      </c>
      <c r="C439">
        <v>2011</v>
      </c>
      <c r="D439">
        <v>6</v>
      </c>
      <c r="E439">
        <v>30</v>
      </c>
      <c r="F439">
        <f t="shared" si="19"/>
        <v>-4.1000000000000014</v>
      </c>
      <c r="G439">
        <f t="shared" si="21"/>
        <v>-231.79999999999998</v>
      </c>
      <c r="H439">
        <f t="shared" si="20"/>
        <v>0.20152696614729637</v>
      </c>
    </row>
    <row r="440" spans="1:8" hidden="1">
      <c r="A440" s="16">
        <v>19.5</v>
      </c>
      <c r="B440" t="s">
        <v>486</v>
      </c>
      <c r="C440">
        <v>2011</v>
      </c>
      <c r="D440">
        <v>7</v>
      </c>
      <c r="E440">
        <v>96.5</v>
      </c>
      <c r="F440">
        <f t="shared" si="19"/>
        <v>77</v>
      </c>
      <c r="G440">
        <f t="shared" si="21"/>
        <v>-154.79999999999998</v>
      </c>
      <c r="H440">
        <f t="shared" si="20"/>
        <v>0.37911273918832072</v>
      </c>
    </row>
    <row r="441" spans="1:8" hidden="1">
      <c r="A441" s="16">
        <v>18</v>
      </c>
      <c r="B441" t="s">
        <v>486</v>
      </c>
      <c r="C441">
        <v>2011</v>
      </c>
      <c r="D441">
        <v>8</v>
      </c>
      <c r="E441">
        <v>68.8</v>
      </c>
      <c r="F441">
        <f t="shared" si="19"/>
        <v>50.8</v>
      </c>
      <c r="G441">
        <f t="shared" si="21"/>
        <v>-103.99999999999999</v>
      </c>
      <c r="H441">
        <f t="shared" si="20"/>
        <v>0.49627322322058087</v>
      </c>
    </row>
    <row r="442" spans="1:8" hidden="1">
      <c r="A442" s="16">
        <v>61.75</v>
      </c>
      <c r="B442" t="s">
        <v>486</v>
      </c>
      <c r="C442">
        <v>2011</v>
      </c>
      <c r="D442">
        <v>9</v>
      </c>
      <c r="E442">
        <v>143.9</v>
      </c>
      <c r="F442">
        <f t="shared" si="19"/>
        <v>82.15</v>
      </c>
      <c r="G442">
        <f t="shared" si="21"/>
        <v>-21.84999999999998</v>
      </c>
      <c r="H442">
        <f t="shared" si="20"/>
        <v>0.68573648627668682</v>
      </c>
    </row>
    <row r="443" spans="1:8">
      <c r="A443" s="13">
        <v>129.65</v>
      </c>
      <c r="B443" t="s">
        <v>486</v>
      </c>
      <c r="C443">
        <v>2011</v>
      </c>
      <c r="D443">
        <v>10</v>
      </c>
      <c r="E443">
        <v>77.3</v>
      </c>
      <c r="F443">
        <f t="shared" si="19"/>
        <v>-52.350000000000009</v>
      </c>
      <c r="G443">
        <f t="shared" si="21"/>
        <v>-74.199999999999989</v>
      </c>
      <c r="H443">
        <f t="shared" si="20"/>
        <v>0.5650012236961981</v>
      </c>
    </row>
    <row r="444" spans="1:8">
      <c r="A444" s="13">
        <v>146.19999999999999</v>
      </c>
      <c r="B444" t="s">
        <v>486</v>
      </c>
      <c r="C444">
        <v>2011</v>
      </c>
      <c r="D444">
        <v>11</v>
      </c>
      <c r="E444">
        <v>80.8</v>
      </c>
      <c r="F444">
        <f t="shared" si="19"/>
        <v>-65.399999999999991</v>
      </c>
      <c r="G444">
        <f t="shared" si="21"/>
        <v>-139.59999999999997</v>
      </c>
      <c r="H444">
        <f t="shared" si="20"/>
        <v>0.41416863204836712</v>
      </c>
    </row>
    <row r="445" spans="1:8">
      <c r="A445" s="13">
        <v>102.7</v>
      </c>
      <c r="B445" t="s">
        <v>486</v>
      </c>
      <c r="C445">
        <v>2011</v>
      </c>
      <c r="D445">
        <v>12</v>
      </c>
      <c r="E445">
        <v>162</v>
      </c>
      <c r="F445">
        <f t="shared" si="19"/>
        <v>59.3</v>
      </c>
      <c r="G445">
        <f t="shared" si="21"/>
        <v>-80.299999999999969</v>
      </c>
      <c r="H445">
        <f t="shared" si="20"/>
        <v>0.55093274037736384</v>
      </c>
    </row>
    <row r="446" spans="1:8">
      <c r="A446" s="13">
        <v>109.9</v>
      </c>
      <c r="B446" t="s">
        <v>486</v>
      </c>
      <c r="C446">
        <v>2012</v>
      </c>
      <c r="D446">
        <v>1</v>
      </c>
      <c r="E446">
        <v>276</v>
      </c>
      <c r="F446">
        <f t="shared" si="19"/>
        <v>166.1</v>
      </c>
      <c r="G446">
        <f t="shared" si="21"/>
        <v>85.800000000000026</v>
      </c>
      <c r="H446">
        <f t="shared" si="20"/>
        <v>0.93401062222300191</v>
      </c>
    </row>
    <row r="447" spans="1:8">
      <c r="A447" s="13">
        <v>139.69999999999999</v>
      </c>
      <c r="B447" t="s">
        <v>486</v>
      </c>
      <c r="C447">
        <v>2012</v>
      </c>
      <c r="D447">
        <v>2</v>
      </c>
      <c r="E447">
        <v>165.9</v>
      </c>
      <c r="F447">
        <f t="shared" si="19"/>
        <v>26.200000000000017</v>
      </c>
      <c r="G447">
        <f t="shared" si="21"/>
        <v>112.00000000000004</v>
      </c>
      <c r="H447">
        <f t="shared" si="20"/>
        <v>0.99443591123176611</v>
      </c>
    </row>
    <row r="448" spans="1:8">
      <c r="A448" s="13">
        <v>192.7</v>
      </c>
      <c r="B448" t="s">
        <v>486</v>
      </c>
      <c r="C448">
        <v>2012</v>
      </c>
      <c r="D448">
        <v>3</v>
      </c>
      <c r="E448">
        <v>198.2</v>
      </c>
      <c r="F448">
        <f t="shared" si="19"/>
        <v>5.5</v>
      </c>
      <c r="G448">
        <f t="shared" si="21"/>
        <v>117.50000000000004</v>
      </c>
      <c r="H448">
        <f t="shared" si="20"/>
        <v>1.0071206093061251</v>
      </c>
    </row>
    <row r="449" spans="1:8">
      <c r="A449" s="13">
        <v>195.4</v>
      </c>
      <c r="B449" t="s">
        <v>486</v>
      </c>
      <c r="C449">
        <v>2012</v>
      </c>
      <c r="D449">
        <v>4</v>
      </c>
      <c r="E449">
        <v>282.8</v>
      </c>
      <c r="F449">
        <f t="shared" si="19"/>
        <v>87.4</v>
      </c>
      <c r="G449">
        <f t="shared" si="21"/>
        <v>204.90000000000003</v>
      </c>
      <c r="H449">
        <f t="shared" si="20"/>
        <v>1.2086919932513915</v>
      </c>
    </row>
    <row r="450" spans="1:8">
      <c r="A450" s="13">
        <v>102.4</v>
      </c>
      <c r="B450" t="s">
        <v>486</v>
      </c>
      <c r="C450">
        <v>2012</v>
      </c>
      <c r="D450">
        <v>5</v>
      </c>
      <c r="E450">
        <v>60.9</v>
      </c>
      <c r="F450">
        <f t="shared" si="19"/>
        <v>-41.500000000000007</v>
      </c>
      <c r="G450">
        <f t="shared" si="21"/>
        <v>-41.500000000000007</v>
      </c>
      <c r="H450">
        <f t="shared" si="20"/>
        <v>0.64041751952011361</v>
      </c>
    </row>
    <row r="451" spans="1:8" hidden="1">
      <c r="A451" s="14">
        <v>34.1</v>
      </c>
      <c r="B451" t="s">
        <v>486</v>
      </c>
      <c r="C451">
        <v>2012</v>
      </c>
      <c r="D451">
        <v>6</v>
      </c>
      <c r="E451">
        <v>37.200000000000003</v>
      </c>
      <c r="F451">
        <f t="shared" ref="F451:F514" si="22">E451-A451</f>
        <v>3.1000000000000014</v>
      </c>
      <c r="G451">
        <f t="shared" si="21"/>
        <v>-38.400000000000006</v>
      </c>
      <c r="H451">
        <f t="shared" ref="H451:H514" si="23">(G451-$K$2)/$K$3</f>
        <v>0.64756707661657031</v>
      </c>
    </row>
    <row r="452" spans="1:8" hidden="1">
      <c r="A452" s="14">
        <v>19.5</v>
      </c>
      <c r="B452" t="s">
        <v>486</v>
      </c>
      <c r="C452">
        <v>2012</v>
      </c>
      <c r="D452">
        <v>7</v>
      </c>
      <c r="E452">
        <v>5.0999999999999996</v>
      </c>
      <c r="F452">
        <f t="shared" si="22"/>
        <v>-14.4</v>
      </c>
      <c r="G452">
        <f t="shared" ref="G452:G515" si="24">IF(G451&gt;=0,IF(F452&lt;0,F452,G451+F452),G451+F452)</f>
        <v>-52.800000000000004</v>
      </c>
      <c r="H452">
        <f t="shared" si="23"/>
        <v>0.61435623074915813</v>
      </c>
    </row>
    <row r="453" spans="1:8" hidden="1">
      <c r="A453" s="14">
        <v>18</v>
      </c>
      <c r="B453" t="s">
        <v>486</v>
      </c>
      <c r="C453">
        <v>2012</v>
      </c>
      <c r="D453">
        <v>8</v>
      </c>
      <c r="E453">
        <v>19.899999999999999</v>
      </c>
      <c r="F453">
        <f t="shared" si="22"/>
        <v>1.8999999999999986</v>
      </c>
      <c r="G453">
        <f t="shared" si="24"/>
        <v>-50.900000000000006</v>
      </c>
      <c r="H453">
        <f t="shared" si="23"/>
        <v>0.61873821735666379</v>
      </c>
    </row>
    <row r="454" spans="1:8" hidden="1">
      <c r="A454" s="14">
        <v>61.75</v>
      </c>
      <c r="B454" t="s">
        <v>486</v>
      </c>
      <c r="C454">
        <v>2012</v>
      </c>
      <c r="D454">
        <v>9</v>
      </c>
      <c r="E454">
        <v>11.9</v>
      </c>
      <c r="F454">
        <f t="shared" si="22"/>
        <v>-49.85</v>
      </c>
      <c r="G454">
        <f t="shared" si="24"/>
        <v>-100.75</v>
      </c>
      <c r="H454">
        <f t="shared" si="23"/>
        <v>0.50376872662815653</v>
      </c>
    </row>
    <row r="455" spans="1:8">
      <c r="A455" s="13">
        <v>129.65</v>
      </c>
      <c r="B455" t="s">
        <v>486</v>
      </c>
      <c r="C455">
        <v>2012</v>
      </c>
      <c r="D455">
        <v>10</v>
      </c>
      <c r="E455">
        <v>153.80000000000001</v>
      </c>
      <c r="F455">
        <f t="shared" si="22"/>
        <v>24.150000000000006</v>
      </c>
      <c r="G455">
        <f t="shared" si="24"/>
        <v>-76.599999999999994</v>
      </c>
      <c r="H455">
        <f t="shared" si="23"/>
        <v>0.55946608271829601</v>
      </c>
    </row>
    <row r="456" spans="1:8">
      <c r="A456" s="13">
        <v>146.19999999999999</v>
      </c>
      <c r="B456" t="s">
        <v>486</v>
      </c>
      <c r="C456">
        <v>2012</v>
      </c>
      <c r="D456">
        <v>11</v>
      </c>
      <c r="E456">
        <v>160.6</v>
      </c>
      <c r="F456">
        <f t="shared" si="22"/>
        <v>14.400000000000006</v>
      </c>
      <c r="G456">
        <f t="shared" si="24"/>
        <v>-62.199999999999989</v>
      </c>
      <c r="H456">
        <f t="shared" si="23"/>
        <v>0.59267692858570842</v>
      </c>
    </row>
    <row r="457" spans="1:8">
      <c r="A457" s="13">
        <v>102.7</v>
      </c>
      <c r="B457" t="s">
        <v>486</v>
      </c>
      <c r="C457">
        <v>2012</v>
      </c>
      <c r="D457">
        <v>12</v>
      </c>
      <c r="E457">
        <v>78</v>
      </c>
      <c r="F457">
        <f t="shared" si="22"/>
        <v>-24.700000000000003</v>
      </c>
      <c r="G457">
        <f t="shared" si="24"/>
        <v>-86.899999999999991</v>
      </c>
      <c r="H457">
        <f t="shared" si="23"/>
        <v>0.53571110268813305</v>
      </c>
    </row>
    <row r="458" spans="1:8">
      <c r="A458" s="13">
        <v>109.9</v>
      </c>
      <c r="B458" t="s">
        <v>486</v>
      </c>
      <c r="C458">
        <v>2013</v>
      </c>
      <c r="D458">
        <v>1</v>
      </c>
      <c r="E458">
        <v>69.3</v>
      </c>
      <c r="F458">
        <f t="shared" si="22"/>
        <v>-40.600000000000009</v>
      </c>
      <c r="G458">
        <f t="shared" si="24"/>
        <v>-127.5</v>
      </c>
      <c r="H458">
        <f t="shared" si="23"/>
        <v>0.44207496781195654</v>
      </c>
    </row>
    <row r="459" spans="1:8">
      <c r="A459" s="13">
        <v>139.69999999999999</v>
      </c>
      <c r="B459" t="s">
        <v>486</v>
      </c>
      <c r="C459">
        <v>2013</v>
      </c>
      <c r="D459">
        <v>2</v>
      </c>
      <c r="E459">
        <v>230.3</v>
      </c>
      <c r="F459">
        <f t="shared" si="22"/>
        <v>90.600000000000023</v>
      </c>
      <c r="G459">
        <f t="shared" si="24"/>
        <v>-36.899999999999977</v>
      </c>
      <c r="H459">
        <f t="shared" si="23"/>
        <v>0.65102653972775926</v>
      </c>
    </row>
    <row r="460" spans="1:8">
      <c r="A460" s="13">
        <v>192.7</v>
      </c>
      <c r="B460" t="s">
        <v>486</v>
      </c>
      <c r="C460">
        <v>2013</v>
      </c>
      <c r="D460">
        <v>3</v>
      </c>
      <c r="E460">
        <v>99.1</v>
      </c>
      <c r="F460">
        <f t="shared" si="22"/>
        <v>-93.6</v>
      </c>
      <c r="G460">
        <f t="shared" si="24"/>
        <v>-130.49999999999997</v>
      </c>
      <c r="H460">
        <f t="shared" si="23"/>
        <v>0.43515604158957905</v>
      </c>
    </row>
    <row r="461" spans="1:8">
      <c r="A461" s="13">
        <v>195.4</v>
      </c>
      <c r="B461" t="s">
        <v>486</v>
      </c>
      <c r="C461">
        <v>2013</v>
      </c>
      <c r="D461">
        <v>4</v>
      </c>
      <c r="E461">
        <v>131.5</v>
      </c>
      <c r="F461">
        <f t="shared" si="22"/>
        <v>-63.900000000000006</v>
      </c>
      <c r="G461">
        <f t="shared" si="24"/>
        <v>-194.39999999999998</v>
      </c>
      <c r="H461">
        <f t="shared" si="23"/>
        <v>0.2877829130529368</v>
      </c>
    </row>
    <row r="462" spans="1:8">
      <c r="A462" s="13">
        <v>102.4</v>
      </c>
      <c r="B462" t="s">
        <v>486</v>
      </c>
      <c r="C462">
        <v>2013</v>
      </c>
      <c r="D462">
        <v>5</v>
      </c>
      <c r="E462">
        <v>185</v>
      </c>
      <c r="F462">
        <f t="shared" si="22"/>
        <v>82.6</v>
      </c>
      <c r="G462">
        <f t="shared" si="24"/>
        <v>-111.79999999999998</v>
      </c>
      <c r="H462">
        <f t="shared" si="23"/>
        <v>0.47828401504239926</v>
      </c>
    </row>
    <row r="463" spans="1:8" hidden="1">
      <c r="A463" s="14">
        <v>34.1</v>
      </c>
      <c r="B463" t="s">
        <v>486</v>
      </c>
      <c r="C463">
        <v>2013</v>
      </c>
      <c r="D463">
        <v>6</v>
      </c>
      <c r="E463">
        <v>3.4</v>
      </c>
      <c r="F463">
        <f t="shared" si="22"/>
        <v>-30.700000000000003</v>
      </c>
      <c r="G463">
        <f t="shared" si="24"/>
        <v>-142.5</v>
      </c>
      <c r="H463">
        <f t="shared" si="23"/>
        <v>0.40748033670006872</v>
      </c>
    </row>
    <row r="464" spans="1:8" hidden="1">
      <c r="A464" s="14">
        <v>19.5</v>
      </c>
      <c r="B464" t="s">
        <v>486</v>
      </c>
      <c r="C464">
        <v>2013</v>
      </c>
      <c r="D464">
        <v>7</v>
      </c>
      <c r="E464">
        <v>0</v>
      </c>
      <c r="F464">
        <f t="shared" si="22"/>
        <v>-19.5</v>
      </c>
      <c r="G464">
        <f t="shared" si="24"/>
        <v>-162</v>
      </c>
      <c r="H464">
        <f t="shared" si="23"/>
        <v>0.36250731625461452</v>
      </c>
    </row>
    <row r="465" spans="1:8" hidden="1">
      <c r="A465" s="14">
        <v>18</v>
      </c>
      <c r="B465" t="s">
        <v>486</v>
      </c>
      <c r="C465">
        <v>2013</v>
      </c>
      <c r="D465">
        <v>8</v>
      </c>
      <c r="E465">
        <v>15.9</v>
      </c>
      <c r="F465">
        <f t="shared" si="22"/>
        <v>-2.0999999999999996</v>
      </c>
      <c r="G465">
        <f t="shared" si="24"/>
        <v>-164.1</v>
      </c>
      <c r="H465">
        <f t="shared" si="23"/>
        <v>0.35766406789895022</v>
      </c>
    </row>
    <row r="466" spans="1:8" hidden="1">
      <c r="A466" s="14">
        <v>61.75</v>
      </c>
      <c r="B466" t="s">
        <v>486</v>
      </c>
      <c r="C466">
        <v>2013</v>
      </c>
      <c r="D466">
        <v>9</v>
      </c>
      <c r="E466">
        <v>52.7</v>
      </c>
      <c r="F466">
        <f t="shared" si="22"/>
        <v>-9.0499999999999972</v>
      </c>
      <c r="G466">
        <f t="shared" si="24"/>
        <v>-173.14999999999998</v>
      </c>
      <c r="H466">
        <f t="shared" si="23"/>
        <v>0.33679197379477793</v>
      </c>
    </row>
    <row r="467" spans="1:8">
      <c r="A467" s="13">
        <v>129.65</v>
      </c>
      <c r="B467" t="s">
        <v>486</v>
      </c>
      <c r="C467">
        <v>2013</v>
      </c>
      <c r="D467">
        <v>10</v>
      </c>
      <c r="E467">
        <v>155.4</v>
      </c>
      <c r="F467">
        <f t="shared" si="22"/>
        <v>25.75</v>
      </c>
      <c r="G467">
        <f t="shared" si="24"/>
        <v>-147.39999999999998</v>
      </c>
      <c r="H467">
        <f t="shared" si="23"/>
        <v>0.3961794238701854</v>
      </c>
    </row>
    <row r="468" spans="1:8">
      <c r="A468" s="13">
        <v>146.19999999999999</v>
      </c>
      <c r="B468" t="s">
        <v>486</v>
      </c>
      <c r="C468">
        <v>2013</v>
      </c>
      <c r="D468">
        <v>11</v>
      </c>
      <c r="E468">
        <v>74.099999999999994</v>
      </c>
      <c r="F468">
        <f t="shared" si="22"/>
        <v>-72.099999999999994</v>
      </c>
      <c r="G468">
        <f t="shared" si="24"/>
        <v>-219.49999999999997</v>
      </c>
      <c r="H468">
        <f t="shared" si="23"/>
        <v>0.22989456365904445</v>
      </c>
    </row>
    <row r="469" spans="1:8">
      <c r="A469" s="13">
        <v>102.7</v>
      </c>
      <c r="B469" t="s">
        <v>486</v>
      </c>
      <c r="C469">
        <v>2013</v>
      </c>
      <c r="D469">
        <v>12</v>
      </c>
      <c r="E469">
        <v>88.9</v>
      </c>
      <c r="F469">
        <f t="shared" si="22"/>
        <v>-13.799999999999997</v>
      </c>
      <c r="G469">
        <f t="shared" si="24"/>
        <v>-233.29999999999995</v>
      </c>
      <c r="H469">
        <f t="shared" si="23"/>
        <v>0.19806750303610765</v>
      </c>
    </row>
    <row r="470" spans="1:8">
      <c r="A470" s="13">
        <v>109.9</v>
      </c>
      <c r="B470" t="s">
        <v>486</v>
      </c>
      <c r="C470">
        <v>2014</v>
      </c>
      <c r="D470">
        <v>1</v>
      </c>
      <c r="E470">
        <v>228</v>
      </c>
      <c r="F470">
        <f t="shared" si="22"/>
        <v>118.1</v>
      </c>
      <c r="G470">
        <f t="shared" si="24"/>
        <v>-115.19999999999996</v>
      </c>
      <c r="H470">
        <f t="shared" si="23"/>
        <v>0.47044256532370471</v>
      </c>
    </row>
    <row r="471" spans="1:8">
      <c r="A471" s="13">
        <v>139.69999999999999</v>
      </c>
      <c r="B471" t="s">
        <v>486</v>
      </c>
      <c r="C471">
        <v>2014</v>
      </c>
      <c r="D471">
        <v>2</v>
      </c>
      <c r="E471">
        <v>90.3</v>
      </c>
      <c r="F471">
        <f t="shared" si="22"/>
        <v>-49.399999999999991</v>
      </c>
      <c r="G471">
        <f t="shared" si="24"/>
        <v>-164.59999999999997</v>
      </c>
      <c r="H471">
        <f t="shared" si="23"/>
        <v>0.35651091352855402</v>
      </c>
    </row>
    <row r="472" spans="1:8">
      <c r="A472" s="13">
        <v>192.7</v>
      </c>
      <c r="B472" t="s">
        <v>486</v>
      </c>
      <c r="C472">
        <v>2014</v>
      </c>
      <c r="D472">
        <v>3</v>
      </c>
      <c r="E472">
        <v>201.3</v>
      </c>
      <c r="F472">
        <f t="shared" si="22"/>
        <v>8.6000000000000227</v>
      </c>
      <c r="G472">
        <f t="shared" si="24"/>
        <v>-155.99999999999994</v>
      </c>
      <c r="H472">
        <f t="shared" si="23"/>
        <v>0.37634516869936979</v>
      </c>
    </row>
    <row r="473" spans="1:8">
      <c r="A473" s="13">
        <v>195.4</v>
      </c>
      <c r="B473" t="s">
        <v>486</v>
      </c>
      <c r="C473">
        <v>2014</v>
      </c>
      <c r="D473">
        <v>4</v>
      </c>
      <c r="E473">
        <v>121.2</v>
      </c>
      <c r="F473">
        <f t="shared" si="22"/>
        <v>-74.2</v>
      </c>
      <c r="G473">
        <f t="shared" si="24"/>
        <v>-230.19999999999993</v>
      </c>
      <c r="H473">
        <f t="shared" si="23"/>
        <v>0.20521706013256452</v>
      </c>
    </row>
    <row r="474" spans="1:8">
      <c r="A474" s="13">
        <v>102.4</v>
      </c>
      <c r="B474" t="s">
        <v>486</v>
      </c>
      <c r="C474">
        <v>2014</v>
      </c>
      <c r="D474">
        <v>5</v>
      </c>
      <c r="E474">
        <v>267.3</v>
      </c>
      <c r="F474">
        <f t="shared" si="22"/>
        <v>164.9</v>
      </c>
      <c r="G474">
        <f t="shared" si="24"/>
        <v>-65.299999999999926</v>
      </c>
      <c r="H474">
        <f t="shared" si="23"/>
        <v>0.58552737148925171</v>
      </c>
    </row>
    <row r="475" spans="1:8" hidden="1">
      <c r="A475" s="14">
        <v>34.1</v>
      </c>
      <c r="B475" t="s">
        <v>486</v>
      </c>
      <c r="C475">
        <v>2014</v>
      </c>
      <c r="D475">
        <v>6</v>
      </c>
      <c r="E475">
        <v>17.600000000000001</v>
      </c>
      <c r="F475">
        <f t="shared" si="22"/>
        <v>-16.5</v>
      </c>
      <c r="G475">
        <f t="shared" si="24"/>
        <v>-81.799999999999926</v>
      </c>
      <c r="H475">
        <f t="shared" si="23"/>
        <v>0.54747327726617512</v>
      </c>
    </row>
    <row r="476" spans="1:8" hidden="1">
      <c r="A476" s="14">
        <v>19.5</v>
      </c>
      <c r="B476" t="s">
        <v>486</v>
      </c>
      <c r="C476">
        <v>2014</v>
      </c>
      <c r="D476">
        <v>7</v>
      </c>
      <c r="E476">
        <v>0</v>
      </c>
      <c r="F476">
        <f t="shared" si="22"/>
        <v>-19.5</v>
      </c>
      <c r="G476">
        <f t="shared" si="24"/>
        <v>-101.29999999999993</v>
      </c>
      <c r="H476">
        <f t="shared" si="23"/>
        <v>0.50250025682072086</v>
      </c>
    </row>
    <row r="477" spans="1:8" hidden="1">
      <c r="A477" s="14">
        <v>18</v>
      </c>
      <c r="B477" t="s">
        <v>486</v>
      </c>
      <c r="C477">
        <v>2014</v>
      </c>
      <c r="D477">
        <v>8</v>
      </c>
      <c r="E477">
        <v>0</v>
      </c>
      <c r="F477">
        <f t="shared" si="22"/>
        <v>-18</v>
      </c>
      <c r="G477">
        <f t="shared" si="24"/>
        <v>-119.29999999999993</v>
      </c>
      <c r="H477">
        <f t="shared" si="23"/>
        <v>0.46098669948645543</v>
      </c>
    </row>
    <row r="478" spans="1:8" hidden="1">
      <c r="A478" s="14">
        <v>61.75</v>
      </c>
      <c r="B478" t="s">
        <v>486</v>
      </c>
      <c r="C478">
        <v>2014</v>
      </c>
      <c r="D478">
        <v>9</v>
      </c>
      <c r="E478">
        <v>87.9</v>
      </c>
      <c r="F478">
        <f t="shared" si="22"/>
        <v>26.150000000000006</v>
      </c>
      <c r="G478">
        <f t="shared" si="24"/>
        <v>-93.14999999999992</v>
      </c>
      <c r="H478">
        <f t="shared" si="23"/>
        <v>0.52129667305817995</v>
      </c>
    </row>
    <row r="479" spans="1:8">
      <c r="A479" s="13">
        <v>129.65</v>
      </c>
      <c r="B479" t="s">
        <v>486</v>
      </c>
      <c r="C479">
        <v>2014</v>
      </c>
      <c r="D479">
        <v>10</v>
      </c>
      <c r="E479">
        <v>217.4</v>
      </c>
      <c r="F479">
        <f t="shared" si="22"/>
        <v>87.75</v>
      </c>
      <c r="G479">
        <f t="shared" si="24"/>
        <v>-5.3999999999999204</v>
      </c>
      <c r="H479">
        <f t="shared" si="23"/>
        <v>0.72367526506272395</v>
      </c>
    </row>
    <row r="480" spans="1:8">
      <c r="A480" s="13">
        <v>146.19999999999999</v>
      </c>
      <c r="B480" t="s">
        <v>486</v>
      </c>
      <c r="C480">
        <v>2014</v>
      </c>
      <c r="D480">
        <v>11</v>
      </c>
      <c r="E480">
        <v>140.69999999999999</v>
      </c>
      <c r="F480">
        <f t="shared" si="22"/>
        <v>-5.5</v>
      </c>
      <c r="G480">
        <f t="shared" si="24"/>
        <v>-10.89999999999992</v>
      </c>
      <c r="H480">
        <f t="shared" si="23"/>
        <v>0.71099056698836505</v>
      </c>
    </row>
    <row r="481" spans="1:8">
      <c r="A481" s="13">
        <v>102.7</v>
      </c>
      <c r="B481" t="s">
        <v>486</v>
      </c>
      <c r="C481">
        <v>2014</v>
      </c>
      <c r="D481">
        <v>12</v>
      </c>
      <c r="E481">
        <v>51.8</v>
      </c>
      <c r="F481">
        <f t="shared" si="22"/>
        <v>-50.900000000000006</v>
      </c>
      <c r="G481">
        <f t="shared" si="24"/>
        <v>-61.799999999999926</v>
      </c>
      <c r="H481">
        <f t="shared" si="23"/>
        <v>0.59359945208202558</v>
      </c>
    </row>
    <row r="482" spans="1:8">
      <c r="A482" s="13">
        <v>109.9</v>
      </c>
      <c r="B482" t="s">
        <v>486</v>
      </c>
      <c r="C482">
        <v>2015</v>
      </c>
      <c r="D482">
        <v>1</v>
      </c>
      <c r="E482">
        <v>110.8</v>
      </c>
      <c r="F482">
        <f t="shared" si="22"/>
        <v>0.89999999999999147</v>
      </c>
      <c r="G482">
        <f t="shared" si="24"/>
        <v>-60.899999999999935</v>
      </c>
      <c r="H482">
        <f t="shared" si="23"/>
        <v>0.59567512994873884</v>
      </c>
    </row>
    <row r="483" spans="1:8">
      <c r="A483" s="13">
        <v>139.69999999999999</v>
      </c>
      <c r="B483" t="s">
        <v>486</v>
      </c>
      <c r="C483">
        <v>2015</v>
      </c>
      <c r="D483">
        <v>2</v>
      </c>
      <c r="E483">
        <v>162.9</v>
      </c>
      <c r="F483">
        <f t="shared" si="22"/>
        <v>23.200000000000017</v>
      </c>
      <c r="G483">
        <f t="shared" si="24"/>
        <v>-37.699999999999918</v>
      </c>
      <c r="H483">
        <f t="shared" si="23"/>
        <v>0.64918149273512538</v>
      </c>
    </row>
    <row r="484" spans="1:8">
      <c r="A484" s="13">
        <v>192.7</v>
      </c>
      <c r="B484" t="s">
        <v>486</v>
      </c>
      <c r="C484">
        <v>2015</v>
      </c>
      <c r="D484">
        <v>3</v>
      </c>
      <c r="E484">
        <v>345.8</v>
      </c>
      <c r="F484">
        <f t="shared" si="22"/>
        <v>153.10000000000002</v>
      </c>
      <c r="G484">
        <f t="shared" si="24"/>
        <v>115.40000000000011</v>
      </c>
      <c r="H484">
        <f t="shared" si="23"/>
        <v>1.0022773609504607</v>
      </c>
    </row>
    <row r="485" spans="1:8">
      <c r="A485" s="13">
        <v>195.4</v>
      </c>
      <c r="B485" t="s">
        <v>486</v>
      </c>
      <c r="C485">
        <v>2015</v>
      </c>
      <c r="D485">
        <v>4</v>
      </c>
      <c r="E485">
        <v>138.9</v>
      </c>
      <c r="F485">
        <f t="shared" si="22"/>
        <v>-56.5</v>
      </c>
      <c r="G485">
        <f t="shared" si="24"/>
        <v>-56.5</v>
      </c>
      <c r="H485">
        <f t="shared" si="23"/>
        <v>0.60582288840822573</v>
      </c>
    </row>
    <row r="486" spans="1:8">
      <c r="A486" s="13">
        <v>102.4</v>
      </c>
      <c r="B486" t="s">
        <v>486</v>
      </c>
      <c r="C486">
        <v>2015</v>
      </c>
      <c r="D486">
        <v>5</v>
      </c>
      <c r="E486">
        <v>44.8</v>
      </c>
      <c r="F486">
        <f t="shared" si="22"/>
        <v>-57.600000000000009</v>
      </c>
      <c r="G486">
        <f t="shared" si="24"/>
        <v>-114.10000000000001</v>
      </c>
      <c r="H486">
        <f t="shared" si="23"/>
        <v>0.47297950493857632</v>
      </c>
    </row>
    <row r="487" spans="1:8" hidden="1">
      <c r="A487" s="16">
        <v>34.1</v>
      </c>
      <c r="B487" t="s">
        <v>486</v>
      </c>
      <c r="C487">
        <v>2015</v>
      </c>
      <c r="D487">
        <v>6</v>
      </c>
      <c r="E487">
        <v>6.8</v>
      </c>
      <c r="F487">
        <f t="shared" si="22"/>
        <v>-27.3</v>
      </c>
      <c r="G487">
        <f t="shared" si="24"/>
        <v>-141.4</v>
      </c>
      <c r="H487">
        <f t="shared" si="23"/>
        <v>0.41001727631494045</v>
      </c>
    </row>
    <row r="488" spans="1:8" hidden="1">
      <c r="A488" s="16">
        <v>19.5</v>
      </c>
      <c r="B488" t="s">
        <v>486</v>
      </c>
      <c r="C488">
        <v>2015</v>
      </c>
      <c r="D488">
        <v>7</v>
      </c>
      <c r="E488">
        <v>84.5</v>
      </c>
      <c r="F488">
        <f t="shared" si="22"/>
        <v>65</v>
      </c>
      <c r="G488">
        <f t="shared" si="24"/>
        <v>-76.400000000000006</v>
      </c>
      <c r="H488">
        <f t="shared" si="23"/>
        <v>0.55992734446645454</v>
      </c>
    </row>
    <row r="489" spans="1:8" hidden="1">
      <c r="A489" s="16">
        <v>18</v>
      </c>
      <c r="B489" t="s">
        <v>486</v>
      </c>
      <c r="C489">
        <v>2015</v>
      </c>
      <c r="D489">
        <v>8</v>
      </c>
      <c r="E489">
        <v>1.8</v>
      </c>
      <c r="F489">
        <f t="shared" si="22"/>
        <v>-16.2</v>
      </c>
      <c r="G489">
        <f t="shared" si="24"/>
        <v>-92.600000000000009</v>
      </c>
      <c r="H489">
        <f t="shared" si="23"/>
        <v>0.52256514286561562</v>
      </c>
    </row>
    <row r="490" spans="1:8" hidden="1">
      <c r="A490" s="16">
        <v>61.75</v>
      </c>
      <c r="B490" t="s">
        <v>486</v>
      </c>
      <c r="C490">
        <v>2015</v>
      </c>
      <c r="D490">
        <v>9</v>
      </c>
      <c r="E490">
        <v>17.2</v>
      </c>
      <c r="F490">
        <f t="shared" si="22"/>
        <v>-44.55</v>
      </c>
      <c r="G490">
        <f t="shared" si="24"/>
        <v>-137.15</v>
      </c>
      <c r="H490">
        <f t="shared" si="23"/>
        <v>0.41981908846330868</v>
      </c>
    </row>
    <row r="491" spans="1:8">
      <c r="A491" s="13">
        <v>129.65</v>
      </c>
      <c r="B491" t="s">
        <v>486</v>
      </c>
      <c r="C491">
        <v>2015</v>
      </c>
      <c r="D491">
        <v>10</v>
      </c>
      <c r="E491">
        <v>148.6</v>
      </c>
      <c r="F491">
        <f t="shared" si="22"/>
        <v>18.949999999999989</v>
      </c>
      <c r="G491">
        <f t="shared" si="24"/>
        <v>-118.20000000000002</v>
      </c>
      <c r="H491">
        <f t="shared" si="23"/>
        <v>0.46352363910132699</v>
      </c>
    </row>
    <row r="492" spans="1:8">
      <c r="A492" s="13">
        <v>146.19999999999999</v>
      </c>
      <c r="B492" t="s">
        <v>486</v>
      </c>
      <c r="C492">
        <v>2015</v>
      </c>
      <c r="D492">
        <v>11</v>
      </c>
      <c r="E492">
        <v>149.6</v>
      </c>
      <c r="F492">
        <f t="shared" si="22"/>
        <v>3.4000000000000057</v>
      </c>
      <c r="G492">
        <f t="shared" si="24"/>
        <v>-114.80000000000001</v>
      </c>
      <c r="H492">
        <f t="shared" si="23"/>
        <v>0.47136508882002159</v>
      </c>
    </row>
    <row r="493" spans="1:8">
      <c r="A493" s="13">
        <v>102.7</v>
      </c>
      <c r="B493" t="s">
        <v>486</v>
      </c>
      <c r="C493">
        <v>2015</v>
      </c>
      <c r="D493">
        <v>12</v>
      </c>
      <c r="E493">
        <v>29</v>
      </c>
      <c r="F493">
        <f t="shared" si="22"/>
        <v>-73.7</v>
      </c>
      <c r="G493">
        <f t="shared" si="24"/>
        <v>-188.5</v>
      </c>
      <c r="H493">
        <f t="shared" si="23"/>
        <v>0.30139013462361264</v>
      </c>
    </row>
    <row r="494" spans="1:8">
      <c r="A494" s="13">
        <v>109.9</v>
      </c>
      <c r="B494" t="s">
        <v>486</v>
      </c>
      <c r="C494">
        <v>2016</v>
      </c>
      <c r="D494">
        <v>1</v>
      </c>
      <c r="E494">
        <v>239</v>
      </c>
      <c r="F494">
        <f t="shared" si="22"/>
        <v>129.1</v>
      </c>
      <c r="G494">
        <f t="shared" si="24"/>
        <v>-59.400000000000006</v>
      </c>
      <c r="H494">
        <f t="shared" si="23"/>
        <v>0.59913459305992733</v>
      </c>
    </row>
    <row r="495" spans="1:8">
      <c r="A495" s="13">
        <v>139.69999999999999</v>
      </c>
      <c r="B495" t="s">
        <v>486</v>
      </c>
      <c r="C495">
        <v>2016</v>
      </c>
      <c r="D495">
        <v>2</v>
      </c>
      <c r="E495">
        <v>29.2</v>
      </c>
      <c r="F495">
        <f t="shared" si="22"/>
        <v>-110.49999999999999</v>
      </c>
      <c r="G495">
        <f t="shared" si="24"/>
        <v>-169.89999999999998</v>
      </c>
      <c r="H495">
        <f t="shared" si="23"/>
        <v>0.34428747720235359</v>
      </c>
    </row>
    <row r="496" spans="1:8">
      <c r="A496" s="13">
        <v>192.7</v>
      </c>
      <c r="B496" t="s">
        <v>486</v>
      </c>
      <c r="C496">
        <v>2016</v>
      </c>
      <c r="D496">
        <v>3</v>
      </c>
      <c r="E496">
        <v>200.9</v>
      </c>
      <c r="F496">
        <f t="shared" si="22"/>
        <v>8.2000000000000171</v>
      </c>
      <c r="G496">
        <f t="shared" si="24"/>
        <v>-161.69999999999996</v>
      </c>
      <c r="H496">
        <f t="shared" si="23"/>
        <v>0.36319920887685236</v>
      </c>
    </row>
    <row r="497" spans="1:8">
      <c r="A497" s="13">
        <v>195.4</v>
      </c>
      <c r="B497" t="s">
        <v>486</v>
      </c>
      <c r="C497">
        <v>2016</v>
      </c>
      <c r="D497">
        <v>4</v>
      </c>
      <c r="E497">
        <v>288.60000000000002</v>
      </c>
      <c r="F497">
        <f t="shared" si="22"/>
        <v>93.200000000000017</v>
      </c>
      <c r="G497">
        <f t="shared" si="24"/>
        <v>-68.499999999999943</v>
      </c>
      <c r="H497">
        <f t="shared" si="23"/>
        <v>0.57814718351871563</v>
      </c>
    </row>
    <row r="498" spans="1:8">
      <c r="A498" s="13">
        <v>102.4</v>
      </c>
      <c r="B498" t="s">
        <v>486</v>
      </c>
      <c r="C498">
        <v>2016</v>
      </c>
      <c r="D498">
        <v>5</v>
      </c>
      <c r="E498">
        <v>89.3</v>
      </c>
      <c r="F498">
        <f t="shared" si="22"/>
        <v>-13.100000000000009</v>
      </c>
      <c r="G498">
        <f t="shared" si="24"/>
        <v>-81.599999999999952</v>
      </c>
      <c r="H498">
        <f t="shared" si="23"/>
        <v>0.54793453901433353</v>
      </c>
    </row>
    <row r="499" spans="1:8" hidden="1">
      <c r="A499" s="14">
        <v>34.1</v>
      </c>
      <c r="B499" t="s">
        <v>486</v>
      </c>
      <c r="C499">
        <v>2016</v>
      </c>
      <c r="D499">
        <v>6</v>
      </c>
      <c r="E499">
        <v>29</v>
      </c>
      <c r="F499">
        <f t="shared" si="22"/>
        <v>-5.1000000000000014</v>
      </c>
      <c r="G499">
        <f t="shared" si="24"/>
        <v>-86.69999999999996</v>
      </c>
      <c r="H499">
        <f t="shared" si="23"/>
        <v>0.53617236443629168</v>
      </c>
    </row>
    <row r="500" spans="1:8" hidden="1">
      <c r="A500" s="14">
        <v>19.5</v>
      </c>
      <c r="B500" t="s">
        <v>486</v>
      </c>
      <c r="C500">
        <v>2016</v>
      </c>
      <c r="D500">
        <v>7</v>
      </c>
      <c r="E500">
        <v>4.3</v>
      </c>
      <c r="F500">
        <f t="shared" si="22"/>
        <v>-15.2</v>
      </c>
      <c r="G500">
        <f t="shared" si="24"/>
        <v>-101.89999999999996</v>
      </c>
      <c r="H500">
        <f t="shared" si="23"/>
        <v>0.50111647157624528</v>
      </c>
    </row>
    <row r="501" spans="1:8" hidden="1">
      <c r="A501" s="14">
        <v>18</v>
      </c>
      <c r="B501" t="s">
        <v>486</v>
      </c>
      <c r="C501">
        <v>2016</v>
      </c>
      <c r="D501">
        <v>8</v>
      </c>
      <c r="E501">
        <v>25.6</v>
      </c>
      <c r="F501">
        <f t="shared" si="22"/>
        <v>7.6000000000000014</v>
      </c>
      <c r="G501">
        <f t="shared" si="24"/>
        <v>-94.299999999999955</v>
      </c>
      <c r="H501">
        <f t="shared" si="23"/>
        <v>0.51864441800626848</v>
      </c>
    </row>
    <row r="502" spans="1:8" hidden="1">
      <c r="A502" s="14">
        <v>61.75</v>
      </c>
      <c r="B502" t="s">
        <v>486</v>
      </c>
      <c r="C502">
        <v>2016</v>
      </c>
      <c r="D502">
        <v>9</v>
      </c>
      <c r="E502">
        <v>80.5</v>
      </c>
      <c r="F502">
        <f t="shared" si="22"/>
        <v>18.75</v>
      </c>
      <c r="G502">
        <f t="shared" si="24"/>
        <v>-75.549999999999955</v>
      </c>
      <c r="H502">
        <f t="shared" si="23"/>
        <v>0.56188770689612832</v>
      </c>
    </row>
    <row r="503" spans="1:8">
      <c r="A503" s="13">
        <v>129.65</v>
      </c>
      <c r="B503" t="s">
        <v>486</v>
      </c>
      <c r="C503">
        <v>2016</v>
      </c>
      <c r="D503">
        <v>10</v>
      </c>
      <c r="E503">
        <v>29</v>
      </c>
      <c r="F503">
        <f t="shared" si="22"/>
        <v>-100.65</v>
      </c>
      <c r="G503">
        <f t="shared" si="24"/>
        <v>-176.19999999999996</v>
      </c>
      <c r="H503">
        <f t="shared" si="23"/>
        <v>0.32975773213536075</v>
      </c>
    </row>
    <row r="504" spans="1:8">
      <c r="A504" s="13">
        <v>146.19999999999999</v>
      </c>
      <c r="B504" t="s">
        <v>486</v>
      </c>
      <c r="C504">
        <v>2016</v>
      </c>
      <c r="D504">
        <v>11</v>
      </c>
      <c r="E504">
        <v>109</v>
      </c>
      <c r="F504">
        <f t="shared" si="22"/>
        <v>-37.199999999999989</v>
      </c>
      <c r="G504">
        <f t="shared" si="24"/>
        <v>-213.39999999999995</v>
      </c>
      <c r="H504">
        <f t="shared" si="23"/>
        <v>0.24396304697787888</v>
      </c>
    </row>
    <row r="505" spans="1:8">
      <c r="A505" s="13">
        <v>102.7</v>
      </c>
      <c r="B505" t="s">
        <v>486</v>
      </c>
      <c r="C505">
        <v>2016</v>
      </c>
      <c r="D505">
        <v>12</v>
      </c>
      <c r="E505">
        <v>62</v>
      </c>
      <c r="F505">
        <f t="shared" si="22"/>
        <v>-40.700000000000003</v>
      </c>
      <c r="G505">
        <f t="shared" si="24"/>
        <v>-254.09999999999997</v>
      </c>
      <c r="H505">
        <f t="shared" si="23"/>
        <v>0.15009628122762314</v>
      </c>
    </row>
    <row r="506" spans="1:8">
      <c r="A506" s="13">
        <v>109.9</v>
      </c>
      <c r="B506" t="s">
        <v>486</v>
      </c>
      <c r="C506">
        <v>2017</v>
      </c>
      <c r="D506">
        <v>1</v>
      </c>
      <c r="E506">
        <v>109</v>
      </c>
      <c r="F506">
        <f t="shared" si="22"/>
        <v>-0.90000000000000568</v>
      </c>
      <c r="G506">
        <f t="shared" si="24"/>
        <v>-254.99999999999997</v>
      </c>
      <c r="H506">
        <f t="shared" si="23"/>
        <v>0.14802060336090986</v>
      </c>
    </row>
    <row r="507" spans="1:8">
      <c r="A507" s="13">
        <v>139.69999999999999</v>
      </c>
      <c r="B507" t="s">
        <v>486</v>
      </c>
      <c r="C507">
        <v>2017</v>
      </c>
      <c r="D507">
        <v>2</v>
      </c>
      <c r="E507">
        <v>25.6</v>
      </c>
      <c r="F507">
        <f t="shared" si="22"/>
        <v>-114.1</v>
      </c>
      <c r="G507">
        <f t="shared" si="24"/>
        <v>-369.09999999999997</v>
      </c>
      <c r="H507">
        <f t="shared" si="23"/>
        <v>-0.11512922396351712</v>
      </c>
    </row>
    <row r="508" spans="1:8">
      <c r="A508" s="13">
        <v>192.7</v>
      </c>
      <c r="B508" t="s">
        <v>486</v>
      </c>
      <c r="C508">
        <v>2017</v>
      </c>
      <c r="D508">
        <v>3</v>
      </c>
      <c r="E508">
        <v>41.9</v>
      </c>
      <c r="F508">
        <f t="shared" si="22"/>
        <v>-150.79999999999998</v>
      </c>
      <c r="G508">
        <f t="shared" si="24"/>
        <v>-519.9</v>
      </c>
      <c r="H508">
        <f t="shared" si="23"/>
        <v>-0.46292058207502973</v>
      </c>
    </row>
    <row r="509" spans="1:8">
      <c r="A509" s="13">
        <v>195.4</v>
      </c>
      <c r="B509" t="s">
        <v>486</v>
      </c>
      <c r="C509">
        <v>2017</v>
      </c>
      <c r="D509">
        <v>4</v>
      </c>
      <c r="E509">
        <v>61.3</v>
      </c>
      <c r="F509">
        <f t="shared" si="22"/>
        <v>-134.10000000000002</v>
      </c>
      <c r="G509">
        <f t="shared" si="24"/>
        <v>-654</v>
      </c>
      <c r="H509">
        <f t="shared" si="23"/>
        <v>-0.77219658421530724</v>
      </c>
    </row>
    <row r="510" spans="1:8">
      <c r="A510" s="13">
        <v>102.4</v>
      </c>
      <c r="B510" t="s">
        <v>486</v>
      </c>
      <c r="C510">
        <v>2017</v>
      </c>
      <c r="D510">
        <v>5</v>
      </c>
      <c r="E510">
        <v>1.3</v>
      </c>
      <c r="F510">
        <f t="shared" si="22"/>
        <v>-101.10000000000001</v>
      </c>
      <c r="G510">
        <f t="shared" si="24"/>
        <v>-755.1</v>
      </c>
      <c r="H510">
        <f t="shared" si="23"/>
        <v>-1.0053643979094316</v>
      </c>
    </row>
    <row r="511" spans="1:8" hidden="1">
      <c r="A511" s="14">
        <v>34.1</v>
      </c>
      <c r="B511" t="s">
        <v>486</v>
      </c>
      <c r="C511">
        <v>2017</v>
      </c>
      <c r="D511">
        <v>6</v>
      </c>
      <c r="E511">
        <v>84</v>
      </c>
      <c r="F511">
        <f t="shared" si="22"/>
        <v>49.9</v>
      </c>
      <c r="G511">
        <f t="shared" si="24"/>
        <v>-705.2</v>
      </c>
      <c r="H511">
        <f t="shared" si="23"/>
        <v>-0.8902795917438846</v>
      </c>
    </row>
    <row r="512" spans="1:8" hidden="1">
      <c r="A512" s="14">
        <v>19.5</v>
      </c>
      <c r="B512" t="s">
        <v>486</v>
      </c>
      <c r="C512">
        <v>2017</v>
      </c>
      <c r="D512">
        <v>7</v>
      </c>
      <c r="E512">
        <v>62</v>
      </c>
      <c r="F512">
        <f t="shared" si="22"/>
        <v>42.5</v>
      </c>
      <c r="G512">
        <f t="shared" si="24"/>
        <v>-662.7</v>
      </c>
      <c r="H512">
        <f t="shared" si="23"/>
        <v>-0.79226147026020233</v>
      </c>
    </row>
    <row r="513" spans="1:8" hidden="1">
      <c r="A513" s="14">
        <v>18</v>
      </c>
      <c r="B513" t="s">
        <v>486</v>
      </c>
      <c r="C513">
        <v>2017</v>
      </c>
      <c r="D513">
        <v>8</v>
      </c>
      <c r="E513">
        <v>62</v>
      </c>
      <c r="F513">
        <f t="shared" si="22"/>
        <v>44</v>
      </c>
      <c r="G513">
        <f t="shared" si="24"/>
        <v>-618.70000000000005</v>
      </c>
      <c r="H513">
        <f t="shared" si="23"/>
        <v>-0.69078388566533122</v>
      </c>
    </row>
    <row r="514" spans="1:8" hidden="1">
      <c r="A514" s="14">
        <v>61.75</v>
      </c>
      <c r="B514" t="s">
        <v>486</v>
      </c>
      <c r="C514">
        <v>2017</v>
      </c>
      <c r="D514">
        <v>9</v>
      </c>
      <c r="E514">
        <v>22.3</v>
      </c>
      <c r="F514">
        <f t="shared" si="22"/>
        <v>-39.450000000000003</v>
      </c>
      <c r="G514">
        <f t="shared" si="24"/>
        <v>-658.15000000000009</v>
      </c>
      <c r="H514">
        <f t="shared" si="23"/>
        <v>-0.78176776548959637</v>
      </c>
    </row>
    <row r="515" spans="1:8">
      <c r="A515" s="13">
        <v>129.65</v>
      </c>
      <c r="B515" t="s">
        <v>486</v>
      </c>
      <c r="C515">
        <v>2017</v>
      </c>
      <c r="D515">
        <v>10</v>
      </c>
      <c r="E515">
        <v>204.6</v>
      </c>
      <c r="F515">
        <f t="shared" ref="F515:F541" si="25">E515-A515</f>
        <v>74.949999999999989</v>
      </c>
      <c r="G515">
        <f t="shared" si="24"/>
        <v>-583.20000000000005</v>
      </c>
      <c r="H515">
        <f t="shared" ref="H515:H541" si="26">(G515-$K$2)/$K$3</f>
        <v>-0.60890992536719668</v>
      </c>
    </row>
    <row r="516" spans="1:8">
      <c r="A516" s="13">
        <v>146.19999999999999</v>
      </c>
      <c r="B516" t="s">
        <v>486</v>
      </c>
      <c r="C516">
        <v>2017</v>
      </c>
      <c r="D516">
        <v>11</v>
      </c>
      <c r="E516">
        <v>71.5</v>
      </c>
      <c r="F516">
        <f t="shared" si="25"/>
        <v>-74.699999999999989</v>
      </c>
      <c r="G516">
        <f t="shared" ref="G516:G541" si="27">IF(G515&gt;=0,IF(F516&lt;0,F516,G515+F516),G515+F516)</f>
        <v>-657.90000000000009</v>
      </c>
      <c r="H516">
        <f t="shared" si="26"/>
        <v>-0.78119118830439827</v>
      </c>
    </row>
    <row r="517" spans="1:8">
      <c r="A517" s="13">
        <v>102.7</v>
      </c>
      <c r="B517" t="s">
        <v>486</v>
      </c>
      <c r="C517">
        <v>2017</v>
      </c>
      <c r="D517">
        <v>12</v>
      </c>
      <c r="E517">
        <v>284.5</v>
      </c>
      <c r="F517">
        <f t="shared" si="25"/>
        <v>181.8</v>
      </c>
      <c r="G517">
        <f t="shared" si="27"/>
        <v>-476.10000000000008</v>
      </c>
      <c r="H517">
        <f t="shared" si="26"/>
        <v>-0.36190425922831743</v>
      </c>
    </row>
    <row r="518" spans="1:8">
      <c r="A518" s="13">
        <v>109.9</v>
      </c>
      <c r="B518" t="s">
        <v>486</v>
      </c>
      <c r="C518">
        <v>2018</v>
      </c>
      <c r="D518">
        <v>1</v>
      </c>
      <c r="E518">
        <v>139.9</v>
      </c>
      <c r="F518">
        <f t="shared" si="25"/>
        <v>30</v>
      </c>
      <c r="G518">
        <f t="shared" si="27"/>
        <v>-446.10000000000008</v>
      </c>
      <c r="H518">
        <f t="shared" si="26"/>
        <v>-0.29271499700454173</v>
      </c>
    </row>
    <row r="519" spans="1:8">
      <c r="A519" s="13">
        <v>139.69999999999999</v>
      </c>
      <c r="B519" t="s">
        <v>486</v>
      </c>
      <c r="C519">
        <v>2018</v>
      </c>
      <c r="D519">
        <v>2</v>
      </c>
      <c r="E519">
        <v>191.3</v>
      </c>
      <c r="F519">
        <f t="shared" si="25"/>
        <v>51.600000000000023</v>
      </c>
      <c r="G519">
        <f t="shared" si="27"/>
        <v>-394.50000000000006</v>
      </c>
      <c r="H519">
        <f t="shared" si="26"/>
        <v>-0.17370946597964743</v>
      </c>
    </row>
    <row r="520" spans="1:8">
      <c r="A520" s="13">
        <v>192.7</v>
      </c>
      <c r="B520" t="s">
        <v>486</v>
      </c>
      <c r="C520">
        <v>2018</v>
      </c>
      <c r="D520">
        <v>3</v>
      </c>
      <c r="E520">
        <v>98.8</v>
      </c>
      <c r="F520">
        <f t="shared" si="25"/>
        <v>-93.899999999999991</v>
      </c>
      <c r="G520">
        <f t="shared" si="27"/>
        <v>-488.40000000000003</v>
      </c>
      <c r="H520">
        <f t="shared" si="26"/>
        <v>-0.39027185674006537</v>
      </c>
    </row>
    <row r="521" spans="1:8">
      <c r="A521" s="13">
        <v>195.4</v>
      </c>
      <c r="B521" t="s">
        <v>486</v>
      </c>
      <c r="C521">
        <v>2018</v>
      </c>
      <c r="D521">
        <v>4</v>
      </c>
      <c r="E521">
        <v>170.3</v>
      </c>
      <c r="F521">
        <f t="shared" si="25"/>
        <v>-25.099999999999994</v>
      </c>
      <c r="G521">
        <f t="shared" si="27"/>
        <v>-513.5</v>
      </c>
      <c r="H521">
        <f t="shared" si="26"/>
        <v>-0.44816020613395763</v>
      </c>
    </row>
    <row r="522" spans="1:8">
      <c r="A522" s="13">
        <v>102.4</v>
      </c>
      <c r="B522" t="s">
        <v>486</v>
      </c>
      <c r="C522">
        <v>2018</v>
      </c>
      <c r="D522">
        <v>5</v>
      </c>
      <c r="E522">
        <v>272.3</v>
      </c>
      <c r="F522">
        <f t="shared" si="25"/>
        <v>169.9</v>
      </c>
      <c r="G522">
        <f t="shared" si="27"/>
        <v>-343.6</v>
      </c>
      <c r="H522">
        <f t="shared" si="26"/>
        <v>-5.6318351073307883E-2</v>
      </c>
    </row>
    <row r="523" spans="1:8" hidden="1">
      <c r="A523" s="14">
        <v>34.1</v>
      </c>
      <c r="B523" t="s">
        <v>486</v>
      </c>
      <c r="C523">
        <v>2018</v>
      </c>
      <c r="D523">
        <v>6</v>
      </c>
      <c r="E523">
        <v>33.700000000000003</v>
      </c>
      <c r="F523">
        <f t="shared" si="25"/>
        <v>-0.39999999999999858</v>
      </c>
      <c r="G523">
        <f t="shared" si="27"/>
        <v>-344</v>
      </c>
      <c r="H523">
        <f t="shared" si="26"/>
        <v>-5.7240874569624844E-2</v>
      </c>
    </row>
    <row r="524" spans="1:8" hidden="1">
      <c r="A524" s="14">
        <v>19.5</v>
      </c>
      <c r="B524" t="s">
        <v>486</v>
      </c>
      <c r="C524">
        <v>2018</v>
      </c>
      <c r="D524">
        <v>7</v>
      </c>
      <c r="E524">
        <v>46.3</v>
      </c>
      <c r="F524">
        <f t="shared" si="25"/>
        <v>26.799999999999997</v>
      </c>
      <c r="G524">
        <f t="shared" si="27"/>
        <v>-317.2</v>
      </c>
      <c r="H524">
        <f t="shared" si="26"/>
        <v>4.568199683614823E-3</v>
      </c>
    </row>
    <row r="525" spans="1:8" hidden="1">
      <c r="A525" s="14">
        <v>18</v>
      </c>
      <c r="B525" t="s">
        <v>486</v>
      </c>
      <c r="C525">
        <v>2018</v>
      </c>
      <c r="D525">
        <v>8</v>
      </c>
      <c r="E525">
        <v>21.3</v>
      </c>
      <c r="F525">
        <f t="shared" si="25"/>
        <v>3.3000000000000007</v>
      </c>
      <c r="G525">
        <f t="shared" si="27"/>
        <v>-313.89999999999998</v>
      </c>
      <c r="H525">
        <f t="shared" si="26"/>
        <v>1.2179018528230178E-2</v>
      </c>
    </row>
    <row r="526" spans="1:8" hidden="1">
      <c r="A526" s="14">
        <v>61.75</v>
      </c>
      <c r="B526" t="s">
        <v>486</v>
      </c>
      <c r="C526">
        <v>2018</v>
      </c>
      <c r="D526">
        <v>9</v>
      </c>
      <c r="E526">
        <v>59.4</v>
      </c>
      <c r="F526">
        <f t="shared" si="25"/>
        <v>-2.3500000000000014</v>
      </c>
      <c r="G526">
        <f t="shared" si="27"/>
        <v>-316.25</v>
      </c>
      <c r="H526">
        <f t="shared" si="26"/>
        <v>6.7591929873676944E-3</v>
      </c>
    </row>
    <row r="527" spans="1:8">
      <c r="A527" s="13">
        <v>129.65</v>
      </c>
      <c r="B527" t="s">
        <v>486</v>
      </c>
      <c r="C527">
        <v>2018</v>
      </c>
      <c r="D527">
        <v>10</v>
      </c>
      <c r="E527">
        <v>17.600000000000001</v>
      </c>
      <c r="F527">
        <f t="shared" si="25"/>
        <v>-112.05000000000001</v>
      </c>
      <c r="G527">
        <f t="shared" si="27"/>
        <v>-428.3</v>
      </c>
      <c r="H527">
        <f t="shared" si="26"/>
        <v>-0.25166270141843461</v>
      </c>
    </row>
    <row r="528" spans="1:8">
      <c r="A528" s="13">
        <v>146.19999999999999</v>
      </c>
      <c r="B528" t="s">
        <v>486</v>
      </c>
      <c r="C528">
        <v>2018</v>
      </c>
      <c r="D528">
        <v>11</v>
      </c>
      <c r="E528">
        <v>207.4</v>
      </c>
      <c r="F528">
        <f t="shared" si="25"/>
        <v>61.200000000000017</v>
      </c>
      <c r="G528">
        <f t="shared" si="27"/>
        <v>-367.1</v>
      </c>
      <c r="H528">
        <f t="shared" si="26"/>
        <v>-0.11051660648193219</v>
      </c>
    </row>
    <row r="529" spans="1:8">
      <c r="A529" s="13">
        <v>102.7</v>
      </c>
      <c r="B529" t="s">
        <v>486</v>
      </c>
      <c r="C529">
        <v>2018</v>
      </c>
      <c r="D529">
        <v>12</v>
      </c>
      <c r="E529">
        <v>11.2</v>
      </c>
      <c r="F529">
        <f t="shared" si="25"/>
        <v>-91.5</v>
      </c>
      <c r="G529">
        <f t="shared" si="27"/>
        <v>-458.6</v>
      </c>
      <c r="H529">
        <f t="shared" si="26"/>
        <v>-0.32154385626444815</v>
      </c>
    </row>
    <row r="530" spans="1:8">
      <c r="A530" s="13">
        <v>109.9</v>
      </c>
      <c r="B530" t="s">
        <v>486</v>
      </c>
      <c r="C530">
        <v>2019</v>
      </c>
      <c r="D530">
        <v>1</v>
      </c>
      <c r="E530">
        <v>162.9</v>
      </c>
      <c r="F530">
        <f t="shared" si="25"/>
        <v>53</v>
      </c>
      <c r="G530">
        <f t="shared" si="27"/>
        <v>-405.6</v>
      </c>
      <c r="H530">
        <f t="shared" si="26"/>
        <v>-0.19930949300244435</v>
      </c>
    </row>
    <row r="531" spans="1:8">
      <c r="A531" s="13">
        <v>139.69999999999999</v>
      </c>
      <c r="B531" t="s">
        <v>486</v>
      </c>
      <c r="C531">
        <v>2019</v>
      </c>
      <c r="D531">
        <v>2</v>
      </c>
      <c r="E531">
        <v>345.8</v>
      </c>
      <c r="F531">
        <f t="shared" si="25"/>
        <v>206.10000000000002</v>
      </c>
      <c r="G531">
        <f t="shared" si="27"/>
        <v>-199.5</v>
      </c>
      <c r="H531">
        <f t="shared" si="26"/>
        <v>0.27602073847489483</v>
      </c>
    </row>
    <row r="532" spans="1:8">
      <c r="A532" s="13">
        <v>192.7</v>
      </c>
      <c r="B532" t="s">
        <v>486</v>
      </c>
      <c r="C532">
        <v>2019</v>
      </c>
      <c r="D532">
        <v>3</v>
      </c>
      <c r="E532">
        <v>138.9</v>
      </c>
      <c r="F532">
        <f t="shared" si="25"/>
        <v>-53.799999999999983</v>
      </c>
      <c r="G532">
        <f t="shared" si="27"/>
        <v>-253.29999999999998</v>
      </c>
      <c r="H532">
        <f t="shared" si="26"/>
        <v>0.1519413282202571</v>
      </c>
    </row>
    <row r="533" spans="1:8">
      <c r="A533" s="13">
        <v>195.4</v>
      </c>
      <c r="B533" t="s">
        <v>486</v>
      </c>
      <c r="C533">
        <v>2019</v>
      </c>
      <c r="D533">
        <v>4</v>
      </c>
      <c r="E533">
        <v>44.8</v>
      </c>
      <c r="F533">
        <f t="shared" si="25"/>
        <v>-150.60000000000002</v>
      </c>
      <c r="G533">
        <f t="shared" si="27"/>
        <v>-403.9</v>
      </c>
      <c r="H533">
        <f t="shared" si="26"/>
        <v>-0.19538876814309697</v>
      </c>
    </row>
    <row r="534" spans="1:8">
      <c r="A534" s="13">
        <v>102.4</v>
      </c>
      <c r="B534" t="s">
        <v>486</v>
      </c>
      <c r="C534">
        <v>2019</v>
      </c>
      <c r="D534">
        <v>5</v>
      </c>
      <c r="E534">
        <v>37.200000000000003</v>
      </c>
      <c r="F534">
        <f t="shared" si="25"/>
        <v>-65.2</v>
      </c>
      <c r="G534">
        <f t="shared" si="27"/>
        <v>-469.09999999999997</v>
      </c>
      <c r="H534">
        <f t="shared" si="26"/>
        <v>-0.34576009804276947</v>
      </c>
    </row>
    <row r="535" spans="1:8" hidden="1">
      <c r="A535" s="16">
        <v>34.1</v>
      </c>
      <c r="B535" t="s">
        <v>486</v>
      </c>
      <c r="C535">
        <v>2019</v>
      </c>
      <c r="D535">
        <v>6</v>
      </c>
      <c r="E535">
        <v>5.0999999999999996</v>
      </c>
      <c r="F535">
        <f t="shared" si="25"/>
        <v>-29</v>
      </c>
      <c r="G535">
        <f t="shared" si="27"/>
        <v>-498.09999999999997</v>
      </c>
      <c r="H535">
        <f t="shared" si="26"/>
        <v>-0.4126430515257527</v>
      </c>
    </row>
    <row r="536" spans="1:8" hidden="1">
      <c r="A536" s="16">
        <v>19.5</v>
      </c>
      <c r="B536" t="s">
        <v>486</v>
      </c>
      <c r="C536">
        <v>2019</v>
      </c>
      <c r="D536">
        <v>7</v>
      </c>
      <c r="E536">
        <v>19.899999999999999</v>
      </c>
      <c r="F536">
        <f t="shared" si="25"/>
        <v>0.39999999999999858</v>
      </c>
      <c r="G536">
        <f t="shared" si="27"/>
        <v>-497.7</v>
      </c>
      <c r="H536">
        <f t="shared" si="26"/>
        <v>-0.41172052802943571</v>
      </c>
    </row>
    <row r="537" spans="1:8" hidden="1">
      <c r="A537" s="16">
        <v>18</v>
      </c>
      <c r="B537" t="s">
        <v>486</v>
      </c>
      <c r="C537">
        <v>2019</v>
      </c>
      <c r="D537">
        <v>8</v>
      </c>
      <c r="E537">
        <v>11.9</v>
      </c>
      <c r="F537">
        <f t="shared" si="25"/>
        <v>-6.1</v>
      </c>
      <c r="G537">
        <f t="shared" si="27"/>
        <v>-503.8</v>
      </c>
      <c r="H537">
        <f t="shared" si="26"/>
        <v>-0.42578901134827019</v>
      </c>
    </row>
    <row r="538" spans="1:8" hidden="1">
      <c r="A538" s="16">
        <v>61.75</v>
      </c>
      <c r="B538" t="s">
        <v>486</v>
      </c>
      <c r="C538">
        <v>2019</v>
      </c>
      <c r="D538">
        <v>9</v>
      </c>
      <c r="E538">
        <v>153.80000000000001</v>
      </c>
      <c r="F538">
        <f t="shared" si="25"/>
        <v>92.050000000000011</v>
      </c>
      <c r="G538">
        <f t="shared" si="27"/>
        <v>-411.75</v>
      </c>
      <c r="H538">
        <f t="shared" si="26"/>
        <v>-0.21349329175831833</v>
      </c>
    </row>
    <row r="539" spans="1:8">
      <c r="A539" s="13">
        <v>129.65</v>
      </c>
      <c r="B539" t="s">
        <v>486</v>
      </c>
      <c r="C539">
        <v>2019</v>
      </c>
      <c r="D539">
        <v>10</v>
      </c>
      <c r="E539">
        <v>200.9</v>
      </c>
      <c r="F539">
        <f t="shared" si="25"/>
        <v>71.25</v>
      </c>
      <c r="G539">
        <f t="shared" si="27"/>
        <v>-340.5</v>
      </c>
      <c r="H539">
        <f t="shared" si="26"/>
        <v>-4.9168793976851012E-2</v>
      </c>
    </row>
    <row r="540" spans="1:8">
      <c r="A540" s="13">
        <v>146.19999999999999</v>
      </c>
      <c r="B540" t="s">
        <v>486</v>
      </c>
      <c r="C540">
        <v>2019</v>
      </c>
      <c r="D540">
        <v>11</v>
      </c>
      <c r="E540">
        <v>288.60000000000002</v>
      </c>
      <c r="F540">
        <f t="shared" si="25"/>
        <v>142.40000000000003</v>
      </c>
      <c r="G540">
        <f t="shared" si="27"/>
        <v>-198.09999999999997</v>
      </c>
      <c r="H540">
        <f t="shared" si="26"/>
        <v>0.27924957071200446</v>
      </c>
    </row>
    <row r="541" spans="1:8">
      <c r="A541" s="13">
        <v>102.7</v>
      </c>
      <c r="B541" t="s">
        <v>486</v>
      </c>
      <c r="C541">
        <v>2019</v>
      </c>
      <c r="D541">
        <v>12</v>
      </c>
      <c r="E541">
        <v>89.3</v>
      </c>
      <c r="F541">
        <f t="shared" si="25"/>
        <v>-13.400000000000006</v>
      </c>
      <c r="G541">
        <f t="shared" si="27"/>
        <v>-211.49999999999997</v>
      </c>
      <c r="H541">
        <f t="shared" si="26"/>
        <v>0.24834503358538462</v>
      </c>
    </row>
    <row r="542" spans="1:8"/>
    <row r="543" spans="1:8"/>
    <row r="544" spans="1:8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0153F-C5C9-4A7D-8CD9-4C2763E6B1DC}">
  <dimension ref="A1:B541"/>
  <sheetViews>
    <sheetView workbookViewId="0">
      <selection sqref="A1:A1048576"/>
    </sheetView>
  </sheetViews>
  <sheetFormatPr baseColWidth="10" defaultRowHeight="14.25"/>
  <cols>
    <col min="1" max="1" width="12.75" customWidth="1"/>
  </cols>
  <sheetData>
    <row r="1" spans="1:2">
      <c r="A1" s="17" t="s">
        <v>476</v>
      </c>
      <c r="B1" t="s">
        <v>481</v>
      </c>
    </row>
    <row r="2" spans="1:2">
      <c r="A2" s="18">
        <v>1975</v>
      </c>
      <c r="B2">
        <v>0.66394186867619731</v>
      </c>
    </row>
    <row r="3" spans="1:2">
      <c r="A3" s="18">
        <v>1975</v>
      </c>
      <c r="B3">
        <v>0.64433824437946086</v>
      </c>
    </row>
    <row r="4" spans="1:2">
      <c r="A4" s="18">
        <v>1975</v>
      </c>
      <c r="B4">
        <v>0.82077086305008895</v>
      </c>
    </row>
    <row r="5" spans="1:2">
      <c r="A5" s="18">
        <v>1975</v>
      </c>
      <c r="B5">
        <v>0.9243241255116732</v>
      </c>
    </row>
    <row r="6" spans="1:2">
      <c r="A6" s="18">
        <v>1975</v>
      </c>
      <c r="B6">
        <v>0.56061923708869221</v>
      </c>
    </row>
    <row r="7" spans="1:2">
      <c r="A7" s="18">
        <v>1975</v>
      </c>
      <c r="B7">
        <v>0.48750925000556927</v>
      </c>
    </row>
    <row r="8" spans="1:2">
      <c r="A8" s="18">
        <v>1975</v>
      </c>
      <c r="B8">
        <v>0.7377437483815581</v>
      </c>
    </row>
    <row r="9" spans="1:2">
      <c r="A9" s="18">
        <v>1975</v>
      </c>
      <c r="B9">
        <v>0.69669145279545119</v>
      </c>
    </row>
    <row r="10" spans="1:2">
      <c r="A10" s="18">
        <v>1975</v>
      </c>
      <c r="B10">
        <v>0.69334730512130205</v>
      </c>
    </row>
    <row r="11" spans="1:2">
      <c r="A11" s="18">
        <v>1975</v>
      </c>
      <c r="B11">
        <v>0.39571816212202676</v>
      </c>
    </row>
    <row r="12" spans="1:2">
      <c r="A12" s="18">
        <v>1975</v>
      </c>
      <c r="B12">
        <v>0.15194132822025705</v>
      </c>
    </row>
    <row r="13" spans="1:2">
      <c r="A13" s="18">
        <v>1975</v>
      </c>
      <c r="B13">
        <v>-2.5644444820767293E-2</v>
      </c>
    </row>
    <row r="14" spans="1:2">
      <c r="A14" s="18">
        <v>1976</v>
      </c>
      <c r="B14">
        <v>-5.6087720199228579E-2</v>
      </c>
    </row>
    <row r="15" spans="1:2">
      <c r="A15" s="18">
        <v>1976</v>
      </c>
      <c r="B15">
        <v>-0.24612756044053249</v>
      </c>
    </row>
    <row r="16" spans="1:2">
      <c r="A16" s="18">
        <v>1976</v>
      </c>
      <c r="B16">
        <v>-0.43224667582248916</v>
      </c>
    </row>
    <row r="17" spans="1:2">
      <c r="A17" s="18">
        <v>1976</v>
      </c>
      <c r="B17">
        <v>-0.62251714693787219</v>
      </c>
    </row>
    <row r="18" spans="1:2">
      <c r="A18" s="18">
        <v>1976</v>
      </c>
      <c r="B18">
        <v>-0.73644879873302282</v>
      </c>
    </row>
    <row r="19" spans="1:2">
      <c r="A19" s="18">
        <v>1976</v>
      </c>
      <c r="B19">
        <v>-0.73552627523670588</v>
      </c>
    </row>
    <row r="20" spans="1:2">
      <c r="A20" s="18">
        <v>1976</v>
      </c>
      <c r="B20">
        <v>-0.78049929568216014</v>
      </c>
    </row>
    <row r="21" spans="1:2">
      <c r="A21" s="18">
        <v>1976</v>
      </c>
      <c r="B21">
        <v>-0.82039843689787062</v>
      </c>
    </row>
    <row r="22" spans="1:2">
      <c r="A22" s="18">
        <v>1976</v>
      </c>
      <c r="B22">
        <v>-0.95082019618968783</v>
      </c>
    </row>
    <row r="23" spans="1:2">
      <c r="A23" s="18">
        <v>1976</v>
      </c>
      <c r="B23">
        <v>-1.0761680762517616</v>
      </c>
    </row>
    <row r="24" spans="1:2">
      <c r="A24" s="18">
        <v>1976</v>
      </c>
      <c r="B24">
        <v>-1.0189716194801068</v>
      </c>
    </row>
    <row r="25" spans="1:2">
      <c r="A25" s="18">
        <v>1976</v>
      </c>
      <c r="B25">
        <v>-0.95854633047134252</v>
      </c>
    </row>
    <row r="26" spans="1:2">
      <c r="A26" s="18">
        <v>1977</v>
      </c>
      <c r="B26">
        <v>-1.1206798349490568</v>
      </c>
    </row>
    <row r="27" spans="1:2">
      <c r="A27" s="18">
        <v>1977</v>
      </c>
      <c r="B27">
        <v>-1.3005719167308738</v>
      </c>
    </row>
    <row r="28" spans="1:2">
      <c r="A28" s="18">
        <v>1977</v>
      </c>
      <c r="B28">
        <v>-1.2629790842559558</v>
      </c>
    </row>
    <row r="29" spans="1:2">
      <c r="A29" s="18">
        <v>1977</v>
      </c>
      <c r="B29">
        <v>-1.2920385743899414</v>
      </c>
    </row>
    <row r="30" spans="1:2">
      <c r="A30" s="18">
        <v>1977</v>
      </c>
      <c r="B30">
        <v>-1.1119158617340454</v>
      </c>
    </row>
    <row r="31" spans="1:2">
      <c r="A31" s="18">
        <v>1977</v>
      </c>
      <c r="B31">
        <v>-1.0964635931707354</v>
      </c>
    </row>
    <row r="32" spans="1:2">
      <c r="A32" s="18">
        <v>1977</v>
      </c>
      <c r="B32">
        <v>-1.1176816335860267</v>
      </c>
    </row>
    <row r="33" spans="1:2">
      <c r="A33" s="18">
        <v>1977</v>
      </c>
      <c r="B33">
        <v>-1.0814725863555839</v>
      </c>
    </row>
    <row r="34" spans="1:2">
      <c r="A34" s="18">
        <v>1977</v>
      </c>
      <c r="B34">
        <v>-0.94505442433770626</v>
      </c>
    </row>
    <row r="35" spans="1:2">
      <c r="A35" s="18">
        <v>1977</v>
      </c>
      <c r="B35">
        <v>-0.95347245124159885</v>
      </c>
    </row>
    <row r="36" spans="1:2">
      <c r="A36" s="18">
        <v>1977</v>
      </c>
      <c r="B36">
        <v>-1.2696673796042539</v>
      </c>
    </row>
    <row r="37" spans="1:2">
      <c r="A37" s="18">
        <v>1977</v>
      </c>
      <c r="B37">
        <v>-1.3259413128795916</v>
      </c>
    </row>
    <row r="38" spans="1:2">
      <c r="A38" s="18">
        <v>1978</v>
      </c>
      <c r="B38">
        <v>-1.3981287764663974</v>
      </c>
    </row>
    <row r="39" spans="1:2">
      <c r="A39" s="18">
        <v>1978</v>
      </c>
      <c r="B39">
        <v>-1.417732400763134</v>
      </c>
    </row>
    <row r="40" spans="1:2">
      <c r="A40" s="18">
        <v>1978</v>
      </c>
      <c r="B40">
        <v>-1.2412997820925058</v>
      </c>
    </row>
    <row r="41" spans="1:2">
      <c r="A41" s="18">
        <v>1978</v>
      </c>
      <c r="B41">
        <v>-1.1377465196309215</v>
      </c>
    </row>
    <row r="42" spans="1:2">
      <c r="A42" s="18">
        <v>1978</v>
      </c>
      <c r="B42">
        <v>-1.3132566148052327</v>
      </c>
    </row>
    <row r="43" spans="1:2">
      <c r="A43" s="18">
        <v>1978</v>
      </c>
      <c r="B43">
        <v>-1.3863666018883558</v>
      </c>
    </row>
    <row r="44" spans="1:2">
      <c r="A44" s="18">
        <v>1978</v>
      </c>
      <c r="B44">
        <v>-1.1361321035123668</v>
      </c>
    </row>
    <row r="45" spans="1:2">
      <c r="A45" s="18">
        <v>1978</v>
      </c>
      <c r="B45">
        <v>-1.1755699829799191</v>
      </c>
    </row>
    <row r="46" spans="1:2">
      <c r="A46" s="18">
        <v>1978</v>
      </c>
      <c r="B46">
        <v>-1.1789141306540682</v>
      </c>
    </row>
    <row r="47" spans="1:2">
      <c r="A47" s="18">
        <v>1978</v>
      </c>
      <c r="B47">
        <v>-1.4765432736533439</v>
      </c>
    </row>
    <row r="48" spans="1:2">
      <c r="A48" s="18">
        <v>1978</v>
      </c>
      <c r="B48">
        <v>-1.7203201075551138</v>
      </c>
    </row>
    <row r="49" spans="1:2">
      <c r="A49" s="18">
        <v>1978</v>
      </c>
      <c r="B49">
        <v>-1.897905880596138</v>
      </c>
    </row>
    <row r="50" spans="1:2">
      <c r="A50" s="18">
        <v>1979</v>
      </c>
      <c r="B50">
        <v>-1.9961546329538993</v>
      </c>
    </row>
    <row r="51" spans="1:2">
      <c r="A51" s="18">
        <v>1979</v>
      </c>
      <c r="B51">
        <v>-2.1753548221134786</v>
      </c>
    </row>
    <row r="52" spans="1:2">
      <c r="A52" s="18">
        <v>1979</v>
      </c>
      <c r="B52">
        <v>-2.0667276804221504</v>
      </c>
    </row>
    <row r="53" spans="1:2">
      <c r="A53" s="18">
        <v>1979</v>
      </c>
      <c r="B53">
        <v>-2.1571349830612174</v>
      </c>
    </row>
    <row r="54" spans="1:2">
      <c r="A54" s="18">
        <v>1979</v>
      </c>
      <c r="B54">
        <v>-2.0923277074449476</v>
      </c>
    </row>
    <row r="55" spans="1:2">
      <c r="A55" s="18">
        <v>1979</v>
      </c>
      <c r="B55">
        <v>-2.154828674320425</v>
      </c>
    </row>
    <row r="56" spans="1:2">
      <c r="A56" s="18">
        <v>1979</v>
      </c>
      <c r="B56">
        <v>-2.186194473195203</v>
      </c>
    </row>
    <row r="57" spans="1:2">
      <c r="A57" s="18">
        <v>1979</v>
      </c>
      <c r="B57">
        <v>-2.0376681902881644</v>
      </c>
    </row>
    <row r="58" spans="1:2">
      <c r="A58" s="18">
        <v>1979</v>
      </c>
      <c r="B58">
        <v>-2.1069727679489794</v>
      </c>
    </row>
    <row r="59" spans="1:2">
      <c r="A59" s="18">
        <v>1979</v>
      </c>
      <c r="B59">
        <v>-2.3492505011692342</v>
      </c>
    </row>
    <row r="60" spans="1:2">
      <c r="A60" s="18">
        <v>1979</v>
      </c>
      <c r="B60">
        <v>-2.5955642746858754</v>
      </c>
    </row>
    <row r="61" spans="1:2">
      <c r="A61" s="18">
        <v>1979</v>
      </c>
      <c r="B61">
        <v>-2.7918311485273191</v>
      </c>
    </row>
    <row r="62" spans="1:2">
      <c r="A62" s="18">
        <v>1980</v>
      </c>
      <c r="B62">
        <v>-2.6797445437248024</v>
      </c>
    </row>
    <row r="63" spans="1:2">
      <c r="A63" s="18">
        <v>1980</v>
      </c>
      <c r="B63">
        <v>-2.3976829847258769</v>
      </c>
    </row>
    <row r="64" spans="1:2">
      <c r="A64" s="18">
        <v>1980</v>
      </c>
      <c r="B64">
        <v>-2.5907210263302112</v>
      </c>
    </row>
    <row r="65" spans="1:2">
      <c r="A65" s="18">
        <v>1980</v>
      </c>
      <c r="B65">
        <v>-2.6347715232793485</v>
      </c>
    </row>
    <row r="66" spans="1:2">
      <c r="A66" s="18">
        <v>1980</v>
      </c>
      <c r="B66">
        <v>-2.7355572152519816</v>
      </c>
    </row>
    <row r="67" spans="1:2">
      <c r="A67" s="18">
        <v>1980</v>
      </c>
      <c r="B67">
        <v>-2.7692293228675524</v>
      </c>
    </row>
    <row r="68" spans="1:2">
      <c r="A68" s="18">
        <v>1980</v>
      </c>
      <c r="B68">
        <v>-2.7941374572681115</v>
      </c>
    </row>
    <row r="69" spans="1:2">
      <c r="A69" s="18">
        <v>1980</v>
      </c>
      <c r="B69">
        <v>-2.7913698867791603</v>
      </c>
    </row>
    <row r="70" spans="1:2">
      <c r="A70" s="18">
        <v>1980</v>
      </c>
      <c r="B70">
        <v>-2.8246960480836125</v>
      </c>
    </row>
    <row r="71" spans="1:2">
      <c r="A71" s="18">
        <v>1980</v>
      </c>
      <c r="B71">
        <v>-2.7904473632828437</v>
      </c>
    </row>
    <row r="72" spans="1:2">
      <c r="A72" s="18">
        <v>1980</v>
      </c>
      <c r="B72">
        <v>-2.6832040068359913</v>
      </c>
    </row>
    <row r="73" spans="1:2">
      <c r="A73" s="18">
        <v>1980</v>
      </c>
      <c r="B73">
        <v>-2.6509156844648962</v>
      </c>
    </row>
    <row r="74" spans="1:2">
      <c r="A74" s="18">
        <v>1981</v>
      </c>
      <c r="B74">
        <v>-2.8338059676097429</v>
      </c>
    </row>
    <row r="75" spans="1:2">
      <c r="A75" s="18">
        <v>1981</v>
      </c>
      <c r="B75">
        <v>-2.7553914704227971</v>
      </c>
    </row>
    <row r="76" spans="1:2">
      <c r="A76" s="18">
        <v>1981</v>
      </c>
      <c r="B76">
        <v>-2.6606021811762242</v>
      </c>
    </row>
    <row r="77" spans="1:2">
      <c r="A77" s="18">
        <v>1981</v>
      </c>
      <c r="B77">
        <v>-2.521531764106435</v>
      </c>
    </row>
    <row r="78" spans="1:2">
      <c r="A78" s="18">
        <v>1981</v>
      </c>
      <c r="B78">
        <v>-2.5528975629812134</v>
      </c>
    </row>
    <row r="79" spans="1:2">
      <c r="A79" s="18">
        <v>1981</v>
      </c>
      <c r="B79">
        <v>-2.4915497504761324</v>
      </c>
    </row>
    <row r="80" spans="1:2">
      <c r="A80" s="18">
        <v>1981</v>
      </c>
      <c r="B80">
        <v>-2.4721767570534747</v>
      </c>
    </row>
    <row r="81" spans="1:2">
      <c r="A81" s="18">
        <v>1981</v>
      </c>
      <c r="B81">
        <v>-2.3354126487244784</v>
      </c>
    </row>
    <row r="82" spans="1:2">
      <c r="A82" s="18">
        <v>1981</v>
      </c>
      <c r="B82">
        <v>-2.3692000717770889</v>
      </c>
    </row>
    <row r="83" spans="1:2">
      <c r="A83" s="18">
        <v>1981</v>
      </c>
      <c r="B83">
        <v>-2.4318163540896061</v>
      </c>
    </row>
    <row r="84" spans="1:2">
      <c r="A84" s="18">
        <v>1981</v>
      </c>
      <c r="B84">
        <v>-2.4246667969931495</v>
      </c>
    </row>
    <row r="85" spans="1:2">
      <c r="A85" s="18">
        <v>1981</v>
      </c>
      <c r="B85">
        <v>-2.2604576146487219</v>
      </c>
    </row>
    <row r="86" spans="1:2">
      <c r="A86" s="18">
        <v>1982</v>
      </c>
      <c r="B86">
        <v>-2.0960178014302149</v>
      </c>
    </row>
    <row r="87" spans="1:2">
      <c r="A87" s="18">
        <v>1982</v>
      </c>
      <c r="B87">
        <v>-2.1652070636539906</v>
      </c>
    </row>
    <row r="88" spans="1:2">
      <c r="A88" s="18">
        <v>1982</v>
      </c>
      <c r="B88">
        <v>-2.1730485133726853</v>
      </c>
    </row>
    <row r="89" spans="1:2">
      <c r="A89" s="18">
        <v>1982</v>
      </c>
      <c r="B89">
        <v>-2.1739710368690028</v>
      </c>
    </row>
    <row r="90" spans="1:2">
      <c r="A90" s="18">
        <v>1982</v>
      </c>
      <c r="B90">
        <v>-2.0069942840356236</v>
      </c>
    </row>
    <row r="91" spans="1:2">
      <c r="A91" s="18">
        <v>1982</v>
      </c>
      <c r="B91">
        <v>-2.0634988481850405</v>
      </c>
    </row>
    <row r="92" spans="1:2">
      <c r="A92" s="18">
        <v>1982</v>
      </c>
      <c r="B92">
        <v>-2.0129906867616842</v>
      </c>
    </row>
    <row r="93" spans="1:2">
      <c r="A93" s="18">
        <v>1982</v>
      </c>
      <c r="B93">
        <v>-2.0471240561254134</v>
      </c>
    </row>
    <row r="94" spans="1:2">
      <c r="A94" s="18">
        <v>1982</v>
      </c>
      <c r="B94">
        <v>-1.904940122255554</v>
      </c>
    </row>
    <row r="95" spans="1:2">
      <c r="A95" s="18">
        <v>1982</v>
      </c>
      <c r="B95">
        <v>-1.6126154893601017</v>
      </c>
    </row>
    <row r="96" spans="1:2">
      <c r="A96" s="18">
        <v>1982</v>
      </c>
      <c r="B96">
        <v>-1.3291701451167004</v>
      </c>
    </row>
    <row r="97" spans="1:2">
      <c r="A97" s="18">
        <v>1982</v>
      </c>
      <c r="B97">
        <v>-0.62320903956010854</v>
      </c>
    </row>
    <row r="98" spans="1:2">
      <c r="A98" s="18">
        <v>1983</v>
      </c>
      <c r="B98">
        <v>-0.45231156186738247</v>
      </c>
    </row>
    <row r="99" spans="1:2">
      <c r="A99" s="18">
        <v>1983</v>
      </c>
      <c r="B99">
        <v>-0.51596568311325619</v>
      </c>
    </row>
    <row r="100" spans="1:2">
      <c r="A100" s="18">
        <v>1983</v>
      </c>
      <c r="B100">
        <v>-0.31923754752365391</v>
      </c>
    </row>
    <row r="101" spans="1:2">
      <c r="A101" s="18">
        <v>1983</v>
      </c>
      <c r="B101">
        <v>-0.13196527777130099</v>
      </c>
    </row>
    <row r="102" spans="1:2">
      <c r="A102" s="18">
        <v>1983</v>
      </c>
      <c r="B102">
        <v>-2.3338136079973065E-2</v>
      </c>
    </row>
    <row r="103" spans="1:2">
      <c r="A103" s="18">
        <v>1983</v>
      </c>
      <c r="B103">
        <v>-5.3320149710275877E-2</v>
      </c>
    </row>
    <row r="104" spans="1:2">
      <c r="A104" s="18">
        <v>1983</v>
      </c>
      <c r="B104">
        <v>-8.0073331103469203E-2</v>
      </c>
    </row>
    <row r="105" spans="1:2">
      <c r="A105" s="18">
        <v>1983</v>
      </c>
      <c r="B105">
        <v>-3.1179585798667725E-2</v>
      </c>
    </row>
    <row r="106" spans="1:2">
      <c r="A106" s="18">
        <v>1983</v>
      </c>
      <c r="B106">
        <v>-0.12931302271938963</v>
      </c>
    </row>
    <row r="107" spans="1:2">
      <c r="A107" s="18">
        <v>1983</v>
      </c>
      <c r="B107">
        <v>-0.17532388209820046</v>
      </c>
    </row>
    <row r="108" spans="1:2">
      <c r="A108" s="18">
        <v>1983</v>
      </c>
      <c r="B108">
        <v>-0.21314734544719779</v>
      </c>
    </row>
    <row r="109" spans="1:2">
      <c r="A109" s="18">
        <v>1983</v>
      </c>
      <c r="B109">
        <v>9.4114480392807481E-3</v>
      </c>
    </row>
    <row r="110" spans="1:2">
      <c r="A110" s="18">
        <v>1984</v>
      </c>
      <c r="B110">
        <v>5.8305193344082226E-2</v>
      </c>
    </row>
    <row r="111" spans="1:2">
      <c r="A111" s="18">
        <v>1984</v>
      </c>
      <c r="B111">
        <v>0.49788763933913732</v>
      </c>
    </row>
    <row r="112" spans="1:2">
      <c r="A112" s="18">
        <v>1984</v>
      </c>
      <c r="B112">
        <v>0.42154882001890481</v>
      </c>
    </row>
    <row r="113" spans="1:2">
      <c r="A113" s="18">
        <v>1984</v>
      </c>
      <c r="B113">
        <v>0.5979814386895328</v>
      </c>
    </row>
    <row r="114" spans="1:2">
      <c r="A114" s="18">
        <v>1984</v>
      </c>
      <c r="B114">
        <v>0.5912931433412344</v>
      </c>
    </row>
    <row r="115" spans="1:2">
      <c r="A115" s="18">
        <v>1984</v>
      </c>
      <c r="B115">
        <v>0.67432025800976525</v>
      </c>
    </row>
    <row r="116" spans="1:2">
      <c r="A116" s="18">
        <v>1984</v>
      </c>
      <c r="B116">
        <v>0.66163555993540635</v>
      </c>
    </row>
    <row r="117" spans="1:2">
      <c r="A117" s="18">
        <v>1984</v>
      </c>
      <c r="B117">
        <v>0.70199596289927557</v>
      </c>
    </row>
    <row r="118" spans="1:2">
      <c r="A118" s="18">
        <v>1984</v>
      </c>
      <c r="B118">
        <v>1.0213044080620006</v>
      </c>
    </row>
    <row r="119" spans="1:2">
      <c r="A119" s="18">
        <v>1984</v>
      </c>
      <c r="B119">
        <v>1.2109983019921857</v>
      </c>
    </row>
    <row r="120" spans="1:2">
      <c r="A120" s="18">
        <v>1984</v>
      </c>
      <c r="B120">
        <v>0.68170044598029989</v>
      </c>
    </row>
    <row r="121" spans="1:2">
      <c r="A121" s="18">
        <v>1984</v>
      </c>
      <c r="B121">
        <v>0.54516696852538238</v>
      </c>
    </row>
    <row r="122" spans="1:2">
      <c r="A122" s="18">
        <v>1985</v>
      </c>
      <c r="B122">
        <v>0.53640299531037072</v>
      </c>
    </row>
    <row r="123" spans="1:2">
      <c r="A123" s="18">
        <v>1985</v>
      </c>
      <c r="B123">
        <v>0.32883520863904364</v>
      </c>
    </row>
    <row r="124" spans="1:2">
      <c r="A124" s="18">
        <v>1985</v>
      </c>
      <c r="B124">
        <v>0.16416476454645745</v>
      </c>
    </row>
    <row r="125" spans="1:2">
      <c r="A125" s="18">
        <v>1985</v>
      </c>
      <c r="B125">
        <v>0.13418275091615464</v>
      </c>
    </row>
    <row r="126" spans="1:2">
      <c r="A126" s="18">
        <v>1985</v>
      </c>
      <c r="B126">
        <v>0.1752350465022616</v>
      </c>
    </row>
    <row r="127" spans="1:2">
      <c r="A127" s="18">
        <v>1985</v>
      </c>
      <c r="B127">
        <v>0.17338999950962755</v>
      </c>
    </row>
    <row r="128" spans="1:2">
      <c r="A128" s="18">
        <v>1985</v>
      </c>
      <c r="B128">
        <v>0.19599182516939431</v>
      </c>
    </row>
    <row r="129" spans="1:2">
      <c r="A129" s="18">
        <v>1985</v>
      </c>
      <c r="B129">
        <v>0.23035582540720292</v>
      </c>
    </row>
    <row r="130" spans="1:2">
      <c r="A130" s="18">
        <v>1985</v>
      </c>
      <c r="B130">
        <v>0.44611100810834353</v>
      </c>
    </row>
    <row r="131" spans="1:2">
      <c r="A131" s="18">
        <v>1985</v>
      </c>
      <c r="B131">
        <v>0.30438833598664294</v>
      </c>
    </row>
    <row r="132" spans="1:2">
      <c r="A132" s="18">
        <v>1985</v>
      </c>
      <c r="B132">
        <v>0.22066932869587436</v>
      </c>
    </row>
    <row r="133" spans="1:2">
      <c r="A133" s="18">
        <v>1985</v>
      </c>
      <c r="B133">
        <v>0.2928567922826803</v>
      </c>
    </row>
    <row r="134" spans="1:2">
      <c r="A134" s="18">
        <v>1986</v>
      </c>
      <c r="B134">
        <v>0.361123531010139</v>
      </c>
    </row>
    <row r="135" spans="1:2">
      <c r="A135" s="18">
        <v>1986</v>
      </c>
      <c r="B135">
        <v>0.45130020277512672</v>
      </c>
    </row>
    <row r="136" spans="1:2">
      <c r="A136" s="18">
        <v>1986</v>
      </c>
      <c r="B136">
        <v>0.4713650888200217</v>
      </c>
    </row>
    <row r="137" spans="1:2">
      <c r="A137" s="18">
        <v>1986</v>
      </c>
      <c r="B137">
        <v>0.54216876716235218</v>
      </c>
    </row>
    <row r="138" spans="1:2">
      <c r="A138" s="18">
        <v>1986</v>
      </c>
      <c r="B138">
        <v>0.49627322322058093</v>
      </c>
    </row>
    <row r="139" spans="1:2">
      <c r="A139" s="18">
        <v>1986</v>
      </c>
      <c r="B139">
        <v>0.44184433693787739</v>
      </c>
    </row>
    <row r="140" spans="1:2">
      <c r="A140" s="18">
        <v>1986</v>
      </c>
      <c r="B140">
        <v>0.39687131649242319</v>
      </c>
    </row>
    <row r="141" spans="1:2">
      <c r="A141" s="18">
        <v>1986</v>
      </c>
      <c r="B141">
        <v>0.40909475281862356</v>
      </c>
    </row>
    <row r="142" spans="1:2">
      <c r="A142" s="18">
        <v>1986</v>
      </c>
      <c r="B142">
        <v>0.39652537018130435</v>
      </c>
    </row>
    <row r="143" spans="1:2">
      <c r="A143" s="18">
        <v>1986</v>
      </c>
      <c r="B143">
        <v>0.43953802819708493</v>
      </c>
    </row>
    <row r="144" spans="1:2">
      <c r="A144" s="18">
        <v>1986</v>
      </c>
      <c r="B144">
        <v>0.43953802819708493</v>
      </c>
    </row>
    <row r="145" spans="1:2">
      <c r="A145" s="18">
        <v>1986</v>
      </c>
      <c r="B145">
        <v>0.47228761231633881</v>
      </c>
    </row>
    <row r="146" spans="1:2">
      <c r="A146" s="18">
        <v>1987</v>
      </c>
      <c r="B146">
        <v>0.38003526268463789</v>
      </c>
    </row>
    <row r="147" spans="1:2">
      <c r="A147" s="18">
        <v>1987</v>
      </c>
      <c r="B147">
        <v>0.30508022860888084</v>
      </c>
    </row>
    <row r="148" spans="1:2">
      <c r="A148" s="18">
        <v>1987</v>
      </c>
      <c r="B148">
        <v>0.24465493960011675</v>
      </c>
    </row>
    <row r="149" spans="1:2">
      <c r="A149" s="18">
        <v>1987</v>
      </c>
      <c r="B149">
        <v>0.24557746309643377</v>
      </c>
    </row>
    <row r="150" spans="1:2">
      <c r="A150" s="18">
        <v>1987</v>
      </c>
      <c r="B150">
        <v>0.43377225634510369</v>
      </c>
    </row>
    <row r="151" spans="1:2">
      <c r="A151" s="18">
        <v>1987</v>
      </c>
      <c r="B151">
        <v>0.47159571969410108</v>
      </c>
    </row>
    <row r="152" spans="1:2">
      <c r="A152" s="18">
        <v>1987</v>
      </c>
      <c r="B152">
        <v>0.50203899507256244</v>
      </c>
    </row>
    <row r="153" spans="1:2">
      <c r="A153" s="18">
        <v>1987</v>
      </c>
      <c r="B153">
        <v>0.48543357213885624</v>
      </c>
    </row>
    <row r="154" spans="1:2">
      <c r="A154" s="18">
        <v>1987</v>
      </c>
      <c r="B154">
        <v>0.48347320970918262</v>
      </c>
    </row>
    <row r="155" spans="1:2">
      <c r="A155" s="18">
        <v>1987</v>
      </c>
      <c r="B155">
        <v>0.51403180052468356</v>
      </c>
    </row>
    <row r="156" spans="1:2">
      <c r="A156" s="18">
        <v>1987</v>
      </c>
      <c r="B156">
        <v>0.20268012051769282</v>
      </c>
    </row>
    <row r="157" spans="1:2">
      <c r="A157" s="18">
        <v>1987</v>
      </c>
      <c r="B157">
        <v>-4.1957735313965317E-3</v>
      </c>
    </row>
    <row r="158" spans="1:2">
      <c r="A158" s="18">
        <v>1988</v>
      </c>
      <c r="B158">
        <v>2.2788038735875971E-2</v>
      </c>
    </row>
    <row r="159" spans="1:2">
      <c r="A159" s="18">
        <v>1988</v>
      </c>
      <c r="B159">
        <v>-1.8956149472468632E-2</v>
      </c>
    </row>
    <row r="160" spans="1:2">
      <c r="A160" s="18">
        <v>1988</v>
      </c>
      <c r="B160">
        <v>-0.34045558793894642</v>
      </c>
    </row>
    <row r="161" spans="1:2">
      <c r="A161" s="18">
        <v>1988</v>
      </c>
      <c r="B161">
        <v>-8.5147210333213916E-2</v>
      </c>
    </row>
    <row r="162" spans="1:2">
      <c r="A162" s="18">
        <v>1988</v>
      </c>
      <c r="B162">
        <v>2.9245703210095324E-2</v>
      </c>
    </row>
    <row r="163" spans="1:2">
      <c r="A163" s="18">
        <v>1988</v>
      </c>
      <c r="B163">
        <v>0.25549459068184188</v>
      </c>
    </row>
    <row r="164" spans="1:2">
      <c r="A164" s="18">
        <v>1988</v>
      </c>
      <c r="B164">
        <v>0.30208202724585093</v>
      </c>
    </row>
    <row r="165" spans="1:2">
      <c r="A165" s="18">
        <v>1988</v>
      </c>
      <c r="B165">
        <v>0.41739746428547714</v>
      </c>
    </row>
    <row r="166" spans="1:2">
      <c r="A166" s="18">
        <v>1988</v>
      </c>
      <c r="B166">
        <v>0.59394539839314486</v>
      </c>
    </row>
    <row r="167" spans="1:2">
      <c r="A167" s="18">
        <v>1988</v>
      </c>
      <c r="B167">
        <v>0.61504812337139647</v>
      </c>
    </row>
    <row r="168" spans="1:2">
      <c r="A168" s="18">
        <v>1988</v>
      </c>
      <c r="B168">
        <v>0.99512780385400434</v>
      </c>
    </row>
    <row r="169" spans="1:2">
      <c r="A169" s="18">
        <v>1988</v>
      </c>
      <c r="B169">
        <v>0.66532565392067289</v>
      </c>
    </row>
    <row r="170" spans="1:2">
      <c r="A170" s="18">
        <v>1989</v>
      </c>
      <c r="B170">
        <v>0.73197797652957675</v>
      </c>
    </row>
    <row r="171" spans="1:2">
      <c r="A171" s="18">
        <v>1989</v>
      </c>
      <c r="B171">
        <v>0.7970158830199261</v>
      </c>
    </row>
    <row r="172" spans="1:2">
      <c r="A172" s="18">
        <v>1989</v>
      </c>
      <c r="B172">
        <v>0.72344463418864446</v>
      </c>
    </row>
    <row r="173" spans="1:2">
      <c r="A173" s="18">
        <v>1989</v>
      </c>
      <c r="B173">
        <v>0.67847161374319032</v>
      </c>
    </row>
    <row r="174" spans="1:2">
      <c r="A174" s="18">
        <v>1989</v>
      </c>
      <c r="B174">
        <v>0.65517789546118577</v>
      </c>
    </row>
    <row r="175" spans="1:2">
      <c r="A175" s="18">
        <v>1989</v>
      </c>
      <c r="B175">
        <v>0.76034557404132486</v>
      </c>
    </row>
    <row r="176" spans="1:2">
      <c r="A176" s="18">
        <v>1989</v>
      </c>
      <c r="B176">
        <v>0.76818702376001935</v>
      </c>
    </row>
    <row r="177" spans="1:2">
      <c r="A177" s="18">
        <v>1989</v>
      </c>
      <c r="B177">
        <v>0.88765381653307218</v>
      </c>
    </row>
    <row r="178" spans="1:2">
      <c r="A178" s="18">
        <v>1989</v>
      </c>
      <c r="B178">
        <v>1.0102341261061947</v>
      </c>
    </row>
    <row r="179" spans="1:2">
      <c r="A179" s="18">
        <v>1989</v>
      </c>
      <c r="B179">
        <v>1.2056937918883612</v>
      </c>
    </row>
    <row r="180" spans="1:2">
      <c r="A180" s="18">
        <v>1989</v>
      </c>
      <c r="B180">
        <v>0.42800648449312217</v>
      </c>
    </row>
    <row r="181" spans="1:2">
      <c r="A181" s="18">
        <v>1989</v>
      </c>
      <c r="B181">
        <v>0.27579010760081563</v>
      </c>
    </row>
    <row r="182" spans="1:2">
      <c r="A182" s="18">
        <v>1990</v>
      </c>
      <c r="B182">
        <v>0.30508022860888062</v>
      </c>
    </row>
    <row r="183" spans="1:2">
      <c r="A183" s="18">
        <v>1990</v>
      </c>
      <c r="B183">
        <v>0.32468385290561708</v>
      </c>
    </row>
    <row r="184" spans="1:2">
      <c r="A184" s="18">
        <v>1990</v>
      </c>
      <c r="B184">
        <v>0.11434849574533888</v>
      </c>
    </row>
    <row r="185" spans="1:2">
      <c r="A185" s="18">
        <v>1990</v>
      </c>
      <c r="B185">
        <v>6.4070965196061827E-2</v>
      </c>
    </row>
    <row r="186" spans="1:2">
      <c r="A186" s="18">
        <v>1990</v>
      </c>
      <c r="B186">
        <v>-9.1374243933354346E-2</v>
      </c>
    </row>
    <row r="187" spans="1:2">
      <c r="A187" s="18">
        <v>1990</v>
      </c>
      <c r="B187">
        <v>-0.10890219036337759</v>
      </c>
    </row>
    <row r="188" spans="1:2">
      <c r="A188" s="18">
        <v>1990</v>
      </c>
      <c r="B188">
        <v>-0.11074723735601164</v>
      </c>
    </row>
    <row r="189" spans="1:2">
      <c r="A189" s="18">
        <v>1990</v>
      </c>
      <c r="B189">
        <v>-7.7536391488599338E-2</v>
      </c>
    </row>
    <row r="190" spans="1:2">
      <c r="A190" s="18">
        <v>1990</v>
      </c>
      <c r="B190">
        <v>-0.14937790876428642</v>
      </c>
    </row>
    <row r="191" spans="1:2">
      <c r="A191" s="18">
        <v>1990</v>
      </c>
      <c r="B191">
        <v>0.14986565035354349</v>
      </c>
    </row>
    <row r="192" spans="1:2">
      <c r="A192" s="18">
        <v>1990</v>
      </c>
      <c r="B192">
        <v>-0.10382831113363405</v>
      </c>
    </row>
    <row r="193" spans="1:2">
      <c r="A193" s="18">
        <v>1990</v>
      </c>
      <c r="B193">
        <v>-0.12181751931181577</v>
      </c>
    </row>
    <row r="194" spans="1:2">
      <c r="A194" s="18">
        <v>1991</v>
      </c>
      <c r="B194">
        <v>-0.12942833815643112</v>
      </c>
    </row>
    <row r="195" spans="1:2">
      <c r="A195" s="18">
        <v>1991</v>
      </c>
      <c r="B195">
        <v>-0.34945019202803784</v>
      </c>
    </row>
    <row r="196" spans="1:2">
      <c r="A196" s="18">
        <v>1991</v>
      </c>
      <c r="B196">
        <v>-0.34945019202803784</v>
      </c>
    </row>
    <row r="197" spans="1:2">
      <c r="A197" s="18">
        <v>1991</v>
      </c>
      <c r="B197">
        <v>-0.53695309265447011</v>
      </c>
    </row>
    <row r="198" spans="1:2">
      <c r="A198" s="18">
        <v>1991</v>
      </c>
      <c r="B198">
        <v>-0.41218178977759445</v>
      </c>
    </row>
    <row r="199" spans="1:2">
      <c r="A199" s="18">
        <v>1991</v>
      </c>
      <c r="B199">
        <v>-0.34599072891684907</v>
      </c>
    </row>
    <row r="200" spans="1:2">
      <c r="A200" s="18">
        <v>1991</v>
      </c>
      <c r="B200">
        <v>-0.320390701894052</v>
      </c>
    </row>
    <row r="201" spans="1:2">
      <c r="A201" s="18">
        <v>1991</v>
      </c>
      <c r="B201">
        <v>-0.34645199066500754</v>
      </c>
    </row>
    <row r="202" spans="1:2">
      <c r="A202" s="18">
        <v>1991</v>
      </c>
      <c r="B202">
        <v>-0.30643753401225721</v>
      </c>
    </row>
    <row r="203" spans="1:2">
      <c r="A203" s="18">
        <v>1991</v>
      </c>
      <c r="B203">
        <v>-0.50028278367586898</v>
      </c>
    </row>
    <row r="204" spans="1:2">
      <c r="A204" s="18">
        <v>1991</v>
      </c>
      <c r="B204">
        <v>-0.35890605786528723</v>
      </c>
    </row>
    <row r="205" spans="1:2">
      <c r="A205" s="18">
        <v>1991</v>
      </c>
      <c r="B205">
        <v>-0.37689526604346896</v>
      </c>
    </row>
    <row r="206" spans="1:2">
      <c r="A206" s="18">
        <v>1992</v>
      </c>
      <c r="B206">
        <v>-0.40387907831074149</v>
      </c>
    </row>
    <row r="207" spans="1:2">
      <c r="A207" s="18">
        <v>1992</v>
      </c>
      <c r="B207">
        <v>-0.50697107902416727</v>
      </c>
    </row>
    <row r="208" spans="1:2">
      <c r="A208" s="18">
        <v>1992</v>
      </c>
      <c r="B208">
        <v>-0.64742528133843191</v>
      </c>
    </row>
    <row r="209" spans="1:2">
      <c r="A209" s="18">
        <v>1992</v>
      </c>
      <c r="B209">
        <v>-0.87159849094346531</v>
      </c>
    </row>
    <row r="210" spans="1:2">
      <c r="A210" s="18">
        <v>1992</v>
      </c>
      <c r="B210">
        <v>-0.95278055861936228</v>
      </c>
    </row>
    <row r="211" spans="1:2">
      <c r="A211" s="18">
        <v>1992</v>
      </c>
      <c r="B211">
        <v>-1.0021355656723223</v>
      </c>
    </row>
    <row r="212" spans="1:2">
      <c r="A212" s="18">
        <v>1992</v>
      </c>
      <c r="B212">
        <v>-0.98045626350887261</v>
      </c>
    </row>
    <row r="213" spans="1:2">
      <c r="A213" s="18">
        <v>1992</v>
      </c>
      <c r="B213">
        <v>-1.0035193509167979</v>
      </c>
    </row>
    <row r="214" spans="1:2">
      <c r="A214" s="18">
        <v>1992</v>
      </c>
      <c r="B214">
        <v>-0.82328132282386213</v>
      </c>
    </row>
    <row r="215" spans="1:2">
      <c r="A215" s="18">
        <v>1992</v>
      </c>
      <c r="B215">
        <v>-0.92026160537418789</v>
      </c>
    </row>
    <row r="216" spans="1:2">
      <c r="A216" s="18">
        <v>1992</v>
      </c>
      <c r="B216">
        <v>-1.0376527202805272</v>
      </c>
    </row>
    <row r="217" spans="1:2">
      <c r="A217" s="18">
        <v>1992</v>
      </c>
      <c r="B217">
        <v>-1.0870077273334873</v>
      </c>
    </row>
    <row r="218" spans="1:2">
      <c r="A218" s="18">
        <v>1993</v>
      </c>
      <c r="B218">
        <v>-1.0192022503541871</v>
      </c>
    </row>
    <row r="219" spans="1:2">
      <c r="A219" s="18">
        <v>1993</v>
      </c>
      <c r="B219">
        <v>-0.78903263802309309</v>
      </c>
    </row>
    <row r="220" spans="1:2">
      <c r="A220" s="18">
        <v>1993</v>
      </c>
      <c r="B220">
        <v>-0.62459282480458622</v>
      </c>
    </row>
    <row r="221" spans="1:2">
      <c r="A221" s="18">
        <v>1993</v>
      </c>
      <c r="B221">
        <v>-0.41287368239983263</v>
      </c>
    </row>
    <row r="222" spans="1:2">
      <c r="A222" s="18">
        <v>1993</v>
      </c>
      <c r="B222">
        <v>-0.27126632571517173</v>
      </c>
    </row>
    <row r="223" spans="1:2">
      <c r="A223" s="18">
        <v>1993</v>
      </c>
      <c r="B223">
        <v>-0.31508619179022967</v>
      </c>
    </row>
    <row r="224" spans="1:2">
      <c r="A224" s="18">
        <v>1993</v>
      </c>
      <c r="B224">
        <v>-0.33330603084249055</v>
      </c>
    </row>
    <row r="225" spans="1:2">
      <c r="A225" s="18">
        <v>1993</v>
      </c>
      <c r="B225">
        <v>-0.36098173573200087</v>
      </c>
    </row>
    <row r="226" spans="1:2">
      <c r="A226" s="18">
        <v>1993</v>
      </c>
      <c r="B226">
        <v>-0.21072572126936798</v>
      </c>
    </row>
    <row r="227" spans="1:2">
      <c r="A227" s="18">
        <v>1993</v>
      </c>
      <c r="B227">
        <v>-0.32730962811643011</v>
      </c>
    </row>
    <row r="228" spans="1:2">
      <c r="A228" s="18">
        <v>1993</v>
      </c>
      <c r="B228">
        <v>-0.29086995001190818</v>
      </c>
    </row>
    <row r="229" spans="1:2">
      <c r="A229" s="18">
        <v>1993</v>
      </c>
      <c r="B229">
        <v>-0.10152200239284193</v>
      </c>
    </row>
    <row r="230" spans="1:2">
      <c r="A230" s="18">
        <v>1994</v>
      </c>
      <c r="B230">
        <v>0.34544063157274912</v>
      </c>
    </row>
    <row r="231" spans="1:2">
      <c r="A231" s="18">
        <v>1994</v>
      </c>
      <c r="B231">
        <v>0.5186444180062677</v>
      </c>
    </row>
    <row r="232" spans="1:2">
      <c r="A232" s="18">
        <v>1994</v>
      </c>
      <c r="B232">
        <v>0.66209682168356276</v>
      </c>
    </row>
    <row r="233" spans="1:2">
      <c r="A233" s="18">
        <v>1994</v>
      </c>
      <c r="B233">
        <v>0.74443204372985583</v>
      </c>
    </row>
    <row r="234" spans="1:2">
      <c r="A234" s="18">
        <v>1994</v>
      </c>
      <c r="B234">
        <v>0.68469864734333008</v>
      </c>
    </row>
    <row r="235" spans="1:2">
      <c r="A235" s="18">
        <v>1994</v>
      </c>
      <c r="B235">
        <v>0.61158866026020708</v>
      </c>
    </row>
    <row r="236" spans="1:2">
      <c r="A236" s="18">
        <v>1994</v>
      </c>
      <c r="B236">
        <v>0.59221566683754978</v>
      </c>
    </row>
    <row r="237" spans="1:2">
      <c r="A237" s="18">
        <v>1994</v>
      </c>
      <c r="B237">
        <v>0.5650012236961981</v>
      </c>
    </row>
    <row r="238" spans="1:2">
      <c r="A238" s="18">
        <v>1994</v>
      </c>
      <c r="B238">
        <v>0.5226804583026553</v>
      </c>
    </row>
    <row r="239" spans="1:2">
      <c r="A239" s="18">
        <v>1994</v>
      </c>
      <c r="B239">
        <v>0.47251824319041785</v>
      </c>
    </row>
    <row r="240" spans="1:2">
      <c r="A240" s="18">
        <v>1994</v>
      </c>
      <c r="B240">
        <v>0.62219768046785262</v>
      </c>
    </row>
    <row r="241" spans="1:2">
      <c r="A241" s="18">
        <v>1994</v>
      </c>
      <c r="B241">
        <v>0.91832772278561259</v>
      </c>
    </row>
    <row r="242" spans="1:2">
      <c r="A242" s="18">
        <v>1995</v>
      </c>
      <c r="B242">
        <v>0.5154155857691588</v>
      </c>
    </row>
    <row r="243" spans="1:2">
      <c r="A243" s="18">
        <v>1995</v>
      </c>
      <c r="B243">
        <v>0.46144796123461379</v>
      </c>
    </row>
    <row r="244" spans="1:2">
      <c r="A244" s="18">
        <v>1995</v>
      </c>
      <c r="B244">
        <v>0.38580103453661901</v>
      </c>
    </row>
    <row r="245" spans="1:2">
      <c r="A245" s="18">
        <v>1995</v>
      </c>
      <c r="B245">
        <v>0.27509821497857789</v>
      </c>
    </row>
    <row r="246" spans="1:2">
      <c r="A246" s="18">
        <v>1995</v>
      </c>
      <c r="B246">
        <v>0.42431639050785414</v>
      </c>
    </row>
    <row r="247" spans="1:2">
      <c r="A247" s="18">
        <v>1995</v>
      </c>
      <c r="B247">
        <v>0.53501921006589526</v>
      </c>
    </row>
    <row r="248" spans="1:2">
      <c r="A248" s="18">
        <v>1995</v>
      </c>
      <c r="B248">
        <v>0.57561024390384374</v>
      </c>
    </row>
    <row r="249" spans="1:2">
      <c r="A249" s="18">
        <v>1995</v>
      </c>
      <c r="B249">
        <v>0.72229147981824826</v>
      </c>
    </row>
    <row r="250" spans="1:2">
      <c r="A250" s="18">
        <v>1995</v>
      </c>
      <c r="B250">
        <v>0.67328241907640707</v>
      </c>
    </row>
    <row r="251" spans="1:2">
      <c r="A251" s="18">
        <v>1995</v>
      </c>
      <c r="B251">
        <v>0.71099056698836471</v>
      </c>
    </row>
    <row r="252" spans="1:2">
      <c r="A252" s="18">
        <v>1995</v>
      </c>
      <c r="B252">
        <v>0.7914807420420239</v>
      </c>
    </row>
    <row r="253" spans="1:2">
      <c r="A253" s="18">
        <v>1995</v>
      </c>
      <c r="B253">
        <v>0.69576892929913414</v>
      </c>
    </row>
    <row r="254" spans="1:2">
      <c r="A254" s="18">
        <v>1996</v>
      </c>
      <c r="B254">
        <v>0.77902667484174426</v>
      </c>
    </row>
    <row r="255" spans="1:2">
      <c r="A255" s="18">
        <v>1996</v>
      </c>
      <c r="B255">
        <v>0.85098350755447105</v>
      </c>
    </row>
    <row r="256" spans="1:2">
      <c r="A256" s="18">
        <v>1996</v>
      </c>
      <c r="B256">
        <v>0.88603940041451756</v>
      </c>
    </row>
    <row r="257" spans="1:2">
      <c r="A257" s="18">
        <v>1996</v>
      </c>
      <c r="B257">
        <v>1.0398701934253789</v>
      </c>
    </row>
    <row r="258" spans="1:2">
      <c r="A258" s="18">
        <v>1996</v>
      </c>
      <c r="B258">
        <v>1.3117839939648175</v>
      </c>
    </row>
    <row r="259" spans="1:2">
      <c r="A259" s="18">
        <v>1996</v>
      </c>
      <c r="B259">
        <v>1.3733624373439779</v>
      </c>
    </row>
    <row r="260" spans="1:2">
      <c r="A260" s="18">
        <v>1996</v>
      </c>
      <c r="B260">
        <v>1.4340183572268212</v>
      </c>
    </row>
    <row r="261" spans="1:2">
      <c r="A261" s="18">
        <v>1996</v>
      </c>
      <c r="B261">
        <v>0.71237435223284029</v>
      </c>
    </row>
    <row r="262" spans="1:2">
      <c r="A262" s="18">
        <v>1996</v>
      </c>
      <c r="B262">
        <v>0.74869871490032258</v>
      </c>
    </row>
    <row r="263" spans="1:2">
      <c r="A263" s="18">
        <v>1996</v>
      </c>
      <c r="B263">
        <v>0.80554922536085838</v>
      </c>
    </row>
    <row r="264" spans="1:2">
      <c r="A264" s="18">
        <v>1996</v>
      </c>
      <c r="B264">
        <v>0.45914165249382127</v>
      </c>
    </row>
    <row r="265" spans="1:2">
      <c r="A265" s="18">
        <v>1996</v>
      </c>
      <c r="B265">
        <v>0.47713086067200289</v>
      </c>
    </row>
    <row r="266" spans="1:2">
      <c r="A266" s="18">
        <v>1997</v>
      </c>
      <c r="B266">
        <v>0.78456181581964635</v>
      </c>
    </row>
    <row r="267" spans="1:2">
      <c r="A267" s="18">
        <v>1997</v>
      </c>
      <c r="B267">
        <v>0.51841378713218911</v>
      </c>
    </row>
    <row r="268" spans="1:2">
      <c r="A268" s="18">
        <v>1997</v>
      </c>
      <c r="B268">
        <v>0.70845362737349316</v>
      </c>
    </row>
    <row r="269" spans="1:2">
      <c r="A269" s="18">
        <v>1997</v>
      </c>
      <c r="B269">
        <v>0.55393094174039414</v>
      </c>
    </row>
    <row r="270" spans="1:2">
      <c r="A270" s="18">
        <v>1997</v>
      </c>
      <c r="B270">
        <v>0.55070210950328446</v>
      </c>
    </row>
    <row r="271" spans="1:2">
      <c r="A271" s="18">
        <v>1997</v>
      </c>
      <c r="B271">
        <v>0.62081389522337727</v>
      </c>
    </row>
    <row r="272" spans="1:2">
      <c r="A272" s="18">
        <v>1997</v>
      </c>
      <c r="B272">
        <v>0.57883907614095331</v>
      </c>
    </row>
    <row r="273" spans="1:2">
      <c r="A273" s="18">
        <v>1997</v>
      </c>
      <c r="B273">
        <v>0.53986245842155967</v>
      </c>
    </row>
    <row r="274" spans="1:2">
      <c r="A274" s="18">
        <v>1997</v>
      </c>
      <c r="B274">
        <v>0.65137248603887821</v>
      </c>
    </row>
    <row r="275" spans="1:2">
      <c r="A275" s="18">
        <v>1997</v>
      </c>
      <c r="B275">
        <v>0.73682122488524116</v>
      </c>
    </row>
    <row r="276" spans="1:2">
      <c r="A276" s="18">
        <v>1997</v>
      </c>
      <c r="B276">
        <v>1.2850308125716239</v>
      </c>
    </row>
    <row r="277" spans="1:2">
      <c r="A277" s="18">
        <v>1997</v>
      </c>
      <c r="B277">
        <v>0.64341572088314392</v>
      </c>
    </row>
    <row r="278" spans="1:2">
      <c r="A278" s="18">
        <v>1998</v>
      </c>
      <c r="B278">
        <v>0.54793453901433331</v>
      </c>
    </row>
    <row r="279" spans="1:2">
      <c r="A279" s="18">
        <v>1998</v>
      </c>
      <c r="B279">
        <v>0.75873115792277013</v>
      </c>
    </row>
    <row r="280" spans="1:2">
      <c r="A280" s="18">
        <v>1998</v>
      </c>
      <c r="B280">
        <v>0.73313113089997306</v>
      </c>
    </row>
    <row r="281" spans="1:2">
      <c r="A281" s="18">
        <v>1998</v>
      </c>
      <c r="B281">
        <v>0.70730047300309684</v>
      </c>
    </row>
    <row r="282" spans="1:2">
      <c r="A282" s="18">
        <v>1998</v>
      </c>
      <c r="B282">
        <v>0.92870611211917908</v>
      </c>
    </row>
    <row r="283" spans="1:2">
      <c r="A283" s="18">
        <v>1998</v>
      </c>
      <c r="B283">
        <v>0.7153725535958706</v>
      </c>
    </row>
    <row r="284" spans="1:2">
      <c r="A284" s="18">
        <v>1998</v>
      </c>
      <c r="B284">
        <v>0.75504106393750203</v>
      </c>
    </row>
    <row r="285" spans="1:2">
      <c r="A285" s="18">
        <v>1998</v>
      </c>
      <c r="B285">
        <v>0.78017982921214057</v>
      </c>
    </row>
    <row r="286" spans="1:2">
      <c r="A286" s="18">
        <v>1998</v>
      </c>
      <c r="B286">
        <v>0.79228795010130137</v>
      </c>
    </row>
    <row r="287" spans="1:2">
      <c r="A287" s="18">
        <v>1998</v>
      </c>
      <c r="B287">
        <v>0.73324644633701275</v>
      </c>
    </row>
    <row r="288" spans="1:2">
      <c r="A288" s="18">
        <v>1998</v>
      </c>
      <c r="B288">
        <v>0.72471310399608035</v>
      </c>
    </row>
    <row r="289" spans="1:2">
      <c r="A289" s="18">
        <v>1998</v>
      </c>
      <c r="B289">
        <v>0.61239586831948456</v>
      </c>
    </row>
    <row r="290" spans="1:2">
      <c r="A290" s="18">
        <v>1999</v>
      </c>
      <c r="B290">
        <v>0.75146628538927362</v>
      </c>
    </row>
    <row r="291" spans="1:2">
      <c r="A291" s="18">
        <v>1999</v>
      </c>
      <c r="B291">
        <v>1.0773477104632572</v>
      </c>
    </row>
    <row r="292" spans="1:2">
      <c r="A292" s="18">
        <v>1999</v>
      </c>
      <c r="B292">
        <v>1.1174774825530471</v>
      </c>
    </row>
    <row r="293" spans="1:2">
      <c r="A293" s="18">
        <v>1999</v>
      </c>
      <c r="B293">
        <v>1.258162315741391</v>
      </c>
    </row>
    <row r="294" spans="1:2">
      <c r="A294" s="18">
        <v>1999</v>
      </c>
      <c r="B294">
        <v>0.69369325143242089</v>
      </c>
    </row>
    <row r="295" spans="1:2">
      <c r="A295" s="18">
        <v>1999</v>
      </c>
      <c r="B295">
        <v>0.93839260883050768</v>
      </c>
    </row>
    <row r="296" spans="1:2">
      <c r="A296" s="18">
        <v>1999</v>
      </c>
      <c r="B296">
        <v>0.72505905030719919</v>
      </c>
    </row>
    <row r="297" spans="1:2">
      <c r="A297" s="18">
        <v>1999</v>
      </c>
      <c r="B297">
        <v>0.74327888935946018</v>
      </c>
    </row>
    <row r="298" spans="1:2">
      <c r="A298" s="18">
        <v>1999</v>
      </c>
      <c r="B298">
        <v>0.62761750600871513</v>
      </c>
    </row>
    <row r="299" spans="1:2">
      <c r="A299" s="18">
        <v>1999</v>
      </c>
      <c r="B299">
        <v>0.63050039193470575</v>
      </c>
    </row>
    <row r="300" spans="1:2">
      <c r="A300" s="18">
        <v>1999</v>
      </c>
      <c r="B300">
        <v>0.32722079252048886</v>
      </c>
    </row>
    <row r="301" spans="1:2">
      <c r="A301" s="18">
        <v>1999</v>
      </c>
      <c r="B301">
        <v>0.65310221759447251</v>
      </c>
    </row>
    <row r="302" spans="1:2">
      <c r="A302" s="18">
        <v>2000</v>
      </c>
      <c r="B302">
        <v>0.86897271573265267</v>
      </c>
    </row>
    <row r="303" spans="1:2">
      <c r="A303" s="18">
        <v>2000</v>
      </c>
      <c r="B303">
        <v>0.92247907851903932</v>
      </c>
    </row>
    <row r="304" spans="1:2">
      <c r="A304" s="18">
        <v>2000</v>
      </c>
      <c r="B304">
        <v>1.0442521800328846</v>
      </c>
    </row>
    <row r="305" spans="1:2">
      <c r="A305" s="18">
        <v>2000</v>
      </c>
      <c r="B305">
        <v>1.1060612542861243</v>
      </c>
    </row>
    <row r="306" spans="1:2">
      <c r="A306" s="18">
        <v>2000</v>
      </c>
      <c r="B306">
        <v>1.2843389199493862</v>
      </c>
    </row>
    <row r="307" spans="1:2">
      <c r="A307" s="18">
        <v>2000</v>
      </c>
      <c r="B307">
        <v>1.4197192430339074</v>
      </c>
    </row>
    <row r="308" spans="1:2">
      <c r="A308" s="18">
        <v>2000</v>
      </c>
      <c r="B308">
        <v>1.4831427334057019</v>
      </c>
    </row>
    <row r="309" spans="1:2">
      <c r="A309" s="18">
        <v>2000</v>
      </c>
      <c r="B309">
        <v>1.4856796730205735</v>
      </c>
    </row>
    <row r="310" spans="1:2">
      <c r="A310" s="18">
        <v>2000</v>
      </c>
      <c r="B310">
        <v>1.5268472840437204</v>
      </c>
    </row>
    <row r="311" spans="1:2">
      <c r="A311" s="18">
        <v>2000</v>
      </c>
      <c r="B311">
        <v>0.64145535845347024</v>
      </c>
    </row>
    <row r="312" spans="1:2">
      <c r="A312" s="18">
        <v>2000</v>
      </c>
      <c r="B312">
        <v>0.37023345053626944</v>
      </c>
    </row>
    <row r="313" spans="1:2">
      <c r="A313" s="18">
        <v>2000</v>
      </c>
      <c r="B313">
        <v>0.44380469936755096</v>
      </c>
    </row>
    <row r="314" spans="1:2">
      <c r="A314" s="18">
        <v>2001</v>
      </c>
      <c r="B314">
        <v>0.49500475341314498</v>
      </c>
    </row>
    <row r="315" spans="1:2">
      <c r="A315" s="18">
        <v>2001</v>
      </c>
      <c r="B315">
        <v>0.43504072615253936</v>
      </c>
    </row>
    <row r="316" spans="1:2">
      <c r="A316" s="18">
        <v>2001</v>
      </c>
      <c r="B316">
        <v>0.34163522215044212</v>
      </c>
    </row>
    <row r="317" spans="1:2">
      <c r="A317" s="18">
        <v>2001</v>
      </c>
      <c r="B317">
        <v>0.13844942208662073</v>
      </c>
    </row>
    <row r="318" spans="1:2">
      <c r="A318" s="18">
        <v>2001</v>
      </c>
      <c r="B318">
        <v>6.5339435003497745E-2</v>
      </c>
    </row>
    <row r="319" spans="1:2">
      <c r="A319" s="18">
        <v>2001</v>
      </c>
      <c r="B319">
        <v>5.3754077428921276E-3</v>
      </c>
    </row>
    <row r="320" spans="1:2">
      <c r="A320" s="18">
        <v>2001</v>
      </c>
      <c r="B320">
        <v>3.4204267002798674E-2</v>
      </c>
    </row>
    <row r="321" spans="1:2">
      <c r="A321" s="18">
        <v>2001</v>
      </c>
      <c r="B321">
        <v>-7.3092903314667538E-3</v>
      </c>
    </row>
    <row r="322" spans="1:2">
      <c r="A322" s="18">
        <v>2001</v>
      </c>
      <c r="B322">
        <v>-5.3489279017930559E-3</v>
      </c>
    </row>
    <row r="323" spans="1:2">
      <c r="A323" s="18">
        <v>2001</v>
      </c>
      <c r="B323">
        <v>-0.28890958758223384</v>
      </c>
    </row>
    <row r="324" spans="1:2">
      <c r="A324" s="18">
        <v>2001</v>
      </c>
      <c r="B324">
        <v>-0.35256370882810739</v>
      </c>
    </row>
    <row r="325" spans="1:2">
      <c r="A325" s="18">
        <v>2001</v>
      </c>
      <c r="B325">
        <v>-0.31589339984950632</v>
      </c>
    </row>
    <row r="326" spans="1:2">
      <c r="A326" s="18">
        <v>2002</v>
      </c>
      <c r="B326">
        <v>-0.36201957466535684</v>
      </c>
    </row>
    <row r="327" spans="1:2">
      <c r="A327" s="18">
        <v>2002</v>
      </c>
      <c r="B327">
        <v>-0.53084137449136937</v>
      </c>
    </row>
    <row r="328" spans="1:2">
      <c r="A328" s="18">
        <v>2002</v>
      </c>
      <c r="B328">
        <v>-0.33780333288703518</v>
      </c>
    </row>
    <row r="329" spans="1:2">
      <c r="A329" s="18">
        <v>2002</v>
      </c>
      <c r="B329">
        <v>-0.24739603024796827</v>
      </c>
    </row>
    <row r="330" spans="1:2">
      <c r="A330" s="18">
        <v>2002</v>
      </c>
      <c r="B330">
        <v>-5.366609602139627E-2</v>
      </c>
    </row>
    <row r="331" spans="1:2">
      <c r="A331" s="18">
        <v>2002</v>
      </c>
      <c r="B331">
        <v>-1.399758567976489E-2</v>
      </c>
    </row>
    <row r="332" spans="1:2">
      <c r="A332" s="18">
        <v>2002</v>
      </c>
      <c r="B332">
        <v>-4.8361585917573439E-2</v>
      </c>
    </row>
    <row r="333" spans="1:2">
      <c r="A333" s="18">
        <v>2002</v>
      </c>
      <c r="B333">
        <v>-7.1655304199577982E-2</v>
      </c>
    </row>
    <row r="334" spans="1:2">
      <c r="A334" s="18">
        <v>2002</v>
      </c>
      <c r="B334">
        <v>-8.0534592851629255E-2</v>
      </c>
    </row>
    <row r="335" spans="1:2">
      <c r="A335" s="18">
        <v>2002</v>
      </c>
      <c r="B335">
        <v>5.0809689936504955E-2</v>
      </c>
    </row>
    <row r="336" spans="1:2">
      <c r="A336" s="18">
        <v>2002</v>
      </c>
      <c r="B336">
        <v>-3.1525532109788125E-2</v>
      </c>
    </row>
    <row r="337" spans="1:2">
      <c r="A337" s="18">
        <v>2002</v>
      </c>
      <c r="B337">
        <v>0.23462249657766907</v>
      </c>
    </row>
    <row r="338" spans="1:2">
      <c r="A338" s="18">
        <v>2003</v>
      </c>
      <c r="B338">
        <v>4.2506978469651811E-2</v>
      </c>
    </row>
    <row r="339" spans="1:2">
      <c r="A339" s="18">
        <v>2003</v>
      </c>
      <c r="B339">
        <v>-4.7669693295335921E-2</v>
      </c>
    </row>
    <row r="340" spans="1:2">
      <c r="A340" s="18">
        <v>2003</v>
      </c>
      <c r="B340">
        <v>-0.1459184456530975</v>
      </c>
    </row>
    <row r="341" spans="1:2">
      <c r="A341" s="18">
        <v>2003</v>
      </c>
      <c r="B341">
        <v>6.2341233640467307E-2</v>
      </c>
    </row>
    <row r="342" spans="1:2">
      <c r="A342" s="18">
        <v>2003</v>
      </c>
      <c r="B342">
        <v>-6.2199438362328975E-2</v>
      </c>
    </row>
    <row r="343" spans="1:2">
      <c r="A343" s="18">
        <v>2003</v>
      </c>
      <c r="B343">
        <v>3.1206065639768236E-2</v>
      </c>
    </row>
    <row r="344" spans="1:2">
      <c r="A344" s="18">
        <v>2003</v>
      </c>
      <c r="B344">
        <v>1.5984427950537526E-2</v>
      </c>
    </row>
    <row r="345" spans="1:2">
      <c r="A345" s="18">
        <v>2003</v>
      </c>
      <c r="B345">
        <v>-9.6155990722595393E-3</v>
      </c>
    </row>
    <row r="346" spans="1:2">
      <c r="A346" s="18">
        <v>2003</v>
      </c>
      <c r="B346">
        <v>1.6791636009814832E-2</v>
      </c>
    </row>
    <row r="347" spans="1:2">
      <c r="A347" s="18">
        <v>2003</v>
      </c>
      <c r="B347">
        <v>6.2341233640467175E-2</v>
      </c>
    </row>
    <row r="348" spans="1:2">
      <c r="A348" s="18">
        <v>2003</v>
      </c>
      <c r="B348">
        <v>0.18619001302102575</v>
      </c>
    </row>
    <row r="349" spans="1:2">
      <c r="A349" s="18">
        <v>2003</v>
      </c>
      <c r="B349">
        <v>0.14767465704979055</v>
      </c>
    </row>
    <row r="350" spans="1:2">
      <c r="A350" s="18">
        <v>2004</v>
      </c>
      <c r="B350">
        <v>2.4287139417390535E-2</v>
      </c>
    </row>
    <row r="351" spans="1:2">
      <c r="A351" s="18">
        <v>2004</v>
      </c>
      <c r="B351">
        <v>-0.21856717098806225</v>
      </c>
    </row>
    <row r="352" spans="1:2">
      <c r="A352" s="18">
        <v>2004</v>
      </c>
      <c r="B352">
        <v>-0.35510064844297962</v>
      </c>
    </row>
    <row r="353" spans="1:2">
      <c r="A353" s="18">
        <v>2004</v>
      </c>
      <c r="B353">
        <v>-0.40053493063659235</v>
      </c>
    </row>
    <row r="354" spans="1:2">
      <c r="A354" s="18">
        <v>2004</v>
      </c>
      <c r="B354">
        <v>-0.31796907771622007</v>
      </c>
    </row>
    <row r="355" spans="1:2">
      <c r="A355" s="18">
        <v>2004</v>
      </c>
      <c r="B355">
        <v>-0.38346824595472773</v>
      </c>
    </row>
    <row r="356" spans="1:2">
      <c r="A356" s="18">
        <v>2004</v>
      </c>
      <c r="B356">
        <v>-0.40768448773304922</v>
      </c>
    </row>
    <row r="357" spans="1:2">
      <c r="A357" s="18">
        <v>2004</v>
      </c>
      <c r="B357">
        <v>-0.43789713223743132</v>
      </c>
    </row>
    <row r="358" spans="1:2">
      <c r="A358" s="18">
        <v>2004</v>
      </c>
      <c r="B358">
        <v>-0.2848735472858473</v>
      </c>
    </row>
    <row r="359" spans="1:2">
      <c r="A359" s="18">
        <v>2004</v>
      </c>
      <c r="B359">
        <v>-0.3271943126793902</v>
      </c>
    </row>
    <row r="360" spans="1:2">
      <c r="A360" s="18">
        <v>2004</v>
      </c>
      <c r="B360">
        <v>-0.27668615125603396</v>
      </c>
    </row>
    <row r="361" spans="1:2">
      <c r="A361" s="18">
        <v>2004</v>
      </c>
      <c r="B361">
        <v>-0.1938896674615824</v>
      </c>
    </row>
    <row r="362" spans="1:2">
      <c r="A362" s="18">
        <v>2005</v>
      </c>
      <c r="B362">
        <v>-0.297673560797246</v>
      </c>
    </row>
    <row r="363" spans="1:2">
      <c r="A363" s="18">
        <v>2005</v>
      </c>
      <c r="B363">
        <v>-4.6747169799019356E-2</v>
      </c>
    </row>
    <row r="364" spans="1:2">
      <c r="A364" s="18">
        <v>2005</v>
      </c>
      <c r="B364">
        <v>2.6362817284103623E-2</v>
      </c>
    </row>
    <row r="365" spans="1:2">
      <c r="A365" s="18">
        <v>2005</v>
      </c>
      <c r="B365">
        <v>-0.1724409961722119</v>
      </c>
    </row>
    <row r="366" spans="1:2">
      <c r="A366" s="18">
        <v>2005</v>
      </c>
      <c r="B366">
        <v>-0.34195468862046241</v>
      </c>
    </row>
    <row r="367" spans="1:2">
      <c r="A367" s="18">
        <v>2005</v>
      </c>
      <c r="B367">
        <v>-0.29190778894526465</v>
      </c>
    </row>
    <row r="368" spans="1:2">
      <c r="A368" s="18">
        <v>2005</v>
      </c>
      <c r="B368">
        <v>-0.32073664820517123</v>
      </c>
    </row>
    <row r="369" spans="1:2">
      <c r="A369" s="18">
        <v>2005</v>
      </c>
      <c r="B369">
        <v>-0.32073664820517123</v>
      </c>
    </row>
    <row r="370" spans="1:2">
      <c r="A370" s="18">
        <v>2005</v>
      </c>
      <c r="B370">
        <v>-0.36905381632477458</v>
      </c>
    </row>
    <row r="371" spans="1:2">
      <c r="A371" s="18">
        <v>2005</v>
      </c>
      <c r="B371">
        <v>-0.39845925276987926</v>
      </c>
    </row>
    <row r="372" spans="1:2">
      <c r="A372" s="18">
        <v>2005</v>
      </c>
      <c r="B372">
        <v>-0.50132062260922572</v>
      </c>
    </row>
    <row r="373" spans="1:2">
      <c r="A373" s="18">
        <v>2005</v>
      </c>
      <c r="B373">
        <v>-0.38946464868078834</v>
      </c>
    </row>
    <row r="374" spans="1:2">
      <c r="A374" s="18">
        <v>2006</v>
      </c>
      <c r="B374">
        <v>-0.50593324009081075</v>
      </c>
    </row>
    <row r="375" spans="1:2">
      <c r="A375" s="18">
        <v>2006</v>
      </c>
      <c r="B375">
        <v>-0.4688016693640511</v>
      </c>
    </row>
    <row r="376" spans="1:2">
      <c r="A376" s="18">
        <v>2006</v>
      </c>
      <c r="B376">
        <v>-0.292369050693423</v>
      </c>
    </row>
    <row r="377" spans="1:2">
      <c r="A377" s="18">
        <v>2006</v>
      </c>
      <c r="B377">
        <v>-9.3565237237107357E-2</v>
      </c>
    </row>
    <row r="378" spans="1:2">
      <c r="A378" s="18">
        <v>2006</v>
      </c>
      <c r="B378">
        <v>-8.1341800910906953E-2</v>
      </c>
    </row>
    <row r="379" spans="1:2">
      <c r="A379" s="18">
        <v>2006</v>
      </c>
      <c r="B379">
        <v>4.3429501965968641E-2</v>
      </c>
    </row>
    <row r="380" spans="1:2">
      <c r="A380" s="18">
        <v>2006</v>
      </c>
      <c r="B380">
        <v>9.9880252244770439E-3</v>
      </c>
    </row>
    <row r="381" spans="1:2">
      <c r="A381" s="18">
        <v>2006</v>
      </c>
      <c r="B381">
        <v>-1.3536323931606673E-2</v>
      </c>
    </row>
    <row r="382" spans="1:2">
      <c r="A382" s="18">
        <v>2006</v>
      </c>
      <c r="B382">
        <v>-0.10521209637810949</v>
      </c>
    </row>
    <row r="383" spans="1:2">
      <c r="A383" s="18">
        <v>2006</v>
      </c>
      <c r="B383">
        <v>-0.14061393554927479</v>
      </c>
    </row>
    <row r="384" spans="1:2">
      <c r="A384" s="18">
        <v>2006</v>
      </c>
      <c r="B384">
        <v>0.19564587885827522</v>
      </c>
    </row>
    <row r="385" spans="1:2">
      <c r="A385" s="18">
        <v>2006</v>
      </c>
      <c r="B385">
        <v>0.68043197617286366</v>
      </c>
    </row>
    <row r="386" spans="1:2">
      <c r="A386" s="18">
        <v>2007</v>
      </c>
      <c r="B386">
        <v>0.66982295596521801</v>
      </c>
    </row>
    <row r="387" spans="1:2">
      <c r="A387" s="18">
        <v>2007</v>
      </c>
      <c r="B387">
        <v>0.56903726399258481</v>
      </c>
    </row>
    <row r="388" spans="1:2">
      <c r="A388" s="18">
        <v>2007</v>
      </c>
      <c r="B388">
        <v>0.62946255300134901</v>
      </c>
    </row>
    <row r="389" spans="1:2">
      <c r="A389" s="18">
        <v>2007</v>
      </c>
      <c r="B389">
        <v>0.82296185635384167</v>
      </c>
    </row>
    <row r="390" spans="1:2">
      <c r="A390" s="18">
        <v>2007</v>
      </c>
      <c r="B390">
        <v>0.88938354808866638</v>
      </c>
    </row>
    <row r="391" spans="1:2">
      <c r="A391" s="18">
        <v>2007</v>
      </c>
      <c r="B391">
        <v>0.71652570796626691</v>
      </c>
    </row>
    <row r="392" spans="1:2">
      <c r="A392" s="18">
        <v>2007</v>
      </c>
      <c r="B392">
        <v>0.76818702376001935</v>
      </c>
    </row>
    <row r="393" spans="1:2">
      <c r="A393" s="18">
        <v>2007</v>
      </c>
      <c r="B393">
        <v>0.86805019223633573</v>
      </c>
    </row>
    <row r="394" spans="1:2">
      <c r="A394" s="18">
        <v>2007</v>
      </c>
      <c r="B394">
        <v>0.59671296888209535</v>
      </c>
    </row>
    <row r="395" spans="1:2">
      <c r="A395" s="18">
        <v>2007</v>
      </c>
      <c r="B395">
        <v>0.74097258061866755</v>
      </c>
    </row>
    <row r="396" spans="1:2">
      <c r="A396" s="18">
        <v>2007</v>
      </c>
      <c r="B396">
        <v>0.78133298358253678</v>
      </c>
    </row>
    <row r="397" spans="1:2">
      <c r="A397" s="18">
        <v>2007</v>
      </c>
      <c r="B397">
        <v>0.82630600402799093</v>
      </c>
    </row>
    <row r="398" spans="1:2">
      <c r="A398" s="18">
        <v>2008</v>
      </c>
      <c r="B398">
        <v>1.284800181697545</v>
      </c>
    </row>
    <row r="399" spans="1:2">
      <c r="A399" s="18">
        <v>2008</v>
      </c>
      <c r="B399">
        <v>1.6577303050836958</v>
      </c>
    </row>
    <row r="400" spans="1:2">
      <c r="A400" s="18">
        <v>2008</v>
      </c>
      <c r="B400">
        <v>1.875215219340431</v>
      </c>
    </row>
    <row r="401" spans="1:2">
      <c r="A401" s="18">
        <v>2008</v>
      </c>
      <c r="B401">
        <v>2.0062135558174461</v>
      </c>
    </row>
    <row r="402" spans="1:2">
      <c r="A402" s="18">
        <v>2008</v>
      </c>
      <c r="B402">
        <v>2.3431652628472337</v>
      </c>
    </row>
    <row r="403" spans="1:2">
      <c r="A403" s="18">
        <v>2008</v>
      </c>
      <c r="B403">
        <v>2.4132770485673265</v>
      </c>
    </row>
    <row r="404" spans="1:2">
      <c r="A404" s="18">
        <v>2008</v>
      </c>
      <c r="B404">
        <v>2.4132770485673265</v>
      </c>
    </row>
    <row r="405" spans="1:2">
      <c r="A405" s="18">
        <v>2008</v>
      </c>
      <c r="B405">
        <v>2.5036843512063935</v>
      </c>
    </row>
    <row r="406" spans="1:2">
      <c r="A406" s="18">
        <v>2008</v>
      </c>
      <c r="B406">
        <v>2.5656087408966726</v>
      </c>
    </row>
    <row r="407" spans="1:2">
      <c r="A407" s="18">
        <v>2008</v>
      </c>
      <c r="B407">
        <v>2.7818251853459719</v>
      </c>
    </row>
    <row r="408" spans="1:2">
      <c r="A408" s="18">
        <v>2008</v>
      </c>
      <c r="B408">
        <v>2.8030432257612632</v>
      </c>
    </row>
    <row r="409" spans="1:2">
      <c r="A409" s="18">
        <v>2008</v>
      </c>
      <c r="B409">
        <v>2.8703874409924048</v>
      </c>
    </row>
    <row r="410" spans="1:2">
      <c r="A410" s="18">
        <v>2009</v>
      </c>
      <c r="B410">
        <v>3.02929211323301</v>
      </c>
    </row>
    <row r="411" spans="1:2">
      <c r="A411" s="18">
        <v>2009</v>
      </c>
      <c r="B411">
        <v>3.1381498857984167</v>
      </c>
    </row>
    <row r="412" spans="1:2">
      <c r="A412" s="18">
        <v>2009</v>
      </c>
      <c r="B412">
        <v>0.69715271454360972</v>
      </c>
    </row>
    <row r="413" spans="1:2">
      <c r="A413" s="18">
        <v>2009</v>
      </c>
      <c r="B413">
        <v>0.52002820325074395</v>
      </c>
    </row>
    <row r="414" spans="1:2">
      <c r="A414" s="18">
        <v>2009</v>
      </c>
      <c r="B414">
        <v>0.52002820325074395</v>
      </c>
    </row>
    <row r="415" spans="1:2">
      <c r="A415" s="18">
        <v>2009</v>
      </c>
      <c r="B415">
        <v>0.60536162666006732</v>
      </c>
    </row>
    <row r="416" spans="1:2">
      <c r="A416" s="18">
        <v>2009</v>
      </c>
      <c r="B416">
        <v>0.57030573380002092</v>
      </c>
    </row>
    <row r="417" spans="1:2">
      <c r="A417" s="18">
        <v>2009</v>
      </c>
      <c r="B417">
        <v>0.53248227045102359</v>
      </c>
    </row>
    <row r="418" spans="1:2">
      <c r="A418" s="18">
        <v>2009</v>
      </c>
      <c r="B418">
        <v>0.41197763874461418</v>
      </c>
    </row>
    <row r="419" spans="1:2">
      <c r="A419" s="18">
        <v>2009</v>
      </c>
      <c r="B419">
        <v>0.34613252419498758</v>
      </c>
    </row>
    <row r="420" spans="1:2">
      <c r="A420" s="18">
        <v>2009</v>
      </c>
      <c r="B420">
        <v>0.30300455074216742</v>
      </c>
    </row>
    <row r="421" spans="1:2">
      <c r="A421" s="18">
        <v>2009</v>
      </c>
      <c r="B421">
        <v>0.36020100751382195</v>
      </c>
    </row>
    <row r="422" spans="1:2">
      <c r="A422" s="18">
        <v>2010</v>
      </c>
      <c r="B422">
        <v>0.14179356976076998</v>
      </c>
    </row>
    <row r="423" spans="1:2">
      <c r="A423" s="18">
        <v>2010</v>
      </c>
      <c r="B423">
        <v>-4.8015639606454746E-2</v>
      </c>
    </row>
    <row r="424" spans="1:2">
      <c r="A424" s="18">
        <v>2010</v>
      </c>
      <c r="B424">
        <v>-0.36421056796910983</v>
      </c>
    </row>
    <row r="425" spans="1:2">
      <c r="A425" s="18">
        <v>2010</v>
      </c>
      <c r="B425">
        <v>-0.14787880808277118</v>
      </c>
    </row>
    <row r="426" spans="1:2">
      <c r="A426" s="18">
        <v>2010</v>
      </c>
      <c r="B426">
        <v>0.14087104626445277</v>
      </c>
    </row>
    <row r="427" spans="1:2">
      <c r="A427" s="18">
        <v>2010</v>
      </c>
      <c r="B427">
        <v>0.1551701604573664</v>
      </c>
    </row>
    <row r="428" spans="1:2">
      <c r="A428" s="18">
        <v>2010</v>
      </c>
      <c r="B428">
        <v>0.37703706132160714</v>
      </c>
    </row>
    <row r="429" spans="1:2">
      <c r="A429" s="18">
        <v>2010</v>
      </c>
      <c r="B429">
        <v>0.52095072674706067</v>
      </c>
    </row>
    <row r="430" spans="1:2">
      <c r="A430" s="18">
        <v>2010</v>
      </c>
      <c r="B430">
        <v>0.55681382766638432</v>
      </c>
    </row>
    <row r="431" spans="1:2">
      <c r="A431" s="18">
        <v>2010</v>
      </c>
      <c r="B431">
        <v>0.36896498072883332</v>
      </c>
    </row>
    <row r="432" spans="1:2">
      <c r="A432" s="18">
        <v>2010</v>
      </c>
      <c r="B432">
        <v>0.48243537077582554</v>
      </c>
    </row>
    <row r="433" spans="1:2">
      <c r="A433" s="18">
        <v>2010</v>
      </c>
      <c r="B433">
        <v>0.46213985385685136</v>
      </c>
    </row>
    <row r="434" spans="1:2">
      <c r="A434" s="18">
        <v>2011</v>
      </c>
      <c r="B434">
        <v>0.45060831015288877</v>
      </c>
    </row>
    <row r="435" spans="1:2">
      <c r="A435" s="18">
        <v>2011</v>
      </c>
      <c r="B435">
        <v>0.82261591004272283</v>
      </c>
    </row>
    <row r="436" spans="1:2">
      <c r="A436" s="18">
        <v>2011</v>
      </c>
      <c r="B436">
        <v>0.63303733154957753</v>
      </c>
    </row>
    <row r="437" spans="1:2">
      <c r="A437" s="18">
        <v>2011</v>
      </c>
      <c r="B437">
        <v>0.31476672532020927</v>
      </c>
    </row>
    <row r="438" spans="1:2">
      <c r="A438" s="18">
        <v>2011</v>
      </c>
      <c r="B438">
        <v>0.2109828319845457</v>
      </c>
    </row>
    <row r="439" spans="1:2">
      <c r="A439" s="18">
        <v>2011</v>
      </c>
      <c r="B439">
        <v>0.20152696614729637</v>
      </c>
    </row>
    <row r="440" spans="1:2">
      <c r="A440" s="18">
        <v>2011</v>
      </c>
      <c r="B440">
        <v>0.37911273918832072</v>
      </c>
    </row>
    <row r="441" spans="1:2">
      <c r="A441" s="18">
        <v>2011</v>
      </c>
      <c r="B441">
        <v>0.49627322322058087</v>
      </c>
    </row>
    <row r="442" spans="1:2">
      <c r="A442" s="18">
        <v>2011</v>
      </c>
      <c r="B442">
        <v>0.68573648627668682</v>
      </c>
    </row>
    <row r="443" spans="1:2">
      <c r="A443" s="18">
        <v>2011</v>
      </c>
      <c r="B443">
        <v>0.5650012236961981</v>
      </c>
    </row>
    <row r="444" spans="1:2">
      <c r="A444" s="18">
        <v>2011</v>
      </c>
      <c r="B444">
        <v>0.41416863204836712</v>
      </c>
    </row>
    <row r="445" spans="1:2">
      <c r="A445" s="18">
        <v>2011</v>
      </c>
      <c r="B445">
        <v>0.55093274037736384</v>
      </c>
    </row>
    <row r="446" spans="1:2">
      <c r="A446" s="18">
        <v>2012</v>
      </c>
      <c r="B446">
        <v>0.93401062222300191</v>
      </c>
    </row>
    <row r="447" spans="1:2">
      <c r="A447" s="18">
        <v>2012</v>
      </c>
      <c r="B447">
        <v>0.99443591123176611</v>
      </c>
    </row>
    <row r="448" spans="1:2">
      <c r="A448" s="18">
        <v>2012</v>
      </c>
      <c r="B448">
        <v>1.0071206093061251</v>
      </c>
    </row>
    <row r="449" spans="1:2">
      <c r="A449" s="18">
        <v>2012</v>
      </c>
      <c r="B449">
        <v>1.2086919932513915</v>
      </c>
    </row>
    <row r="450" spans="1:2">
      <c r="A450" s="18">
        <v>2012</v>
      </c>
      <c r="B450">
        <v>0.64041751952011361</v>
      </c>
    </row>
    <row r="451" spans="1:2">
      <c r="A451" s="18">
        <v>2012</v>
      </c>
      <c r="B451">
        <v>0.64756707661657031</v>
      </c>
    </row>
    <row r="452" spans="1:2">
      <c r="A452" s="18">
        <v>2012</v>
      </c>
      <c r="B452">
        <v>0.61435623074915813</v>
      </c>
    </row>
    <row r="453" spans="1:2">
      <c r="A453" s="18">
        <v>2012</v>
      </c>
      <c r="B453">
        <v>0.61873821735666379</v>
      </c>
    </row>
    <row r="454" spans="1:2">
      <c r="A454" s="18">
        <v>2012</v>
      </c>
      <c r="B454">
        <v>0.50376872662815653</v>
      </c>
    </row>
    <row r="455" spans="1:2">
      <c r="A455" s="18">
        <v>2012</v>
      </c>
      <c r="B455">
        <v>0.55946608271829601</v>
      </c>
    </row>
    <row r="456" spans="1:2">
      <c r="A456" s="18">
        <v>2012</v>
      </c>
      <c r="B456">
        <v>0.59267692858570842</v>
      </c>
    </row>
    <row r="457" spans="1:2">
      <c r="A457" s="18">
        <v>2012</v>
      </c>
      <c r="B457">
        <v>0.53571110268813305</v>
      </c>
    </row>
    <row r="458" spans="1:2">
      <c r="A458" s="18">
        <v>2013</v>
      </c>
      <c r="B458">
        <v>0.44207496781195654</v>
      </c>
    </row>
    <row r="459" spans="1:2">
      <c r="A459" s="18">
        <v>2013</v>
      </c>
      <c r="B459">
        <v>0.65102653972775926</v>
      </c>
    </row>
    <row r="460" spans="1:2">
      <c r="A460" s="18">
        <v>2013</v>
      </c>
      <c r="B460">
        <v>0.43515604158957905</v>
      </c>
    </row>
    <row r="461" spans="1:2">
      <c r="A461" s="18">
        <v>2013</v>
      </c>
      <c r="B461">
        <v>0.2877829130529368</v>
      </c>
    </row>
    <row r="462" spans="1:2">
      <c r="A462" s="18">
        <v>2013</v>
      </c>
      <c r="B462">
        <v>0.47828401504239926</v>
      </c>
    </row>
    <row r="463" spans="1:2">
      <c r="A463" s="18">
        <v>2013</v>
      </c>
      <c r="B463">
        <v>0.40748033670006872</v>
      </c>
    </row>
    <row r="464" spans="1:2">
      <c r="A464" s="18">
        <v>2013</v>
      </c>
      <c r="B464">
        <v>0.36250731625461452</v>
      </c>
    </row>
    <row r="465" spans="1:2">
      <c r="A465" s="18">
        <v>2013</v>
      </c>
      <c r="B465">
        <v>0.35766406789895022</v>
      </c>
    </row>
    <row r="466" spans="1:2">
      <c r="A466" s="18">
        <v>2013</v>
      </c>
      <c r="B466">
        <v>0.33679197379477793</v>
      </c>
    </row>
    <row r="467" spans="1:2">
      <c r="A467" s="18">
        <v>2013</v>
      </c>
      <c r="B467">
        <v>0.3961794238701854</v>
      </c>
    </row>
    <row r="468" spans="1:2">
      <c r="A468" s="18">
        <v>2013</v>
      </c>
      <c r="B468">
        <v>0.22989456365904445</v>
      </c>
    </row>
    <row r="469" spans="1:2">
      <c r="A469" s="18">
        <v>2013</v>
      </c>
      <c r="B469">
        <v>0.19806750303610765</v>
      </c>
    </row>
    <row r="470" spans="1:2">
      <c r="A470" s="18">
        <v>2014</v>
      </c>
      <c r="B470">
        <v>0.47044256532370471</v>
      </c>
    </row>
    <row r="471" spans="1:2">
      <c r="A471" s="18">
        <v>2014</v>
      </c>
      <c r="B471">
        <v>0.35651091352855402</v>
      </c>
    </row>
    <row r="472" spans="1:2">
      <c r="A472" s="18">
        <v>2014</v>
      </c>
      <c r="B472">
        <v>0.37634516869936979</v>
      </c>
    </row>
    <row r="473" spans="1:2">
      <c r="A473" s="18">
        <v>2014</v>
      </c>
      <c r="B473">
        <v>0.20521706013256452</v>
      </c>
    </row>
    <row r="474" spans="1:2">
      <c r="A474" s="18">
        <v>2014</v>
      </c>
      <c r="B474">
        <v>0.58552737148925171</v>
      </c>
    </row>
    <row r="475" spans="1:2">
      <c r="A475" s="18">
        <v>2014</v>
      </c>
      <c r="B475">
        <v>0.54747327726617512</v>
      </c>
    </row>
    <row r="476" spans="1:2">
      <c r="A476" s="18">
        <v>2014</v>
      </c>
      <c r="B476">
        <v>0.50250025682072086</v>
      </c>
    </row>
    <row r="477" spans="1:2">
      <c r="A477" s="18">
        <v>2014</v>
      </c>
      <c r="B477">
        <v>0.46098669948645543</v>
      </c>
    </row>
    <row r="478" spans="1:2">
      <c r="A478" s="18">
        <v>2014</v>
      </c>
      <c r="B478">
        <v>0.52129667305817995</v>
      </c>
    </row>
    <row r="479" spans="1:2">
      <c r="A479" s="18">
        <v>2014</v>
      </c>
      <c r="B479">
        <v>0.72367526506272395</v>
      </c>
    </row>
    <row r="480" spans="1:2">
      <c r="A480" s="18">
        <v>2014</v>
      </c>
      <c r="B480">
        <v>0.71099056698836505</v>
      </c>
    </row>
    <row r="481" spans="1:2">
      <c r="A481" s="18">
        <v>2014</v>
      </c>
      <c r="B481">
        <v>0.59359945208202558</v>
      </c>
    </row>
    <row r="482" spans="1:2">
      <c r="A482" s="18">
        <v>2015</v>
      </c>
      <c r="B482">
        <v>0.59567512994873884</v>
      </c>
    </row>
    <row r="483" spans="1:2">
      <c r="A483" s="18">
        <v>2015</v>
      </c>
      <c r="B483">
        <v>0.64918149273512538</v>
      </c>
    </row>
    <row r="484" spans="1:2">
      <c r="A484" s="18">
        <v>2015</v>
      </c>
      <c r="B484">
        <v>1.0022773609504607</v>
      </c>
    </row>
    <row r="485" spans="1:2">
      <c r="A485" s="18">
        <v>2015</v>
      </c>
      <c r="B485">
        <v>0.60582288840822573</v>
      </c>
    </row>
    <row r="486" spans="1:2">
      <c r="A486" s="18">
        <v>2015</v>
      </c>
      <c r="B486">
        <v>0.47297950493857632</v>
      </c>
    </row>
    <row r="487" spans="1:2">
      <c r="A487" s="18">
        <v>2015</v>
      </c>
      <c r="B487">
        <v>0.41001727631494045</v>
      </c>
    </row>
    <row r="488" spans="1:2">
      <c r="A488" s="18">
        <v>2015</v>
      </c>
      <c r="B488">
        <v>0.55992734446645454</v>
      </c>
    </row>
    <row r="489" spans="1:2">
      <c r="A489" s="18">
        <v>2015</v>
      </c>
      <c r="B489">
        <v>0.52256514286561562</v>
      </c>
    </row>
    <row r="490" spans="1:2">
      <c r="A490" s="18">
        <v>2015</v>
      </c>
      <c r="B490">
        <v>0.41981908846330868</v>
      </c>
    </row>
    <row r="491" spans="1:2">
      <c r="A491" s="18">
        <v>2015</v>
      </c>
      <c r="B491">
        <v>0.46352363910132699</v>
      </c>
    </row>
    <row r="492" spans="1:2">
      <c r="A492" s="18">
        <v>2015</v>
      </c>
      <c r="B492">
        <v>0.47136508882002159</v>
      </c>
    </row>
    <row r="493" spans="1:2">
      <c r="A493" s="18">
        <v>2015</v>
      </c>
      <c r="B493">
        <v>0.30139013462361264</v>
      </c>
    </row>
    <row r="494" spans="1:2">
      <c r="A494" s="18">
        <v>2016</v>
      </c>
      <c r="B494">
        <v>0.59913459305992733</v>
      </c>
    </row>
    <row r="495" spans="1:2">
      <c r="A495" s="18">
        <v>2016</v>
      </c>
      <c r="B495">
        <v>0.34428747720235359</v>
      </c>
    </row>
    <row r="496" spans="1:2">
      <c r="A496" s="18">
        <v>2016</v>
      </c>
      <c r="B496">
        <v>0.36319920887685236</v>
      </c>
    </row>
    <row r="497" spans="1:2">
      <c r="A497" s="18">
        <v>2016</v>
      </c>
      <c r="B497">
        <v>0.57814718351871563</v>
      </c>
    </row>
    <row r="498" spans="1:2">
      <c r="A498" s="18">
        <v>2016</v>
      </c>
      <c r="B498">
        <v>0.54793453901433353</v>
      </c>
    </row>
    <row r="499" spans="1:2">
      <c r="A499" s="18">
        <v>2016</v>
      </c>
      <c r="B499">
        <v>0.53617236443629168</v>
      </c>
    </row>
    <row r="500" spans="1:2">
      <c r="A500" s="18">
        <v>2016</v>
      </c>
      <c r="B500">
        <v>0.50111647157624528</v>
      </c>
    </row>
    <row r="501" spans="1:2">
      <c r="A501" s="18">
        <v>2016</v>
      </c>
      <c r="B501">
        <v>0.51864441800626848</v>
      </c>
    </row>
    <row r="502" spans="1:2">
      <c r="A502" s="18">
        <v>2016</v>
      </c>
      <c r="B502">
        <v>0.56188770689612832</v>
      </c>
    </row>
    <row r="503" spans="1:2">
      <c r="A503" s="18">
        <v>2016</v>
      </c>
      <c r="B503">
        <v>0.32975773213536075</v>
      </c>
    </row>
    <row r="504" spans="1:2">
      <c r="A504" s="18">
        <v>2016</v>
      </c>
      <c r="B504">
        <v>0.24396304697787888</v>
      </c>
    </row>
    <row r="505" spans="1:2">
      <c r="A505" s="18">
        <v>2016</v>
      </c>
      <c r="B505">
        <v>0.15009628122762314</v>
      </c>
    </row>
    <row r="506" spans="1:2">
      <c r="A506" s="18">
        <v>2017</v>
      </c>
      <c r="B506">
        <v>0.14802060336090986</v>
      </c>
    </row>
    <row r="507" spans="1:2">
      <c r="A507" s="18">
        <v>2017</v>
      </c>
      <c r="B507">
        <v>-0.11512922396351712</v>
      </c>
    </row>
    <row r="508" spans="1:2">
      <c r="A508" s="18">
        <v>2017</v>
      </c>
      <c r="B508">
        <v>-0.46292058207502973</v>
      </c>
    </row>
    <row r="509" spans="1:2">
      <c r="A509" s="18">
        <v>2017</v>
      </c>
      <c r="B509">
        <v>-0.77219658421530724</v>
      </c>
    </row>
    <row r="510" spans="1:2">
      <c r="A510" s="18">
        <v>2017</v>
      </c>
      <c r="B510">
        <v>-1.0053643979094316</v>
      </c>
    </row>
    <row r="511" spans="1:2">
      <c r="A511" s="18">
        <v>2017</v>
      </c>
      <c r="B511">
        <v>-0.8902795917438846</v>
      </c>
    </row>
    <row r="512" spans="1:2">
      <c r="A512" s="18">
        <v>2017</v>
      </c>
      <c r="B512">
        <v>-0.79226147026020233</v>
      </c>
    </row>
    <row r="513" spans="1:2">
      <c r="A513" s="18">
        <v>2017</v>
      </c>
      <c r="B513">
        <v>-0.69078388566533122</v>
      </c>
    </row>
    <row r="514" spans="1:2">
      <c r="A514" s="18">
        <v>2017</v>
      </c>
      <c r="B514">
        <v>-0.78176776548959637</v>
      </c>
    </row>
    <row r="515" spans="1:2">
      <c r="A515" s="18">
        <v>2017</v>
      </c>
      <c r="B515">
        <v>-0.60890992536719668</v>
      </c>
    </row>
    <row r="516" spans="1:2">
      <c r="A516" s="18">
        <v>2017</v>
      </c>
      <c r="B516">
        <v>-0.78119118830439827</v>
      </c>
    </row>
    <row r="517" spans="1:2">
      <c r="A517" s="18">
        <v>2017</v>
      </c>
      <c r="B517">
        <v>-0.36190425922831743</v>
      </c>
    </row>
    <row r="518" spans="1:2">
      <c r="A518" s="18">
        <v>2018</v>
      </c>
      <c r="B518">
        <v>-0.29271499700454173</v>
      </c>
    </row>
    <row r="519" spans="1:2">
      <c r="A519" s="18">
        <v>2018</v>
      </c>
      <c r="B519">
        <v>-0.17370946597964743</v>
      </c>
    </row>
    <row r="520" spans="1:2">
      <c r="A520" s="18">
        <v>2018</v>
      </c>
      <c r="B520">
        <v>-0.39027185674006537</v>
      </c>
    </row>
    <row r="521" spans="1:2">
      <c r="A521" s="18">
        <v>2018</v>
      </c>
      <c r="B521">
        <v>-0.44816020613395763</v>
      </c>
    </row>
    <row r="522" spans="1:2">
      <c r="A522" s="18">
        <v>2018</v>
      </c>
      <c r="B522">
        <v>-5.6318351073307883E-2</v>
      </c>
    </row>
    <row r="523" spans="1:2">
      <c r="A523" s="18">
        <v>2018</v>
      </c>
      <c r="B523">
        <v>-5.7240874569624844E-2</v>
      </c>
    </row>
    <row r="524" spans="1:2">
      <c r="A524" s="18">
        <v>2018</v>
      </c>
      <c r="B524">
        <v>4.568199683614823E-3</v>
      </c>
    </row>
    <row r="525" spans="1:2">
      <c r="A525" s="18">
        <v>2018</v>
      </c>
      <c r="B525">
        <v>1.2179018528230178E-2</v>
      </c>
    </row>
    <row r="526" spans="1:2">
      <c r="A526" s="18">
        <v>2018</v>
      </c>
      <c r="B526">
        <v>6.7591929873676944E-3</v>
      </c>
    </row>
    <row r="527" spans="1:2">
      <c r="A527" s="18">
        <v>2018</v>
      </c>
      <c r="B527">
        <v>-0.25166270141843461</v>
      </c>
    </row>
    <row r="528" spans="1:2">
      <c r="A528" s="18">
        <v>2018</v>
      </c>
      <c r="B528">
        <v>-0.11051660648193219</v>
      </c>
    </row>
    <row r="529" spans="1:2">
      <c r="A529" s="18">
        <v>2018</v>
      </c>
      <c r="B529">
        <v>-0.32154385626444815</v>
      </c>
    </row>
    <row r="530" spans="1:2">
      <c r="A530" s="18">
        <v>2019</v>
      </c>
      <c r="B530">
        <v>-0.19930949300244435</v>
      </c>
    </row>
    <row r="531" spans="1:2">
      <c r="A531" s="18">
        <v>2019</v>
      </c>
      <c r="B531">
        <v>0.27602073847489483</v>
      </c>
    </row>
    <row r="532" spans="1:2">
      <c r="A532" s="18">
        <v>2019</v>
      </c>
      <c r="B532">
        <v>0.1519413282202571</v>
      </c>
    </row>
    <row r="533" spans="1:2">
      <c r="A533" s="18">
        <v>2019</v>
      </c>
      <c r="B533">
        <v>-0.19538876814309697</v>
      </c>
    </row>
    <row r="534" spans="1:2">
      <c r="A534" s="18">
        <v>2019</v>
      </c>
      <c r="B534">
        <v>-0.34576009804276947</v>
      </c>
    </row>
    <row r="535" spans="1:2">
      <c r="A535" s="18">
        <v>2019</v>
      </c>
      <c r="B535">
        <v>-0.4126430515257527</v>
      </c>
    </row>
    <row r="536" spans="1:2">
      <c r="A536" s="18">
        <v>2019</v>
      </c>
      <c r="B536">
        <v>-0.41172052802943571</v>
      </c>
    </row>
    <row r="537" spans="1:2">
      <c r="A537" s="18">
        <v>2019</v>
      </c>
      <c r="B537">
        <v>-0.42578901134827019</v>
      </c>
    </row>
    <row r="538" spans="1:2">
      <c r="A538" s="18">
        <v>2019</v>
      </c>
      <c r="B538">
        <v>-0.21349329175831833</v>
      </c>
    </row>
    <row r="539" spans="1:2">
      <c r="A539" s="18">
        <v>2019</v>
      </c>
      <c r="B539">
        <v>-4.9168793976851012E-2</v>
      </c>
    </row>
    <row r="540" spans="1:2">
      <c r="A540" s="18">
        <v>2019</v>
      </c>
      <c r="B540">
        <v>0.27924957071200446</v>
      </c>
    </row>
    <row r="541" spans="1:2">
      <c r="A541" s="18">
        <v>2019</v>
      </c>
      <c r="B541">
        <v>0.24834503358538462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47B03-8AD5-41B4-9155-99CA38998904}">
  <dimension ref="A1:B541"/>
  <sheetViews>
    <sheetView tabSelected="1" workbookViewId="0">
      <selection activeCell="J10" sqref="J10"/>
    </sheetView>
  </sheetViews>
  <sheetFormatPr baseColWidth="10" defaultRowHeight="14.25"/>
  <cols>
    <col min="1" max="1" width="12.75" customWidth="1"/>
  </cols>
  <sheetData>
    <row r="1" spans="1:2">
      <c r="A1" s="17" t="s">
        <v>476</v>
      </c>
      <c r="B1" s="12" t="s">
        <v>481</v>
      </c>
    </row>
    <row r="2" spans="1:2">
      <c r="A2" s="18">
        <v>1975</v>
      </c>
      <c r="B2">
        <v>0.48750925000556927</v>
      </c>
    </row>
    <row r="3" spans="1:2">
      <c r="A3" s="18">
        <v>1975</v>
      </c>
      <c r="B3">
        <v>0.7377437483815581</v>
      </c>
    </row>
    <row r="4" spans="1:2">
      <c r="A4" s="18">
        <v>1975</v>
      </c>
      <c r="B4">
        <v>0.69669145279545119</v>
      </c>
    </row>
    <row r="5" spans="1:2">
      <c r="A5" s="18">
        <v>1975</v>
      </c>
      <c r="B5">
        <v>0.69334730512130205</v>
      </c>
    </row>
    <row r="6" spans="1:2">
      <c r="A6" s="18">
        <v>1975</v>
      </c>
      <c r="B6">
        <v>0.39571816212202676</v>
      </c>
    </row>
    <row r="7" spans="1:2">
      <c r="A7" s="18">
        <v>1975</v>
      </c>
      <c r="B7">
        <v>0.15194132822025705</v>
      </c>
    </row>
    <row r="8" spans="1:2">
      <c r="A8" s="18">
        <v>1975</v>
      </c>
      <c r="B8">
        <v>-2.5644444820767293E-2</v>
      </c>
    </row>
    <row r="9" spans="1:2">
      <c r="A9" s="18">
        <v>1975</v>
      </c>
      <c r="B9">
        <v>-5.6087720199228579E-2</v>
      </c>
    </row>
    <row r="10" spans="1:2">
      <c r="A10" s="18">
        <v>1975</v>
      </c>
      <c r="B10">
        <v>-0.24612756044053249</v>
      </c>
    </row>
    <row r="11" spans="1:2">
      <c r="A11" s="18">
        <v>1975</v>
      </c>
      <c r="B11">
        <v>-0.43224667582248916</v>
      </c>
    </row>
    <row r="12" spans="1:2">
      <c r="A12" s="18">
        <v>1975</v>
      </c>
      <c r="B12">
        <v>-0.62251714693787219</v>
      </c>
    </row>
    <row r="13" spans="1:2">
      <c r="A13" s="18">
        <v>1975</v>
      </c>
      <c r="B13">
        <v>-0.73644879873302282</v>
      </c>
    </row>
    <row r="14" spans="1:2">
      <c r="A14" s="18">
        <v>1976</v>
      </c>
      <c r="B14">
        <v>-0.73552627523670588</v>
      </c>
    </row>
    <row r="15" spans="1:2">
      <c r="A15" s="18">
        <v>1976</v>
      </c>
      <c r="B15">
        <v>-0.78049929568216014</v>
      </c>
    </row>
    <row r="16" spans="1:2">
      <c r="A16" s="18">
        <v>1976</v>
      </c>
      <c r="B16">
        <v>-0.82039843689787062</v>
      </c>
    </row>
    <row r="17" spans="1:2">
      <c r="A17" s="18">
        <v>1976</v>
      </c>
      <c r="B17">
        <v>-0.95082019618968783</v>
      </c>
    </row>
    <row r="18" spans="1:2">
      <c r="A18" s="18">
        <v>1976</v>
      </c>
      <c r="B18">
        <v>-1.0761680762517616</v>
      </c>
    </row>
    <row r="19" spans="1:2">
      <c r="A19" s="18">
        <v>1976</v>
      </c>
      <c r="B19">
        <v>-1.0189716194801068</v>
      </c>
    </row>
    <row r="20" spans="1:2">
      <c r="A20" s="18">
        <v>1976</v>
      </c>
      <c r="B20">
        <v>-0.95854633047134252</v>
      </c>
    </row>
    <row r="21" spans="1:2">
      <c r="A21" s="18">
        <v>1976</v>
      </c>
      <c r="B21">
        <v>-1.1206798349490568</v>
      </c>
    </row>
    <row r="22" spans="1:2">
      <c r="A22" s="18">
        <v>1976</v>
      </c>
      <c r="B22">
        <v>-1.3005719167308738</v>
      </c>
    </row>
    <row r="23" spans="1:2">
      <c r="A23" s="18">
        <v>1976</v>
      </c>
      <c r="B23">
        <v>-1.2629790842559558</v>
      </c>
    </row>
    <row r="24" spans="1:2">
      <c r="A24" s="18">
        <v>1976</v>
      </c>
      <c r="B24">
        <v>-1.2920385743899414</v>
      </c>
    </row>
    <row r="25" spans="1:2">
      <c r="A25" s="18">
        <v>1976</v>
      </c>
      <c r="B25">
        <v>-1.1119158617340454</v>
      </c>
    </row>
    <row r="26" spans="1:2">
      <c r="A26" s="18">
        <v>1977</v>
      </c>
      <c r="B26">
        <v>-1.0964635931707354</v>
      </c>
    </row>
    <row r="27" spans="1:2">
      <c r="A27" s="18">
        <v>1977</v>
      </c>
      <c r="B27">
        <v>-1.1176816335860267</v>
      </c>
    </row>
    <row r="28" spans="1:2">
      <c r="A28" s="18">
        <v>1977</v>
      </c>
      <c r="B28">
        <v>-1.0814725863555839</v>
      </c>
    </row>
    <row r="29" spans="1:2">
      <c r="A29" s="18">
        <v>1977</v>
      </c>
      <c r="B29">
        <v>-0.94505442433770626</v>
      </c>
    </row>
    <row r="30" spans="1:2">
      <c r="A30" s="18">
        <v>1977</v>
      </c>
      <c r="B30">
        <v>-0.95347245124159885</v>
      </c>
    </row>
    <row r="31" spans="1:2">
      <c r="A31" s="18">
        <v>1977</v>
      </c>
      <c r="B31">
        <v>-1.2696673796042539</v>
      </c>
    </row>
    <row r="32" spans="1:2">
      <c r="A32" s="18">
        <v>1977</v>
      </c>
      <c r="B32">
        <v>-1.3259413128795916</v>
      </c>
    </row>
    <row r="33" spans="1:2">
      <c r="A33" s="18">
        <v>1977</v>
      </c>
      <c r="B33">
        <v>-1.3981287764663974</v>
      </c>
    </row>
    <row r="34" spans="1:2">
      <c r="A34" s="18">
        <v>1977</v>
      </c>
      <c r="B34">
        <v>-1.417732400763134</v>
      </c>
    </row>
    <row r="35" spans="1:2">
      <c r="A35" s="18">
        <v>1977</v>
      </c>
      <c r="B35">
        <v>-1.2412997820925058</v>
      </c>
    </row>
    <row r="36" spans="1:2">
      <c r="A36" s="18">
        <v>1977</v>
      </c>
      <c r="B36">
        <v>-1.1377465196309215</v>
      </c>
    </row>
    <row r="37" spans="1:2">
      <c r="A37" s="18">
        <v>1977</v>
      </c>
      <c r="B37">
        <v>-1.3132566148052327</v>
      </c>
    </row>
    <row r="38" spans="1:2">
      <c r="A38" s="18">
        <v>1978</v>
      </c>
      <c r="B38">
        <v>-1.3863666018883558</v>
      </c>
    </row>
    <row r="39" spans="1:2">
      <c r="A39" s="18">
        <v>1978</v>
      </c>
      <c r="B39">
        <v>-1.1361321035123668</v>
      </c>
    </row>
    <row r="40" spans="1:2">
      <c r="A40" s="18">
        <v>1978</v>
      </c>
      <c r="B40">
        <v>-1.1755699829799191</v>
      </c>
    </row>
    <row r="41" spans="1:2">
      <c r="A41" s="18">
        <v>1978</v>
      </c>
      <c r="B41">
        <v>-1.1789141306540682</v>
      </c>
    </row>
    <row r="42" spans="1:2">
      <c r="A42" s="18">
        <v>1978</v>
      </c>
      <c r="B42">
        <v>-1.4765432736533439</v>
      </c>
    </row>
    <row r="43" spans="1:2">
      <c r="A43" s="18">
        <v>1978</v>
      </c>
      <c r="B43">
        <v>-1.7203201075551138</v>
      </c>
    </row>
    <row r="44" spans="1:2">
      <c r="A44" s="18">
        <v>1978</v>
      </c>
      <c r="B44">
        <v>-1.897905880596138</v>
      </c>
    </row>
    <row r="45" spans="1:2">
      <c r="A45" s="18">
        <v>1978</v>
      </c>
      <c r="B45">
        <v>-1.9961546329538993</v>
      </c>
    </row>
    <row r="46" spans="1:2">
      <c r="A46" s="18">
        <v>1978</v>
      </c>
      <c r="B46">
        <v>-2.1753548221134786</v>
      </c>
    </row>
    <row r="47" spans="1:2">
      <c r="A47" s="18">
        <v>1978</v>
      </c>
      <c r="B47">
        <v>-2.0667276804221504</v>
      </c>
    </row>
    <row r="48" spans="1:2">
      <c r="A48" s="18">
        <v>1978</v>
      </c>
      <c r="B48">
        <v>-2.1571349830612174</v>
      </c>
    </row>
    <row r="49" spans="1:2">
      <c r="A49" s="18">
        <v>1978</v>
      </c>
      <c r="B49">
        <v>-2.0923277074449476</v>
      </c>
    </row>
    <row r="50" spans="1:2">
      <c r="A50" s="18">
        <v>1979</v>
      </c>
      <c r="B50">
        <v>-2.154828674320425</v>
      </c>
    </row>
    <row r="51" spans="1:2">
      <c r="A51" s="18">
        <v>1979</v>
      </c>
      <c r="B51">
        <v>-2.186194473195203</v>
      </c>
    </row>
    <row r="52" spans="1:2">
      <c r="A52" s="18">
        <v>1979</v>
      </c>
      <c r="B52">
        <v>-2.0376681902881644</v>
      </c>
    </row>
    <row r="53" spans="1:2">
      <c r="A53" s="18">
        <v>1979</v>
      </c>
      <c r="B53">
        <v>-2.1069727679489794</v>
      </c>
    </row>
    <row r="54" spans="1:2">
      <c r="A54" s="18">
        <v>1979</v>
      </c>
      <c r="B54">
        <v>-2.3492505011692342</v>
      </c>
    </row>
    <row r="55" spans="1:2">
      <c r="A55" s="18">
        <v>1979</v>
      </c>
      <c r="B55">
        <v>-2.5955642746858754</v>
      </c>
    </row>
    <row r="56" spans="1:2">
      <c r="A56" s="18">
        <v>1979</v>
      </c>
      <c r="B56">
        <v>-2.7918311485273191</v>
      </c>
    </row>
    <row r="57" spans="1:2">
      <c r="A57" s="18">
        <v>1979</v>
      </c>
      <c r="B57">
        <v>-2.6797445437248024</v>
      </c>
    </row>
    <row r="58" spans="1:2">
      <c r="A58" s="18">
        <v>1979</v>
      </c>
      <c r="B58">
        <v>-2.3976829847258769</v>
      </c>
    </row>
    <row r="59" spans="1:2">
      <c r="A59" s="18">
        <v>1979</v>
      </c>
      <c r="B59">
        <v>-2.5907210263302112</v>
      </c>
    </row>
    <row r="60" spans="1:2">
      <c r="A60" s="18">
        <v>1979</v>
      </c>
      <c r="B60">
        <v>-2.6347715232793485</v>
      </c>
    </row>
    <row r="61" spans="1:2">
      <c r="A61" s="18">
        <v>1979</v>
      </c>
      <c r="B61">
        <v>-2.7355572152519816</v>
      </c>
    </row>
    <row r="62" spans="1:2">
      <c r="A62" s="18">
        <v>1980</v>
      </c>
      <c r="B62">
        <v>-2.7692293228675524</v>
      </c>
    </row>
    <row r="63" spans="1:2">
      <c r="A63" s="18">
        <v>1980</v>
      </c>
      <c r="B63">
        <v>-2.7941374572681115</v>
      </c>
    </row>
    <row r="64" spans="1:2">
      <c r="A64" s="18">
        <v>1980</v>
      </c>
      <c r="B64">
        <v>-2.7913698867791603</v>
      </c>
    </row>
    <row r="65" spans="1:2">
      <c r="A65" s="18">
        <v>1980</v>
      </c>
      <c r="B65">
        <v>-2.8246960480836125</v>
      </c>
    </row>
    <row r="66" spans="1:2">
      <c r="A66" s="18">
        <v>1980</v>
      </c>
      <c r="B66">
        <v>-2.7904473632828437</v>
      </c>
    </row>
    <row r="67" spans="1:2">
      <c r="A67" s="18">
        <v>1980</v>
      </c>
      <c r="B67">
        <v>-2.6832040068359913</v>
      </c>
    </row>
    <row r="68" spans="1:2">
      <c r="A68" s="18">
        <v>1980</v>
      </c>
      <c r="B68">
        <v>-2.6509156844648962</v>
      </c>
    </row>
    <row r="69" spans="1:2">
      <c r="A69" s="18">
        <v>1980</v>
      </c>
      <c r="B69">
        <v>-2.8338059676097429</v>
      </c>
    </row>
    <row r="70" spans="1:2">
      <c r="A70" s="18">
        <v>1980</v>
      </c>
      <c r="B70">
        <v>-2.7553914704227971</v>
      </c>
    </row>
    <row r="71" spans="1:2">
      <c r="A71" s="18">
        <v>1980</v>
      </c>
      <c r="B71">
        <v>-2.6606021811762242</v>
      </c>
    </row>
    <row r="72" spans="1:2">
      <c r="A72" s="18">
        <v>1980</v>
      </c>
      <c r="B72">
        <v>-2.521531764106435</v>
      </c>
    </row>
    <row r="73" spans="1:2">
      <c r="A73" s="18">
        <v>1980</v>
      </c>
      <c r="B73">
        <v>-2.5528975629812134</v>
      </c>
    </row>
    <row r="74" spans="1:2">
      <c r="A74" s="18">
        <v>1981</v>
      </c>
      <c r="B74">
        <v>-2.4915497504761324</v>
      </c>
    </row>
    <row r="75" spans="1:2">
      <c r="A75" s="18">
        <v>1981</v>
      </c>
      <c r="B75">
        <v>-2.4721767570534747</v>
      </c>
    </row>
    <row r="76" spans="1:2">
      <c r="A76" s="18">
        <v>1981</v>
      </c>
      <c r="B76">
        <v>-2.3354126487244784</v>
      </c>
    </row>
    <row r="77" spans="1:2">
      <c r="A77" s="18">
        <v>1981</v>
      </c>
      <c r="B77">
        <v>-2.3692000717770889</v>
      </c>
    </row>
    <row r="78" spans="1:2">
      <c r="A78" s="18">
        <v>1981</v>
      </c>
      <c r="B78">
        <v>-2.4318163540896061</v>
      </c>
    </row>
    <row r="79" spans="1:2">
      <c r="A79" s="18">
        <v>1981</v>
      </c>
      <c r="B79">
        <v>-2.4246667969931495</v>
      </c>
    </row>
    <row r="80" spans="1:2">
      <c r="A80" s="18">
        <v>1981</v>
      </c>
      <c r="B80">
        <v>-2.2604576146487219</v>
      </c>
    </row>
    <row r="81" spans="1:2">
      <c r="A81" s="18">
        <v>1981</v>
      </c>
      <c r="B81">
        <v>-2.0960178014302149</v>
      </c>
    </row>
    <row r="82" spans="1:2">
      <c r="A82" s="18">
        <v>1981</v>
      </c>
      <c r="B82">
        <v>-2.1652070636539906</v>
      </c>
    </row>
    <row r="83" spans="1:2">
      <c r="A83" s="18">
        <v>1981</v>
      </c>
      <c r="B83">
        <v>-2.1730485133726853</v>
      </c>
    </row>
    <row r="84" spans="1:2">
      <c r="A84" s="18">
        <v>1981</v>
      </c>
      <c r="B84">
        <v>-2.1739710368690028</v>
      </c>
    </row>
    <row r="85" spans="1:2">
      <c r="A85" s="18">
        <v>1981</v>
      </c>
      <c r="B85">
        <v>-2.0069942840356236</v>
      </c>
    </row>
    <row r="86" spans="1:2">
      <c r="A86" s="18">
        <v>1982</v>
      </c>
      <c r="B86">
        <v>-2.0634988481850405</v>
      </c>
    </row>
    <row r="87" spans="1:2">
      <c r="A87" s="18">
        <v>1982</v>
      </c>
      <c r="B87">
        <v>-2.0129906867616842</v>
      </c>
    </row>
    <row r="88" spans="1:2">
      <c r="A88" s="18">
        <v>1982</v>
      </c>
      <c r="B88">
        <v>-2.0471240561254134</v>
      </c>
    </row>
    <row r="89" spans="1:2">
      <c r="A89" s="18">
        <v>1982</v>
      </c>
      <c r="B89">
        <v>-1.904940122255554</v>
      </c>
    </row>
    <row r="90" spans="1:2">
      <c r="A90" s="18">
        <v>1982</v>
      </c>
      <c r="B90">
        <v>-1.6126154893601017</v>
      </c>
    </row>
    <row r="91" spans="1:2">
      <c r="A91" s="18">
        <v>1982</v>
      </c>
      <c r="B91">
        <v>-1.3291701451167004</v>
      </c>
    </row>
    <row r="92" spans="1:2">
      <c r="A92" s="18">
        <v>1982</v>
      </c>
      <c r="B92">
        <v>-0.62320903956010854</v>
      </c>
    </row>
    <row r="93" spans="1:2">
      <c r="A93" s="18">
        <v>1982</v>
      </c>
      <c r="B93">
        <v>-0.45231156186738247</v>
      </c>
    </row>
    <row r="94" spans="1:2">
      <c r="A94" s="18">
        <v>1982</v>
      </c>
      <c r="B94">
        <v>-0.51596568311325619</v>
      </c>
    </row>
    <row r="95" spans="1:2">
      <c r="A95" s="18">
        <v>1982</v>
      </c>
      <c r="B95">
        <v>-0.31923754752365391</v>
      </c>
    </row>
    <row r="96" spans="1:2">
      <c r="A96" s="18">
        <v>1982</v>
      </c>
      <c r="B96">
        <v>-0.13196527777130099</v>
      </c>
    </row>
    <row r="97" spans="1:2">
      <c r="A97" s="18">
        <v>1982</v>
      </c>
      <c r="B97">
        <v>-2.3338136079973065E-2</v>
      </c>
    </row>
    <row r="98" spans="1:2">
      <c r="A98" s="18">
        <v>1983</v>
      </c>
      <c r="B98">
        <v>-5.3320149710275877E-2</v>
      </c>
    </row>
    <row r="99" spans="1:2">
      <c r="A99" s="18">
        <v>1983</v>
      </c>
      <c r="B99">
        <v>-8.0073331103469203E-2</v>
      </c>
    </row>
    <row r="100" spans="1:2">
      <c r="A100" s="18">
        <v>1983</v>
      </c>
      <c r="B100">
        <v>-3.1179585798667725E-2</v>
      </c>
    </row>
    <row r="101" spans="1:2">
      <c r="A101" s="18">
        <v>1983</v>
      </c>
      <c r="B101">
        <v>-0.12931302271938963</v>
      </c>
    </row>
    <row r="102" spans="1:2">
      <c r="A102" s="18">
        <v>1983</v>
      </c>
      <c r="B102">
        <v>-0.17532388209820046</v>
      </c>
    </row>
    <row r="103" spans="1:2">
      <c r="A103" s="18">
        <v>1983</v>
      </c>
      <c r="B103">
        <v>-0.21314734544719779</v>
      </c>
    </row>
    <row r="104" spans="1:2">
      <c r="A104" s="18">
        <v>1983</v>
      </c>
      <c r="B104">
        <v>9.4114480392807481E-3</v>
      </c>
    </row>
    <row r="105" spans="1:2">
      <c r="A105" s="18">
        <v>1983</v>
      </c>
      <c r="B105">
        <v>5.8305193344082226E-2</v>
      </c>
    </row>
    <row r="106" spans="1:2">
      <c r="A106" s="18">
        <v>1983</v>
      </c>
      <c r="B106">
        <v>0.49788763933913732</v>
      </c>
    </row>
    <row r="107" spans="1:2">
      <c r="A107" s="18">
        <v>1983</v>
      </c>
      <c r="B107">
        <v>0.42154882001890481</v>
      </c>
    </row>
    <row r="108" spans="1:2">
      <c r="A108" s="18">
        <v>1983</v>
      </c>
      <c r="B108">
        <v>0.5979814386895328</v>
      </c>
    </row>
    <row r="109" spans="1:2">
      <c r="A109" s="18">
        <v>1983</v>
      </c>
      <c r="B109">
        <v>0.5912931433412344</v>
      </c>
    </row>
    <row r="110" spans="1:2">
      <c r="A110" s="18">
        <v>1984</v>
      </c>
      <c r="B110">
        <v>0.67432025800976525</v>
      </c>
    </row>
    <row r="111" spans="1:2">
      <c r="A111" s="18">
        <v>1984</v>
      </c>
      <c r="B111">
        <v>0.66163555993540635</v>
      </c>
    </row>
    <row r="112" spans="1:2">
      <c r="A112" s="18">
        <v>1984</v>
      </c>
      <c r="B112">
        <v>0.70199596289927557</v>
      </c>
    </row>
    <row r="113" spans="1:2">
      <c r="A113" s="18">
        <v>1984</v>
      </c>
      <c r="B113">
        <v>1.0213044080620006</v>
      </c>
    </row>
    <row r="114" spans="1:2">
      <c r="A114" s="18">
        <v>1984</v>
      </c>
      <c r="B114">
        <v>1.2109983019921857</v>
      </c>
    </row>
    <row r="115" spans="1:2">
      <c r="A115" s="18">
        <v>1984</v>
      </c>
      <c r="B115">
        <v>0.68170044598029989</v>
      </c>
    </row>
    <row r="116" spans="1:2">
      <c r="A116" s="18">
        <v>1984</v>
      </c>
      <c r="B116">
        <v>0.54516696852538238</v>
      </c>
    </row>
    <row r="117" spans="1:2">
      <c r="A117" s="18">
        <v>1984</v>
      </c>
      <c r="B117">
        <v>0.53640299531037072</v>
      </c>
    </row>
    <row r="118" spans="1:2">
      <c r="A118" s="18">
        <v>1984</v>
      </c>
      <c r="B118">
        <v>0.32883520863904364</v>
      </c>
    </row>
    <row r="119" spans="1:2">
      <c r="A119" s="18">
        <v>1984</v>
      </c>
      <c r="B119">
        <v>0.16416476454645745</v>
      </c>
    </row>
    <row r="120" spans="1:2">
      <c r="A120" s="18">
        <v>1984</v>
      </c>
      <c r="B120">
        <v>0.13418275091615464</v>
      </c>
    </row>
    <row r="121" spans="1:2">
      <c r="A121" s="18">
        <v>1984</v>
      </c>
      <c r="B121">
        <v>0.1752350465022616</v>
      </c>
    </row>
    <row r="122" spans="1:2">
      <c r="A122" s="18">
        <v>1985</v>
      </c>
      <c r="B122">
        <v>0.17338999950962755</v>
      </c>
    </row>
    <row r="123" spans="1:2">
      <c r="A123" s="18">
        <v>1985</v>
      </c>
      <c r="B123">
        <v>0.19599182516939431</v>
      </c>
    </row>
    <row r="124" spans="1:2">
      <c r="A124" s="18">
        <v>1985</v>
      </c>
      <c r="B124">
        <v>0.23035582540720292</v>
      </c>
    </row>
    <row r="125" spans="1:2">
      <c r="A125" s="18">
        <v>1985</v>
      </c>
      <c r="B125">
        <v>0.44611100810834353</v>
      </c>
    </row>
    <row r="126" spans="1:2">
      <c r="A126" s="18">
        <v>1985</v>
      </c>
      <c r="B126">
        <v>0.30438833598664294</v>
      </c>
    </row>
    <row r="127" spans="1:2">
      <c r="A127" s="18">
        <v>1985</v>
      </c>
      <c r="B127">
        <v>0.22066932869587436</v>
      </c>
    </row>
    <row r="128" spans="1:2">
      <c r="A128" s="18">
        <v>1985</v>
      </c>
      <c r="B128">
        <v>0.2928567922826803</v>
      </c>
    </row>
    <row r="129" spans="1:2">
      <c r="A129" s="18">
        <v>1985</v>
      </c>
      <c r="B129">
        <v>0.361123531010139</v>
      </c>
    </row>
    <row r="130" spans="1:2">
      <c r="A130" s="18">
        <v>1985</v>
      </c>
      <c r="B130">
        <v>0.45130020277512672</v>
      </c>
    </row>
    <row r="131" spans="1:2">
      <c r="A131" s="18">
        <v>1985</v>
      </c>
      <c r="B131">
        <v>0.4713650888200217</v>
      </c>
    </row>
    <row r="132" spans="1:2">
      <c r="A132" s="18">
        <v>1985</v>
      </c>
      <c r="B132">
        <v>0.54216876716235218</v>
      </c>
    </row>
    <row r="133" spans="1:2">
      <c r="A133" s="18">
        <v>1985</v>
      </c>
      <c r="B133">
        <v>0.49627322322058093</v>
      </c>
    </row>
    <row r="134" spans="1:2">
      <c r="A134" s="18">
        <v>1986</v>
      </c>
      <c r="B134">
        <v>0.44184433693787739</v>
      </c>
    </row>
    <row r="135" spans="1:2">
      <c r="A135" s="18">
        <v>1986</v>
      </c>
      <c r="B135">
        <v>0.39687131649242319</v>
      </c>
    </row>
    <row r="136" spans="1:2">
      <c r="A136" s="18">
        <v>1986</v>
      </c>
      <c r="B136">
        <v>0.40909475281862356</v>
      </c>
    </row>
    <row r="137" spans="1:2">
      <c r="A137" s="18">
        <v>1986</v>
      </c>
      <c r="B137">
        <v>0.39652537018130435</v>
      </c>
    </row>
    <row r="138" spans="1:2">
      <c r="A138" s="18">
        <v>1986</v>
      </c>
      <c r="B138">
        <v>0.43953802819708493</v>
      </c>
    </row>
    <row r="139" spans="1:2">
      <c r="A139" s="18">
        <v>1986</v>
      </c>
      <c r="B139">
        <v>0.43953802819708493</v>
      </c>
    </row>
    <row r="140" spans="1:2">
      <c r="A140" s="18">
        <v>1986</v>
      </c>
      <c r="B140">
        <v>0.47228761231633881</v>
      </c>
    </row>
    <row r="141" spans="1:2">
      <c r="A141" s="18">
        <v>1986</v>
      </c>
      <c r="B141">
        <v>0.38003526268463789</v>
      </c>
    </row>
    <row r="142" spans="1:2">
      <c r="A142" s="18">
        <v>1986</v>
      </c>
      <c r="B142">
        <v>0.30508022860888084</v>
      </c>
    </row>
    <row r="143" spans="1:2">
      <c r="A143" s="18">
        <v>1986</v>
      </c>
      <c r="B143">
        <v>0.24465493960011675</v>
      </c>
    </row>
    <row r="144" spans="1:2">
      <c r="A144" s="18">
        <v>1986</v>
      </c>
      <c r="B144">
        <v>0.24557746309643377</v>
      </c>
    </row>
    <row r="145" spans="1:2">
      <c r="A145" s="18">
        <v>1986</v>
      </c>
      <c r="B145">
        <v>0.43377225634510369</v>
      </c>
    </row>
    <row r="146" spans="1:2">
      <c r="A146" s="18">
        <v>1987</v>
      </c>
      <c r="B146">
        <v>0.47159571969410108</v>
      </c>
    </row>
    <row r="147" spans="1:2">
      <c r="A147" s="18">
        <v>1987</v>
      </c>
      <c r="B147">
        <v>0.50203899507256244</v>
      </c>
    </row>
    <row r="148" spans="1:2">
      <c r="A148" s="18">
        <v>1987</v>
      </c>
      <c r="B148">
        <v>0.48543357213885624</v>
      </c>
    </row>
    <row r="149" spans="1:2">
      <c r="A149" s="18">
        <v>1987</v>
      </c>
      <c r="B149">
        <v>0.48347320970918262</v>
      </c>
    </row>
    <row r="150" spans="1:2">
      <c r="A150" s="18">
        <v>1987</v>
      </c>
      <c r="B150">
        <v>0.51403180052468356</v>
      </c>
    </row>
    <row r="151" spans="1:2">
      <c r="A151" s="18">
        <v>1987</v>
      </c>
      <c r="B151">
        <v>0.20268012051769282</v>
      </c>
    </row>
    <row r="152" spans="1:2">
      <c r="A152" s="18">
        <v>1987</v>
      </c>
      <c r="B152">
        <v>-4.1957735313965317E-3</v>
      </c>
    </row>
    <row r="153" spans="1:2">
      <c r="A153" s="18">
        <v>1987</v>
      </c>
      <c r="B153">
        <v>2.2788038735875971E-2</v>
      </c>
    </row>
    <row r="154" spans="1:2">
      <c r="A154" s="18">
        <v>1987</v>
      </c>
      <c r="B154">
        <v>-1.8956149472468632E-2</v>
      </c>
    </row>
    <row r="155" spans="1:2">
      <c r="A155" s="18">
        <v>1987</v>
      </c>
      <c r="B155">
        <v>-0.34045558793894642</v>
      </c>
    </row>
    <row r="156" spans="1:2">
      <c r="A156" s="18">
        <v>1987</v>
      </c>
      <c r="B156">
        <v>-8.5147210333213916E-2</v>
      </c>
    </row>
    <row r="157" spans="1:2">
      <c r="A157" s="18">
        <v>1987</v>
      </c>
      <c r="B157">
        <v>2.9245703210095324E-2</v>
      </c>
    </row>
    <row r="158" spans="1:2">
      <c r="A158" s="18">
        <v>1988</v>
      </c>
      <c r="B158">
        <v>0.25549459068184188</v>
      </c>
    </row>
    <row r="159" spans="1:2">
      <c r="A159" s="18">
        <v>1988</v>
      </c>
      <c r="B159">
        <v>0.30208202724585093</v>
      </c>
    </row>
    <row r="160" spans="1:2">
      <c r="A160" s="18">
        <v>1988</v>
      </c>
      <c r="B160">
        <v>0.41739746428547714</v>
      </c>
    </row>
    <row r="161" spans="1:2">
      <c r="A161" s="18">
        <v>1988</v>
      </c>
      <c r="B161">
        <v>0.59394539839314486</v>
      </c>
    </row>
    <row r="162" spans="1:2">
      <c r="A162" s="18">
        <v>1988</v>
      </c>
      <c r="B162">
        <v>0.61504812337139647</v>
      </c>
    </row>
    <row r="163" spans="1:2">
      <c r="A163" s="18">
        <v>1988</v>
      </c>
      <c r="B163">
        <v>0.99512780385400434</v>
      </c>
    </row>
    <row r="164" spans="1:2">
      <c r="A164" s="18">
        <v>1988</v>
      </c>
      <c r="B164">
        <v>0.66532565392067289</v>
      </c>
    </row>
    <row r="165" spans="1:2">
      <c r="A165" s="18">
        <v>1988</v>
      </c>
      <c r="B165">
        <v>0.73197797652957675</v>
      </c>
    </row>
    <row r="166" spans="1:2">
      <c r="A166" s="18">
        <v>1988</v>
      </c>
      <c r="B166">
        <v>0.7970158830199261</v>
      </c>
    </row>
    <row r="167" spans="1:2">
      <c r="A167" s="18">
        <v>1988</v>
      </c>
      <c r="B167">
        <v>0.72344463418864446</v>
      </c>
    </row>
    <row r="168" spans="1:2">
      <c r="A168" s="18">
        <v>1988</v>
      </c>
      <c r="B168">
        <v>0.67847161374319032</v>
      </c>
    </row>
    <row r="169" spans="1:2">
      <c r="A169" s="18">
        <v>1988</v>
      </c>
      <c r="B169">
        <v>0.65517789546118577</v>
      </c>
    </row>
    <row r="170" spans="1:2">
      <c r="A170" s="18">
        <v>1989</v>
      </c>
      <c r="B170">
        <v>0.76034557404132486</v>
      </c>
    </row>
    <row r="171" spans="1:2">
      <c r="A171" s="18">
        <v>1989</v>
      </c>
      <c r="B171">
        <v>0.76818702376001935</v>
      </c>
    </row>
    <row r="172" spans="1:2">
      <c r="A172" s="18">
        <v>1989</v>
      </c>
      <c r="B172">
        <v>0.88765381653307218</v>
      </c>
    </row>
    <row r="173" spans="1:2">
      <c r="A173" s="18">
        <v>1989</v>
      </c>
      <c r="B173">
        <v>1.0102341261061947</v>
      </c>
    </row>
    <row r="174" spans="1:2">
      <c r="A174" s="18">
        <v>1989</v>
      </c>
      <c r="B174">
        <v>1.2056937918883612</v>
      </c>
    </row>
    <row r="175" spans="1:2">
      <c r="A175" s="18">
        <v>1989</v>
      </c>
      <c r="B175">
        <v>0.42800648449312217</v>
      </c>
    </row>
    <row r="176" spans="1:2">
      <c r="A176" s="18">
        <v>1989</v>
      </c>
      <c r="B176">
        <v>0.27579010760081563</v>
      </c>
    </row>
    <row r="177" spans="1:2">
      <c r="A177" s="18">
        <v>1989</v>
      </c>
      <c r="B177">
        <v>0.30508022860888062</v>
      </c>
    </row>
    <row r="178" spans="1:2">
      <c r="A178" s="18">
        <v>1989</v>
      </c>
      <c r="B178">
        <v>0.32468385290561708</v>
      </c>
    </row>
    <row r="179" spans="1:2">
      <c r="A179" s="18">
        <v>1989</v>
      </c>
      <c r="B179">
        <v>0.11434849574533888</v>
      </c>
    </row>
    <row r="180" spans="1:2">
      <c r="A180" s="18">
        <v>1989</v>
      </c>
      <c r="B180">
        <v>6.4070965196061827E-2</v>
      </c>
    </row>
    <row r="181" spans="1:2">
      <c r="A181" s="18">
        <v>1989</v>
      </c>
      <c r="B181">
        <v>-9.1374243933354346E-2</v>
      </c>
    </row>
    <row r="182" spans="1:2">
      <c r="A182" s="18">
        <v>1990</v>
      </c>
      <c r="B182">
        <v>-0.10890219036337759</v>
      </c>
    </row>
    <row r="183" spans="1:2">
      <c r="A183" s="18">
        <v>1990</v>
      </c>
      <c r="B183">
        <v>-0.11074723735601164</v>
      </c>
    </row>
    <row r="184" spans="1:2">
      <c r="A184" s="18">
        <v>1990</v>
      </c>
      <c r="B184">
        <v>-7.7536391488599338E-2</v>
      </c>
    </row>
    <row r="185" spans="1:2">
      <c r="A185" s="18">
        <v>1990</v>
      </c>
      <c r="B185">
        <v>-0.14937790876428642</v>
      </c>
    </row>
    <row r="186" spans="1:2">
      <c r="A186" s="18">
        <v>1990</v>
      </c>
      <c r="B186">
        <v>0.14986565035354349</v>
      </c>
    </row>
    <row r="187" spans="1:2">
      <c r="A187" s="18">
        <v>1990</v>
      </c>
      <c r="B187">
        <v>-0.10382831113363405</v>
      </c>
    </row>
    <row r="188" spans="1:2">
      <c r="A188" s="18">
        <v>1990</v>
      </c>
      <c r="B188">
        <v>-0.12181751931181577</v>
      </c>
    </row>
    <row r="189" spans="1:2">
      <c r="A189" s="18">
        <v>1990</v>
      </c>
      <c r="B189">
        <v>-0.12942833815643112</v>
      </c>
    </row>
    <row r="190" spans="1:2">
      <c r="A190" s="18">
        <v>1990</v>
      </c>
      <c r="B190">
        <v>-0.34945019202803784</v>
      </c>
    </row>
    <row r="191" spans="1:2">
      <c r="A191" s="18">
        <v>1990</v>
      </c>
      <c r="B191">
        <v>-0.34945019202803784</v>
      </c>
    </row>
    <row r="192" spans="1:2">
      <c r="A192" s="18">
        <v>1990</v>
      </c>
      <c r="B192">
        <v>-0.53695309265447011</v>
      </c>
    </row>
    <row r="193" spans="1:2">
      <c r="A193" s="18">
        <v>1990</v>
      </c>
      <c r="B193">
        <v>-0.41218178977759445</v>
      </c>
    </row>
    <row r="194" spans="1:2">
      <c r="A194" s="18">
        <v>1991</v>
      </c>
      <c r="B194">
        <v>-0.34599072891684907</v>
      </c>
    </row>
    <row r="195" spans="1:2">
      <c r="A195" s="18">
        <v>1991</v>
      </c>
      <c r="B195">
        <v>-0.320390701894052</v>
      </c>
    </row>
    <row r="196" spans="1:2">
      <c r="A196" s="18">
        <v>1991</v>
      </c>
      <c r="B196">
        <v>-0.34645199066500754</v>
      </c>
    </row>
    <row r="197" spans="1:2">
      <c r="A197" s="18">
        <v>1991</v>
      </c>
      <c r="B197">
        <v>-0.30643753401225721</v>
      </c>
    </row>
    <row r="198" spans="1:2">
      <c r="A198" s="18">
        <v>1991</v>
      </c>
      <c r="B198">
        <v>-0.50028278367586898</v>
      </c>
    </row>
    <row r="199" spans="1:2">
      <c r="A199" s="18">
        <v>1991</v>
      </c>
      <c r="B199">
        <v>-0.35890605786528723</v>
      </c>
    </row>
    <row r="200" spans="1:2">
      <c r="A200" s="18">
        <v>1991</v>
      </c>
      <c r="B200">
        <v>-0.37689526604346896</v>
      </c>
    </row>
    <row r="201" spans="1:2">
      <c r="A201" s="18">
        <v>1991</v>
      </c>
      <c r="B201">
        <v>-0.40387907831074149</v>
      </c>
    </row>
    <row r="202" spans="1:2">
      <c r="A202" s="18">
        <v>1991</v>
      </c>
      <c r="B202">
        <v>-0.50697107902416727</v>
      </c>
    </row>
    <row r="203" spans="1:2">
      <c r="A203" s="18">
        <v>1991</v>
      </c>
      <c r="B203">
        <v>-0.64742528133843191</v>
      </c>
    </row>
    <row r="204" spans="1:2">
      <c r="A204" s="18">
        <v>1991</v>
      </c>
      <c r="B204">
        <v>-0.87159849094346531</v>
      </c>
    </row>
    <row r="205" spans="1:2">
      <c r="A205" s="18">
        <v>1991</v>
      </c>
      <c r="B205">
        <v>-0.95278055861936228</v>
      </c>
    </row>
    <row r="206" spans="1:2">
      <c r="A206" s="18">
        <v>1992</v>
      </c>
      <c r="B206">
        <v>-1.0021355656723223</v>
      </c>
    </row>
    <row r="207" spans="1:2">
      <c r="A207" s="18">
        <v>1992</v>
      </c>
      <c r="B207">
        <v>-0.98045626350887261</v>
      </c>
    </row>
    <row r="208" spans="1:2">
      <c r="A208" s="18">
        <v>1992</v>
      </c>
      <c r="B208">
        <v>-1.0035193509167979</v>
      </c>
    </row>
    <row r="209" spans="1:2">
      <c r="A209" s="18">
        <v>1992</v>
      </c>
      <c r="B209">
        <v>-0.82328132282386213</v>
      </c>
    </row>
    <row r="210" spans="1:2">
      <c r="A210" s="18">
        <v>1992</v>
      </c>
      <c r="B210">
        <v>-0.92026160537418789</v>
      </c>
    </row>
    <row r="211" spans="1:2">
      <c r="A211" s="18">
        <v>1992</v>
      </c>
      <c r="B211">
        <v>-1.0376527202805272</v>
      </c>
    </row>
    <row r="212" spans="1:2">
      <c r="A212" s="18">
        <v>1992</v>
      </c>
      <c r="B212">
        <v>-1.0870077273334873</v>
      </c>
    </row>
    <row r="213" spans="1:2">
      <c r="A213" s="18">
        <v>1992</v>
      </c>
      <c r="B213">
        <v>-1.0192022503541871</v>
      </c>
    </row>
    <row r="214" spans="1:2">
      <c r="A214" s="18">
        <v>1992</v>
      </c>
      <c r="B214">
        <v>-0.78903263802309309</v>
      </c>
    </row>
    <row r="215" spans="1:2">
      <c r="A215" s="18">
        <v>1992</v>
      </c>
      <c r="B215">
        <v>-0.62459282480458622</v>
      </c>
    </row>
    <row r="216" spans="1:2">
      <c r="A216" s="18">
        <v>1992</v>
      </c>
      <c r="B216">
        <v>-0.41287368239983263</v>
      </c>
    </row>
    <row r="217" spans="1:2">
      <c r="A217" s="18">
        <v>1992</v>
      </c>
      <c r="B217">
        <v>-0.27126632571517173</v>
      </c>
    </row>
    <row r="218" spans="1:2">
      <c r="A218" s="18">
        <v>1993</v>
      </c>
      <c r="B218">
        <v>-0.31508619179022967</v>
      </c>
    </row>
    <row r="219" spans="1:2">
      <c r="A219" s="18">
        <v>1993</v>
      </c>
      <c r="B219">
        <v>-0.33330603084249055</v>
      </c>
    </row>
    <row r="220" spans="1:2">
      <c r="A220" s="18">
        <v>1993</v>
      </c>
      <c r="B220">
        <v>-0.36098173573200087</v>
      </c>
    </row>
    <row r="221" spans="1:2">
      <c r="A221" s="18">
        <v>1993</v>
      </c>
      <c r="B221">
        <v>-0.21072572126936798</v>
      </c>
    </row>
    <row r="222" spans="1:2">
      <c r="A222" s="18">
        <v>1993</v>
      </c>
      <c r="B222">
        <v>-0.32730962811643011</v>
      </c>
    </row>
    <row r="223" spans="1:2">
      <c r="A223" s="18">
        <v>1993</v>
      </c>
      <c r="B223">
        <v>-0.29086995001190818</v>
      </c>
    </row>
    <row r="224" spans="1:2">
      <c r="A224" s="18">
        <v>1993</v>
      </c>
      <c r="B224">
        <v>-0.10152200239284193</v>
      </c>
    </row>
    <row r="225" spans="1:2">
      <c r="A225" s="18">
        <v>1993</v>
      </c>
      <c r="B225">
        <v>0.34544063157274912</v>
      </c>
    </row>
    <row r="226" spans="1:2">
      <c r="A226" s="18">
        <v>1993</v>
      </c>
      <c r="B226">
        <v>0.5186444180062677</v>
      </c>
    </row>
    <row r="227" spans="1:2">
      <c r="A227" s="18">
        <v>1993</v>
      </c>
      <c r="B227">
        <v>0.66209682168356276</v>
      </c>
    </row>
    <row r="228" spans="1:2">
      <c r="A228" s="18">
        <v>1993</v>
      </c>
      <c r="B228">
        <v>0.74443204372985583</v>
      </c>
    </row>
    <row r="229" spans="1:2">
      <c r="A229" s="18">
        <v>1993</v>
      </c>
      <c r="B229">
        <v>0.68469864734333008</v>
      </c>
    </row>
    <row r="230" spans="1:2">
      <c r="A230" s="18">
        <v>1994</v>
      </c>
      <c r="B230">
        <v>0.61158866026020708</v>
      </c>
    </row>
    <row r="231" spans="1:2">
      <c r="A231" s="18">
        <v>1994</v>
      </c>
      <c r="B231">
        <v>0.59221566683754978</v>
      </c>
    </row>
    <row r="232" spans="1:2">
      <c r="A232" s="18">
        <v>1994</v>
      </c>
      <c r="B232">
        <v>0.5650012236961981</v>
      </c>
    </row>
    <row r="233" spans="1:2">
      <c r="A233" s="18">
        <v>1994</v>
      </c>
      <c r="B233">
        <v>0.5226804583026553</v>
      </c>
    </row>
    <row r="234" spans="1:2">
      <c r="A234" s="18">
        <v>1994</v>
      </c>
      <c r="B234">
        <v>0.47251824319041785</v>
      </c>
    </row>
    <row r="235" spans="1:2">
      <c r="A235" s="18">
        <v>1994</v>
      </c>
      <c r="B235">
        <v>0.62219768046785262</v>
      </c>
    </row>
    <row r="236" spans="1:2">
      <c r="A236" s="18">
        <v>1994</v>
      </c>
      <c r="B236">
        <v>0.91832772278561259</v>
      </c>
    </row>
    <row r="237" spans="1:2">
      <c r="A237" s="18">
        <v>1994</v>
      </c>
      <c r="B237">
        <v>0.5154155857691588</v>
      </c>
    </row>
    <row r="238" spans="1:2">
      <c r="A238" s="18">
        <v>1994</v>
      </c>
      <c r="B238">
        <v>0.46144796123461379</v>
      </c>
    </row>
    <row r="239" spans="1:2">
      <c r="A239" s="18">
        <v>1994</v>
      </c>
      <c r="B239">
        <v>0.38580103453661901</v>
      </c>
    </row>
    <row r="240" spans="1:2">
      <c r="A240" s="18">
        <v>1994</v>
      </c>
      <c r="B240">
        <v>0.27509821497857789</v>
      </c>
    </row>
    <row r="241" spans="1:2">
      <c r="A241" s="18">
        <v>1994</v>
      </c>
      <c r="B241">
        <v>0.42431639050785414</v>
      </c>
    </row>
    <row r="242" spans="1:2">
      <c r="A242" s="18">
        <v>1995</v>
      </c>
      <c r="B242">
        <v>0.53501921006589526</v>
      </c>
    </row>
    <row r="243" spans="1:2">
      <c r="A243" s="18">
        <v>1995</v>
      </c>
      <c r="B243">
        <v>0.57561024390384374</v>
      </c>
    </row>
    <row r="244" spans="1:2">
      <c r="A244" s="18">
        <v>1995</v>
      </c>
      <c r="B244">
        <v>0.72229147981824826</v>
      </c>
    </row>
    <row r="245" spans="1:2">
      <c r="A245" s="18">
        <v>1995</v>
      </c>
      <c r="B245">
        <v>0.67328241907640707</v>
      </c>
    </row>
    <row r="246" spans="1:2">
      <c r="A246" s="18">
        <v>1995</v>
      </c>
      <c r="B246">
        <v>0.71099056698836471</v>
      </c>
    </row>
    <row r="247" spans="1:2">
      <c r="A247" s="18">
        <v>1995</v>
      </c>
      <c r="B247">
        <v>0.7914807420420239</v>
      </c>
    </row>
    <row r="248" spans="1:2">
      <c r="A248" s="18">
        <v>1995</v>
      </c>
      <c r="B248">
        <v>0.69576892929913414</v>
      </c>
    </row>
    <row r="249" spans="1:2">
      <c r="A249" s="18">
        <v>1995</v>
      </c>
      <c r="B249">
        <v>0.77902667484174426</v>
      </c>
    </row>
    <row r="250" spans="1:2">
      <c r="A250" s="18">
        <v>1995</v>
      </c>
      <c r="B250">
        <v>0.85098350755447105</v>
      </c>
    </row>
    <row r="251" spans="1:2">
      <c r="A251" s="18">
        <v>1995</v>
      </c>
      <c r="B251">
        <v>0.88603940041451756</v>
      </c>
    </row>
    <row r="252" spans="1:2">
      <c r="A252" s="18">
        <v>1995</v>
      </c>
      <c r="B252">
        <v>1.0398701934253789</v>
      </c>
    </row>
    <row r="253" spans="1:2">
      <c r="A253" s="18">
        <v>1995</v>
      </c>
      <c r="B253">
        <v>1.3117839939648175</v>
      </c>
    </row>
    <row r="254" spans="1:2">
      <c r="A254" s="18">
        <v>1996</v>
      </c>
      <c r="B254">
        <v>1.3733624373439779</v>
      </c>
    </row>
    <row r="255" spans="1:2">
      <c r="A255" s="18">
        <v>1996</v>
      </c>
      <c r="B255">
        <v>1.4340183572268212</v>
      </c>
    </row>
    <row r="256" spans="1:2">
      <c r="A256" s="18">
        <v>1996</v>
      </c>
      <c r="B256">
        <v>0.71237435223284029</v>
      </c>
    </row>
    <row r="257" spans="1:2">
      <c r="A257" s="18">
        <v>1996</v>
      </c>
      <c r="B257">
        <v>0.74869871490032258</v>
      </c>
    </row>
    <row r="258" spans="1:2">
      <c r="A258" s="18">
        <v>1996</v>
      </c>
      <c r="B258">
        <v>0.80554922536085838</v>
      </c>
    </row>
    <row r="259" spans="1:2">
      <c r="A259" s="18">
        <v>1996</v>
      </c>
      <c r="B259">
        <v>0.45914165249382127</v>
      </c>
    </row>
    <row r="260" spans="1:2">
      <c r="A260" s="18">
        <v>1996</v>
      </c>
      <c r="B260">
        <v>0.47713086067200289</v>
      </c>
    </row>
    <row r="261" spans="1:2">
      <c r="A261" s="18">
        <v>1996</v>
      </c>
      <c r="B261">
        <v>0.78456181581964635</v>
      </c>
    </row>
    <row r="262" spans="1:2">
      <c r="A262" s="18">
        <v>1996</v>
      </c>
      <c r="B262">
        <v>0.51841378713218911</v>
      </c>
    </row>
    <row r="263" spans="1:2">
      <c r="A263" s="18">
        <v>1996</v>
      </c>
      <c r="B263">
        <v>0.70845362737349316</v>
      </c>
    </row>
    <row r="264" spans="1:2">
      <c r="A264" s="18">
        <v>1996</v>
      </c>
      <c r="B264">
        <v>0.55393094174039414</v>
      </c>
    </row>
    <row r="265" spans="1:2">
      <c r="A265" s="18">
        <v>1996</v>
      </c>
      <c r="B265">
        <v>0.55070210950328446</v>
      </c>
    </row>
    <row r="266" spans="1:2">
      <c r="A266" s="18">
        <v>1997</v>
      </c>
      <c r="B266">
        <v>0.62081389522337727</v>
      </c>
    </row>
    <row r="267" spans="1:2">
      <c r="A267" s="18">
        <v>1997</v>
      </c>
      <c r="B267">
        <v>0.57883907614095331</v>
      </c>
    </row>
    <row r="268" spans="1:2">
      <c r="A268" s="18">
        <v>1997</v>
      </c>
      <c r="B268">
        <v>0.53986245842155967</v>
      </c>
    </row>
    <row r="269" spans="1:2">
      <c r="A269" s="18">
        <v>1997</v>
      </c>
      <c r="B269">
        <v>0.65137248603887821</v>
      </c>
    </row>
    <row r="270" spans="1:2">
      <c r="A270" s="18">
        <v>1997</v>
      </c>
      <c r="B270">
        <v>0.73682122488524116</v>
      </c>
    </row>
    <row r="271" spans="1:2">
      <c r="A271" s="18">
        <v>1997</v>
      </c>
      <c r="B271">
        <v>1.2850308125716239</v>
      </c>
    </row>
    <row r="272" spans="1:2">
      <c r="A272" s="18">
        <v>1997</v>
      </c>
      <c r="B272">
        <v>0.64341572088314392</v>
      </c>
    </row>
    <row r="273" spans="1:2">
      <c r="A273" s="18">
        <v>1997</v>
      </c>
      <c r="B273">
        <v>0.54793453901433331</v>
      </c>
    </row>
    <row r="274" spans="1:2">
      <c r="A274" s="18">
        <v>1997</v>
      </c>
      <c r="B274">
        <v>0.75873115792277013</v>
      </c>
    </row>
    <row r="275" spans="1:2">
      <c r="A275" s="18">
        <v>1997</v>
      </c>
      <c r="B275">
        <v>0.73313113089997306</v>
      </c>
    </row>
    <row r="276" spans="1:2">
      <c r="A276" s="18">
        <v>1997</v>
      </c>
      <c r="B276">
        <v>0.70730047300309684</v>
      </c>
    </row>
    <row r="277" spans="1:2">
      <c r="A277" s="18">
        <v>1997</v>
      </c>
      <c r="B277">
        <v>0.92870611211917908</v>
      </c>
    </row>
    <row r="278" spans="1:2">
      <c r="A278" s="18">
        <v>1998</v>
      </c>
      <c r="B278">
        <v>0.7153725535958706</v>
      </c>
    </row>
    <row r="279" spans="1:2">
      <c r="A279" s="18">
        <v>1998</v>
      </c>
      <c r="B279">
        <v>0.75504106393750203</v>
      </c>
    </row>
    <row r="280" spans="1:2">
      <c r="A280" s="18">
        <v>1998</v>
      </c>
      <c r="B280">
        <v>0.78017982921214057</v>
      </c>
    </row>
    <row r="281" spans="1:2">
      <c r="A281" s="18">
        <v>1998</v>
      </c>
      <c r="B281">
        <v>0.79228795010130137</v>
      </c>
    </row>
    <row r="282" spans="1:2">
      <c r="A282" s="18">
        <v>1998</v>
      </c>
      <c r="B282">
        <v>0.73324644633701275</v>
      </c>
    </row>
    <row r="283" spans="1:2">
      <c r="A283" s="18">
        <v>1998</v>
      </c>
      <c r="B283">
        <v>0.72471310399608035</v>
      </c>
    </row>
    <row r="284" spans="1:2">
      <c r="A284" s="18">
        <v>1998</v>
      </c>
      <c r="B284">
        <v>0.61239586831948456</v>
      </c>
    </row>
    <row r="285" spans="1:2">
      <c r="A285" s="18">
        <v>1998</v>
      </c>
      <c r="B285">
        <v>0.75146628538927362</v>
      </c>
    </row>
    <row r="286" spans="1:2">
      <c r="A286" s="18">
        <v>1998</v>
      </c>
      <c r="B286">
        <v>1.0773477104632572</v>
      </c>
    </row>
    <row r="287" spans="1:2">
      <c r="A287" s="18">
        <v>1998</v>
      </c>
      <c r="B287">
        <v>1.1174774825530471</v>
      </c>
    </row>
    <row r="288" spans="1:2">
      <c r="A288" s="18">
        <v>1998</v>
      </c>
      <c r="B288">
        <v>1.258162315741391</v>
      </c>
    </row>
    <row r="289" spans="1:2">
      <c r="A289" s="18">
        <v>1998</v>
      </c>
      <c r="B289">
        <v>0.69369325143242089</v>
      </c>
    </row>
    <row r="290" spans="1:2">
      <c r="A290" s="18">
        <v>1999</v>
      </c>
      <c r="B290">
        <v>0.93839260883050768</v>
      </c>
    </row>
    <row r="291" spans="1:2">
      <c r="A291" s="18">
        <v>1999</v>
      </c>
      <c r="B291">
        <v>0.72505905030719919</v>
      </c>
    </row>
    <row r="292" spans="1:2">
      <c r="A292" s="18">
        <v>1999</v>
      </c>
      <c r="B292">
        <v>0.74327888935946018</v>
      </c>
    </row>
    <row r="293" spans="1:2">
      <c r="A293" s="18">
        <v>1999</v>
      </c>
      <c r="B293">
        <v>0.62761750600871513</v>
      </c>
    </row>
    <row r="294" spans="1:2">
      <c r="A294" s="18">
        <v>1999</v>
      </c>
      <c r="B294">
        <v>0.63050039193470575</v>
      </c>
    </row>
    <row r="295" spans="1:2">
      <c r="A295" s="18">
        <v>1999</v>
      </c>
      <c r="B295">
        <v>0.32722079252048886</v>
      </c>
    </row>
    <row r="296" spans="1:2">
      <c r="A296" s="18">
        <v>1999</v>
      </c>
      <c r="B296">
        <v>0.65310221759447251</v>
      </c>
    </row>
    <row r="297" spans="1:2">
      <c r="A297" s="18">
        <v>1999</v>
      </c>
      <c r="B297">
        <v>0.86897271573265267</v>
      </c>
    </row>
    <row r="298" spans="1:2">
      <c r="A298" s="18">
        <v>1999</v>
      </c>
      <c r="B298">
        <v>0.92247907851903932</v>
      </c>
    </row>
    <row r="299" spans="1:2">
      <c r="A299" s="18">
        <v>1999</v>
      </c>
      <c r="B299">
        <v>1.0442521800328846</v>
      </c>
    </row>
    <row r="300" spans="1:2">
      <c r="A300" s="18">
        <v>1999</v>
      </c>
      <c r="B300">
        <v>1.1060612542861243</v>
      </c>
    </row>
    <row r="301" spans="1:2">
      <c r="A301" s="18">
        <v>1999</v>
      </c>
      <c r="B301">
        <v>1.2843389199493862</v>
      </c>
    </row>
    <row r="302" spans="1:2">
      <c r="A302" s="18">
        <v>2000</v>
      </c>
      <c r="B302">
        <v>1.4197192430339074</v>
      </c>
    </row>
    <row r="303" spans="1:2">
      <c r="A303" s="18">
        <v>2000</v>
      </c>
      <c r="B303">
        <v>1.4831427334057019</v>
      </c>
    </row>
    <row r="304" spans="1:2">
      <c r="A304" s="18">
        <v>2000</v>
      </c>
      <c r="B304">
        <v>1.4856796730205735</v>
      </c>
    </row>
    <row r="305" spans="1:2">
      <c r="A305" s="18">
        <v>2000</v>
      </c>
      <c r="B305">
        <v>1.5268472840437204</v>
      </c>
    </row>
    <row r="306" spans="1:2">
      <c r="A306" s="18">
        <v>2000</v>
      </c>
      <c r="B306">
        <v>0.64145535845347024</v>
      </c>
    </row>
    <row r="307" spans="1:2">
      <c r="A307" s="18">
        <v>2000</v>
      </c>
      <c r="B307">
        <v>0.37023345053626944</v>
      </c>
    </row>
    <row r="308" spans="1:2">
      <c r="A308" s="18">
        <v>2000</v>
      </c>
      <c r="B308">
        <v>0.44380469936755096</v>
      </c>
    </row>
    <row r="309" spans="1:2">
      <c r="A309" s="18">
        <v>2000</v>
      </c>
      <c r="B309">
        <v>0.49500475341314498</v>
      </c>
    </row>
    <row r="310" spans="1:2">
      <c r="A310" s="18">
        <v>2000</v>
      </c>
      <c r="B310">
        <v>0.43504072615253936</v>
      </c>
    </row>
    <row r="311" spans="1:2">
      <c r="A311" s="18">
        <v>2000</v>
      </c>
      <c r="B311">
        <v>0.34163522215044212</v>
      </c>
    </row>
    <row r="312" spans="1:2">
      <c r="A312" s="18">
        <v>2000</v>
      </c>
      <c r="B312">
        <v>0.13844942208662073</v>
      </c>
    </row>
    <row r="313" spans="1:2">
      <c r="A313" s="18">
        <v>2000</v>
      </c>
      <c r="B313">
        <v>6.5339435003497745E-2</v>
      </c>
    </row>
    <row r="314" spans="1:2">
      <c r="A314" s="18">
        <v>2001</v>
      </c>
      <c r="B314">
        <v>5.3754077428921276E-3</v>
      </c>
    </row>
    <row r="315" spans="1:2">
      <c r="A315" s="18">
        <v>2001</v>
      </c>
      <c r="B315">
        <v>3.4204267002798674E-2</v>
      </c>
    </row>
    <row r="316" spans="1:2">
      <c r="A316" s="18">
        <v>2001</v>
      </c>
      <c r="B316">
        <v>-7.3092903314667538E-3</v>
      </c>
    </row>
    <row r="317" spans="1:2">
      <c r="A317" s="18">
        <v>2001</v>
      </c>
      <c r="B317">
        <v>-5.3489279017930559E-3</v>
      </c>
    </row>
    <row r="318" spans="1:2">
      <c r="A318" s="18">
        <v>2001</v>
      </c>
      <c r="B318">
        <v>-0.28890958758223384</v>
      </c>
    </row>
    <row r="319" spans="1:2">
      <c r="A319" s="18">
        <v>2001</v>
      </c>
      <c r="B319">
        <v>-0.35256370882810739</v>
      </c>
    </row>
    <row r="320" spans="1:2">
      <c r="A320" s="18">
        <v>2001</v>
      </c>
      <c r="B320">
        <v>-0.31589339984950632</v>
      </c>
    </row>
    <row r="321" spans="1:2">
      <c r="A321" s="18">
        <v>2001</v>
      </c>
      <c r="B321">
        <v>-0.36201957466535684</v>
      </c>
    </row>
    <row r="322" spans="1:2">
      <c r="A322" s="18">
        <v>2001</v>
      </c>
      <c r="B322">
        <v>-0.53084137449136937</v>
      </c>
    </row>
    <row r="323" spans="1:2">
      <c r="A323" s="18">
        <v>2001</v>
      </c>
      <c r="B323">
        <v>-0.33780333288703518</v>
      </c>
    </row>
    <row r="324" spans="1:2">
      <c r="A324" s="18">
        <v>2001</v>
      </c>
      <c r="B324">
        <v>-0.24739603024796827</v>
      </c>
    </row>
    <row r="325" spans="1:2">
      <c r="A325" s="18">
        <v>2001</v>
      </c>
      <c r="B325">
        <v>-5.366609602139627E-2</v>
      </c>
    </row>
    <row r="326" spans="1:2">
      <c r="A326" s="18">
        <v>2002</v>
      </c>
      <c r="B326">
        <v>-1.399758567976489E-2</v>
      </c>
    </row>
    <row r="327" spans="1:2">
      <c r="A327" s="18">
        <v>2002</v>
      </c>
      <c r="B327">
        <v>-4.8361585917573439E-2</v>
      </c>
    </row>
    <row r="328" spans="1:2">
      <c r="A328" s="18">
        <v>2002</v>
      </c>
      <c r="B328">
        <v>-7.1655304199577982E-2</v>
      </c>
    </row>
    <row r="329" spans="1:2">
      <c r="A329" s="18">
        <v>2002</v>
      </c>
      <c r="B329">
        <v>-8.0534592851629255E-2</v>
      </c>
    </row>
    <row r="330" spans="1:2">
      <c r="A330" s="18">
        <v>2002</v>
      </c>
      <c r="B330">
        <v>5.0809689936504955E-2</v>
      </c>
    </row>
    <row r="331" spans="1:2">
      <c r="A331" s="18">
        <v>2002</v>
      </c>
      <c r="B331">
        <v>-3.1525532109788125E-2</v>
      </c>
    </row>
    <row r="332" spans="1:2">
      <c r="A332" s="18">
        <v>2002</v>
      </c>
      <c r="B332">
        <v>0.23462249657766907</v>
      </c>
    </row>
    <row r="333" spans="1:2">
      <c r="A333" s="18">
        <v>2002</v>
      </c>
      <c r="B333">
        <v>4.2506978469651811E-2</v>
      </c>
    </row>
    <row r="334" spans="1:2">
      <c r="A334" s="18">
        <v>2002</v>
      </c>
      <c r="B334">
        <v>-4.7669693295335921E-2</v>
      </c>
    </row>
    <row r="335" spans="1:2">
      <c r="A335" s="18">
        <v>2002</v>
      </c>
      <c r="B335">
        <v>-0.1459184456530975</v>
      </c>
    </row>
    <row r="336" spans="1:2">
      <c r="A336" s="18">
        <v>2002</v>
      </c>
      <c r="B336">
        <v>6.2341233640467307E-2</v>
      </c>
    </row>
    <row r="337" spans="1:2">
      <c r="A337" s="18">
        <v>2002</v>
      </c>
      <c r="B337">
        <v>-6.2199438362328975E-2</v>
      </c>
    </row>
    <row r="338" spans="1:2">
      <c r="A338" s="18">
        <v>2003</v>
      </c>
      <c r="B338">
        <v>3.1206065639768236E-2</v>
      </c>
    </row>
    <row r="339" spans="1:2">
      <c r="A339" s="18">
        <v>2003</v>
      </c>
      <c r="B339">
        <v>1.5984427950537526E-2</v>
      </c>
    </row>
    <row r="340" spans="1:2">
      <c r="A340" s="18">
        <v>2003</v>
      </c>
      <c r="B340">
        <v>-9.6155990722595393E-3</v>
      </c>
    </row>
    <row r="341" spans="1:2">
      <c r="A341" s="18">
        <v>2003</v>
      </c>
      <c r="B341">
        <v>1.6791636009814832E-2</v>
      </c>
    </row>
    <row r="342" spans="1:2">
      <c r="A342" s="18">
        <v>2003</v>
      </c>
      <c r="B342">
        <v>6.2341233640467175E-2</v>
      </c>
    </row>
    <row r="343" spans="1:2">
      <c r="A343" s="18">
        <v>2003</v>
      </c>
      <c r="B343">
        <v>0.18619001302102575</v>
      </c>
    </row>
    <row r="344" spans="1:2">
      <c r="A344" s="18">
        <v>2003</v>
      </c>
      <c r="B344">
        <v>0.14767465704979055</v>
      </c>
    </row>
    <row r="345" spans="1:2">
      <c r="A345" s="18">
        <v>2003</v>
      </c>
      <c r="B345">
        <v>2.4287139417390535E-2</v>
      </c>
    </row>
    <row r="346" spans="1:2">
      <c r="A346" s="18">
        <v>2003</v>
      </c>
      <c r="B346">
        <v>-0.21856717098806225</v>
      </c>
    </row>
    <row r="347" spans="1:2">
      <c r="A347" s="18">
        <v>2003</v>
      </c>
      <c r="B347">
        <v>-0.35510064844297962</v>
      </c>
    </row>
    <row r="348" spans="1:2">
      <c r="A348" s="18">
        <v>2003</v>
      </c>
      <c r="B348">
        <v>-0.40053493063659235</v>
      </c>
    </row>
    <row r="349" spans="1:2">
      <c r="A349" s="18">
        <v>2003</v>
      </c>
      <c r="B349">
        <v>-0.31796907771622007</v>
      </c>
    </row>
    <row r="350" spans="1:2">
      <c r="A350" s="18">
        <v>2004</v>
      </c>
      <c r="B350">
        <v>-0.38346824595472773</v>
      </c>
    </row>
    <row r="351" spans="1:2">
      <c r="A351" s="18">
        <v>2004</v>
      </c>
      <c r="B351">
        <v>-0.40768448773304922</v>
      </c>
    </row>
    <row r="352" spans="1:2">
      <c r="A352" s="18">
        <v>2004</v>
      </c>
      <c r="B352">
        <v>-0.43789713223743132</v>
      </c>
    </row>
    <row r="353" spans="1:2">
      <c r="A353" s="18">
        <v>2004</v>
      </c>
      <c r="B353">
        <v>-0.2848735472858473</v>
      </c>
    </row>
    <row r="354" spans="1:2">
      <c r="A354" s="18">
        <v>2004</v>
      </c>
      <c r="B354">
        <v>-0.3271943126793902</v>
      </c>
    </row>
    <row r="355" spans="1:2">
      <c r="A355" s="18">
        <v>2004</v>
      </c>
      <c r="B355">
        <v>-0.27668615125603396</v>
      </c>
    </row>
    <row r="356" spans="1:2">
      <c r="A356" s="18">
        <v>2004</v>
      </c>
      <c r="B356">
        <v>-0.1938896674615824</v>
      </c>
    </row>
    <row r="357" spans="1:2">
      <c r="A357" s="18">
        <v>2004</v>
      </c>
      <c r="B357">
        <v>-0.297673560797246</v>
      </c>
    </row>
    <row r="358" spans="1:2">
      <c r="A358" s="18">
        <v>2004</v>
      </c>
      <c r="B358">
        <v>-4.6747169799019356E-2</v>
      </c>
    </row>
    <row r="359" spans="1:2">
      <c r="A359" s="18">
        <v>2004</v>
      </c>
      <c r="B359">
        <v>2.6362817284103623E-2</v>
      </c>
    </row>
    <row r="360" spans="1:2">
      <c r="A360" s="18">
        <v>2004</v>
      </c>
      <c r="B360">
        <v>-0.1724409961722119</v>
      </c>
    </row>
    <row r="361" spans="1:2">
      <c r="A361" s="18">
        <v>2004</v>
      </c>
      <c r="B361">
        <v>-0.34195468862046241</v>
      </c>
    </row>
    <row r="362" spans="1:2">
      <c r="A362" s="18">
        <v>2005</v>
      </c>
      <c r="B362">
        <v>-0.29190778894526465</v>
      </c>
    </row>
    <row r="363" spans="1:2">
      <c r="A363" s="18">
        <v>2005</v>
      </c>
      <c r="B363">
        <v>-0.32073664820517123</v>
      </c>
    </row>
    <row r="364" spans="1:2">
      <c r="A364" s="18">
        <v>2005</v>
      </c>
      <c r="B364">
        <v>-0.32073664820517123</v>
      </c>
    </row>
    <row r="365" spans="1:2">
      <c r="A365" s="18">
        <v>2005</v>
      </c>
      <c r="B365">
        <v>-0.36905381632477458</v>
      </c>
    </row>
    <row r="366" spans="1:2">
      <c r="A366" s="18">
        <v>2005</v>
      </c>
      <c r="B366">
        <v>-0.39845925276987926</v>
      </c>
    </row>
    <row r="367" spans="1:2">
      <c r="A367" s="18">
        <v>2005</v>
      </c>
      <c r="B367">
        <v>-0.50132062260922572</v>
      </c>
    </row>
    <row r="368" spans="1:2">
      <c r="A368" s="18">
        <v>2005</v>
      </c>
      <c r="B368">
        <v>-0.38946464868078834</v>
      </c>
    </row>
    <row r="369" spans="1:2">
      <c r="A369" s="18">
        <v>2005</v>
      </c>
      <c r="B369">
        <v>-0.50593324009081075</v>
      </c>
    </row>
    <row r="370" spans="1:2">
      <c r="A370" s="18">
        <v>2005</v>
      </c>
      <c r="B370">
        <v>-0.4688016693640511</v>
      </c>
    </row>
    <row r="371" spans="1:2">
      <c r="A371" s="18">
        <v>2005</v>
      </c>
      <c r="B371">
        <v>-0.292369050693423</v>
      </c>
    </row>
    <row r="372" spans="1:2">
      <c r="A372" s="18">
        <v>2005</v>
      </c>
      <c r="B372">
        <v>-9.3565237237107357E-2</v>
      </c>
    </row>
    <row r="373" spans="1:2">
      <c r="A373" s="18">
        <v>2005</v>
      </c>
      <c r="B373">
        <v>-8.1341800910906953E-2</v>
      </c>
    </row>
    <row r="374" spans="1:2">
      <c r="A374" s="18">
        <v>2006</v>
      </c>
      <c r="B374">
        <v>4.3429501965968641E-2</v>
      </c>
    </row>
    <row r="375" spans="1:2">
      <c r="A375" s="18">
        <v>2006</v>
      </c>
      <c r="B375">
        <v>9.9880252244770439E-3</v>
      </c>
    </row>
    <row r="376" spans="1:2">
      <c r="A376" s="18">
        <v>2006</v>
      </c>
      <c r="B376">
        <v>-1.3536323931606673E-2</v>
      </c>
    </row>
    <row r="377" spans="1:2">
      <c r="A377" s="18">
        <v>2006</v>
      </c>
      <c r="B377">
        <v>-0.10521209637810949</v>
      </c>
    </row>
    <row r="378" spans="1:2">
      <c r="A378" s="18">
        <v>2006</v>
      </c>
      <c r="B378">
        <v>-0.14061393554927479</v>
      </c>
    </row>
    <row r="379" spans="1:2">
      <c r="A379" s="18">
        <v>2006</v>
      </c>
      <c r="B379">
        <v>0.19564587885827522</v>
      </c>
    </row>
    <row r="380" spans="1:2">
      <c r="A380" s="18">
        <v>2006</v>
      </c>
      <c r="B380">
        <v>0.68043197617286366</v>
      </c>
    </row>
    <row r="381" spans="1:2">
      <c r="A381" s="18">
        <v>2006</v>
      </c>
      <c r="B381">
        <v>0.66982295596521801</v>
      </c>
    </row>
    <row r="382" spans="1:2">
      <c r="A382" s="18">
        <v>2006</v>
      </c>
      <c r="B382">
        <v>0.56903726399258481</v>
      </c>
    </row>
    <row r="383" spans="1:2">
      <c r="A383" s="18">
        <v>2006</v>
      </c>
      <c r="B383">
        <v>0.62946255300134901</v>
      </c>
    </row>
    <row r="384" spans="1:2">
      <c r="A384" s="18">
        <v>2006</v>
      </c>
      <c r="B384">
        <v>0.82296185635384167</v>
      </c>
    </row>
    <row r="385" spans="1:2">
      <c r="A385" s="18">
        <v>2006</v>
      </c>
      <c r="B385">
        <v>0.88938354808866638</v>
      </c>
    </row>
    <row r="386" spans="1:2">
      <c r="A386" s="18">
        <v>2007</v>
      </c>
      <c r="B386">
        <v>0.71652570796626691</v>
      </c>
    </row>
    <row r="387" spans="1:2">
      <c r="A387" s="18">
        <v>2007</v>
      </c>
      <c r="B387">
        <v>0.76818702376001935</v>
      </c>
    </row>
    <row r="388" spans="1:2">
      <c r="A388" s="18">
        <v>2007</v>
      </c>
      <c r="B388">
        <v>0.86805019223633573</v>
      </c>
    </row>
    <row r="389" spans="1:2">
      <c r="A389" s="18">
        <v>2007</v>
      </c>
      <c r="B389">
        <v>0.59671296888209535</v>
      </c>
    </row>
    <row r="390" spans="1:2">
      <c r="A390" s="18">
        <v>2007</v>
      </c>
      <c r="B390">
        <v>0.74097258061866755</v>
      </c>
    </row>
    <row r="391" spans="1:2">
      <c r="A391" s="18">
        <v>2007</v>
      </c>
      <c r="B391">
        <v>0.78133298358253678</v>
      </c>
    </row>
    <row r="392" spans="1:2">
      <c r="A392" s="18">
        <v>2007</v>
      </c>
      <c r="B392">
        <v>0.82630600402799093</v>
      </c>
    </row>
    <row r="393" spans="1:2">
      <c r="A393" s="18">
        <v>2007</v>
      </c>
      <c r="B393">
        <v>1.284800181697545</v>
      </c>
    </row>
    <row r="394" spans="1:2">
      <c r="A394" s="18">
        <v>2007</v>
      </c>
      <c r="B394">
        <v>1.6577303050836958</v>
      </c>
    </row>
    <row r="395" spans="1:2">
      <c r="A395" s="18">
        <v>2007</v>
      </c>
      <c r="B395">
        <v>1.875215219340431</v>
      </c>
    </row>
    <row r="396" spans="1:2">
      <c r="A396" s="18">
        <v>2007</v>
      </c>
      <c r="B396">
        <v>2.0062135558174461</v>
      </c>
    </row>
    <row r="397" spans="1:2">
      <c r="A397" s="18">
        <v>2007</v>
      </c>
      <c r="B397">
        <v>2.3431652628472337</v>
      </c>
    </row>
    <row r="398" spans="1:2">
      <c r="A398" s="18">
        <v>2008</v>
      </c>
      <c r="B398">
        <v>2.4132770485673265</v>
      </c>
    </row>
    <row r="399" spans="1:2">
      <c r="A399" s="18">
        <v>2008</v>
      </c>
      <c r="B399">
        <v>2.4132770485673265</v>
      </c>
    </row>
    <row r="400" spans="1:2">
      <c r="A400" s="18">
        <v>2008</v>
      </c>
      <c r="B400">
        <v>2.5036843512063935</v>
      </c>
    </row>
    <row r="401" spans="1:2">
      <c r="A401" s="18">
        <v>2008</v>
      </c>
      <c r="B401">
        <v>2.5656087408966726</v>
      </c>
    </row>
    <row r="402" spans="1:2">
      <c r="A402" s="18">
        <v>2008</v>
      </c>
      <c r="B402">
        <v>2.7818251853459719</v>
      </c>
    </row>
    <row r="403" spans="1:2">
      <c r="A403" s="18">
        <v>2008</v>
      </c>
      <c r="B403">
        <v>2.8030432257612632</v>
      </c>
    </row>
    <row r="404" spans="1:2">
      <c r="A404" s="18">
        <v>2008</v>
      </c>
      <c r="B404">
        <v>2.8703874409924048</v>
      </c>
    </row>
    <row r="405" spans="1:2">
      <c r="A405" s="18">
        <v>2008</v>
      </c>
      <c r="B405">
        <v>3.02929211323301</v>
      </c>
    </row>
    <row r="406" spans="1:2">
      <c r="A406" s="18">
        <v>2008</v>
      </c>
      <c r="B406">
        <v>3.1381498857984167</v>
      </c>
    </row>
    <row r="407" spans="1:2">
      <c r="A407" s="18">
        <v>2008</v>
      </c>
      <c r="B407">
        <v>0.69715271454360972</v>
      </c>
    </row>
    <row r="408" spans="1:2">
      <c r="A408" s="18">
        <v>2008</v>
      </c>
      <c r="B408">
        <v>0.52002820325074395</v>
      </c>
    </row>
    <row r="409" spans="1:2">
      <c r="A409" s="18">
        <v>2008</v>
      </c>
      <c r="B409">
        <v>0.52002820325074395</v>
      </c>
    </row>
    <row r="410" spans="1:2">
      <c r="A410" s="18">
        <v>2009</v>
      </c>
      <c r="B410">
        <v>0.60536162666006732</v>
      </c>
    </row>
    <row r="411" spans="1:2">
      <c r="A411" s="18">
        <v>2009</v>
      </c>
      <c r="B411">
        <v>0.57030573380002092</v>
      </c>
    </row>
    <row r="412" spans="1:2">
      <c r="A412" s="18">
        <v>2009</v>
      </c>
      <c r="B412">
        <v>0.53248227045102359</v>
      </c>
    </row>
    <row r="413" spans="1:2">
      <c r="A413" s="18">
        <v>2009</v>
      </c>
      <c r="B413">
        <v>0.41197763874461418</v>
      </c>
    </row>
    <row r="414" spans="1:2">
      <c r="A414" s="18">
        <v>2009</v>
      </c>
      <c r="B414">
        <v>0.34613252419498758</v>
      </c>
    </row>
    <row r="415" spans="1:2">
      <c r="A415" s="18">
        <v>2009</v>
      </c>
      <c r="B415">
        <v>0.30300455074216742</v>
      </c>
    </row>
    <row r="416" spans="1:2">
      <c r="A416" s="18">
        <v>2009</v>
      </c>
      <c r="B416">
        <v>0.36020100751382195</v>
      </c>
    </row>
    <row r="417" spans="1:2">
      <c r="A417" s="18">
        <v>2009</v>
      </c>
      <c r="B417">
        <v>0.14179356976076998</v>
      </c>
    </row>
    <row r="418" spans="1:2">
      <c r="A418" s="18">
        <v>2009</v>
      </c>
      <c r="B418">
        <v>-4.8015639606454746E-2</v>
      </c>
    </row>
    <row r="419" spans="1:2">
      <c r="A419" s="18">
        <v>2009</v>
      </c>
      <c r="B419">
        <v>-0.36421056796910983</v>
      </c>
    </row>
    <row r="420" spans="1:2">
      <c r="A420" s="18">
        <v>2009</v>
      </c>
      <c r="B420">
        <v>-0.14787880808277118</v>
      </c>
    </row>
    <row r="421" spans="1:2">
      <c r="A421" s="18">
        <v>2009</v>
      </c>
      <c r="B421">
        <v>0.14087104626445277</v>
      </c>
    </row>
    <row r="422" spans="1:2">
      <c r="A422" s="18">
        <v>2010</v>
      </c>
      <c r="B422">
        <v>0.1551701604573664</v>
      </c>
    </row>
    <row r="423" spans="1:2">
      <c r="A423" s="18">
        <v>2010</v>
      </c>
      <c r="B423">
        <v>0.37703706132160714</v>
      </c>
    </row>
    <row r="424" spans="1:2">
      <c r="A424" s="18">
        <v>2010</v>
      </c>
      <c r="B424">
        <v>0.52095072674706067</v>
      </c>
    </row>
    <row r="425" spans="1:2">
      <c r="A425" s="18">
        <v>2010</v>
      </c>
      <c r="B425">
        <v>0.55681382766638432</v>
      </c>
    </row>
    <row r="426" spans="1:2">
      <c r="A426" s="18">
        <v>2010</v>
      </c>
      <c r="B426">
        <v>0.36896498072883332</v>
      </c>
    </row>
    <row r="427" spans="1:2">
      <c r="A427" s="18">
        <v>2010</v>
      </c>
      <c r="B427">
        <v>0.48243537077582554</v>
      </c>
    </row>
    <row r="428" spans="1:2">
      <c r="A428" s="18">
        <v>2010</v>
      </c>
      <c r="B428">
        <v>0.46213985385685136</v>
      </c>
    </row>
    <row r="429" spans="1:2">
      <c r="A429" s="18">
        <v>2010</v>
      </c>
      <c r="B429">
        <v>0.45060831015288877</v>
      </c>
    </row>
    <row r="430" spans="1:2">
      <c r="A430" s="18">
        <v>2010</v>
      </c>
      <c r="B430">
        <v>0.82261591004272283</v>
      </c>
    </row>
    <row r="431" spans="1:2">
      <c r="A431" s="18">
        <v>2010</v>
      </c>
      <c r="B431">
        <v>0.63303733154957753</v>
      </c>
    </row>
    <row r="432" spans="1:2">
      <c r="A432" s="18">
        <v>2010</v>
      </c>
      <c r="B432">
        <v>0.31476672532020927</v>
      </c>
    </row>
    <row r="433" spans="1:2">
      <c r="A433" s="18">
        <v>2010</v>
      </c>
      <c r="B433">
        <v>0.2109828319845457</v>
      </c>
    </row>
    <row r="434" spans="1:2">
      <c r="A434" s="18">
        <v>2011</v>
      </c>
      <c r="B434">
        <v>0.20152696614729637</v>
      </c>
    </row>
    <row r="435" spans="1:2">
      <c r="A435" s="18">
        <v>2011</v>
      </c>
      <c r="B435">
        <v>0.37911273918832072</v>
      </c>
    </row>
    <row r="436" spans="1:2">
      <c r="A436" s="18">
        <v>2011</v>
      </c>
      <c r="B436">
        <v>0.49627322322058087</v>
      </c>
    </row>
    <row r="437" spans="1:2">
      <c r="A437" s="18">
        <v>2011</v>
      </c>
      <c r="B437">
        <v>0.68573648627668682</v>
      </c>
    </row>
    <row r="438" spans="1:2">
      <c r="A438" s="18">
        <v>2011</v>
      </c>
      <c r="B438">
        <v>0.5650012236961981</v>
      </c>
    </row>
    <row r="439" spans="1:2">
      <c r="A439" s="18">
        <v>2011</v>
      </c>
      <c r="B439">
        <v>0.41416863204836712</v>
      </c>
    </row>
    <row r="440" spans="1:2">
      <c r="A440" s="18">
        <v>2011</v>
      </c>
      <c r="B440">
        <v>0.55093274037736384</v>
      </c>
    </row>
    <row r="441" spans="1:2">
      <c r="A441" s="18">
        <v>2011</v>
      </c>
      <c r="B441">
        <v>0.93401062222300191</v>
      </c>
    </row>
    <row r="442" spans="1:2">
      <c r="A442" s="18">
        <v>2011</v>
      </c>
      <c r="B442">
        <v>0.99443591123176611</v>
      </c>
    </row>
    <row r="443" spans="1:2">
      <c r="A443" s="18">
        <v>2011</v>
      </c>
      <c r="B443">
        <v>1.0071206093061251</v>
      </c>
    </row>
    <row r="444" spans="1:2">
      <c r="A444" s="18">
        <v>2011</v>
      </c>
      <c r="B444">
        <v>1.2086919932513915</v>
      </c>
    </row>
    <row r="445" spans="1:2">
      <c r="A445" s="18">
        <v>2011</v>
      </c>
      <c r="B445">
        <v>0.64041751952011361</v>
      </c>
    </row>
    <row r="446" spans="1:2">
      <c r="A446" s="18">
        <v>2012</v>
      </c>
      <c r="B446">
        <v>0.64756707661657031</v>
      </c>
    </row>
    <row r="447" spans="1:2">
      <c r="A447" s="18">
        <v>2012</v>
      </c>
      <c r="B447">
        <v>0.61435623074915813</v>
      </c>
    </row>
    <row r="448" spans="1:2">
      <c r="A448" s="18">
        <v>2012</v>
      </c>
      <c r="B448">
        <v>0.61873821735666379</v>
      </c>
    </row>
    <row r="449" spans="1:2">
      <c r="A449" s="18">
        <v>2012</v>
      </c>
      <c r="B449">
        <v>0.50376872662815653</v>
      </c>
    </row>
    <row r="450" spans="1:2">
      <c r="A450" s="18">
        <v>2012</v>
      </c>
      <c r="B450">
        <v>0.55946608271829601</v>
      </c>
    </row>
    <row r="451" spans="1:2">
      <c r="A451" s="18">
        <v>2012</v>
      </c>
      <c r="B451">
        <v>0.59267692858570842</v>
      </c>
    </row>
    <row r="452" spans="1:2">
      <c r="A452" s="18">
        <v>2012</v>
      </c>
      <c r="B452">
        <v>0.53571110268813305</v>
      </c>
    </row>
    <row r="453" spans="1:2">
      <c r="A453" s="18">
        <v>2012</v>
      </c>
      <c r="B453">
        <v>0.44207496781195654</v>
      </c>
    </row>
    <row r="454" spans="1:2">
      <c r="A454" s="18">
        <v>2012</v>
      </c>
      <c r="B454">
        <v>0.65102653972775926</v>
      </c>
    </row>
    <row r="455" spans="1:2">
      <c r="A455" s="18">
        <v>2012</v>
      </c>
      <c r="B455">
        <v>0.43515604158957905</v>
      </c>
    </row>
    <row r="456" spans="1:2">
      <c r="A456" s="18">
        <v>2012</v>
      </c>
      <c r="B456">
        <v>0.2877829130529368</v>
      </c>
    </row>
    <row r="457" spans="1:2">
      <c r="A457" s="18">
        <v>2012</v>
      </c>
      <c r="B457">
        <v>0.47828401504239926</v>
      </c>
    </row>
    <row r="458" spans="1:2">
      <c r="A458" s="18">
        <v>2013</v>
      </c>
      <c r="B458">
        <v>0.40748033670006872</v>
      </c>
    </row>
    <row r="459" spans="1:2">
      <c r="A459" s="18">
        <v>2013</v>
      </c>
      <c r="B459">
        <v>0.36250731625461452</v>
      </c>
    </row>
    <row r="460" spans="1:2">
      <c r="A460" s="18">
        <v>2013</v>
      </c>
      <c r="B460">
        <v>0.35766406789895022</v>
      </c>
    </row>
    <row r="461" spans="1:2">
      <c r="A461" s="18">
        <v>2013</v>
      </c>
      <c r="B461">
        <v>0.33679197379477793</v>
      </c>
    </row>
    <row r="462" spans="1:2">
      <c r="A462" s="18">
        <v>2013</v>
      </c>
      <c r="B462">
        <v>0.3961794238701854</v>
      </c>
    </row>
    <row r="463" spans="1:2">
      <c r="A463" s="18">
        <v>2013</v>
      </c>
      <c r="B463">
        <v>0.22989456365904445</v>
      </c>
    </row>
    <row r="464" spans="1:2">
      <c r="A464" s="18">
        <v>2013</v>
      </c>
      <c r="B464">
        <v>0.19806750303610765</v>
      </c>
    </row>
    <row r="465" spans="1:2">
      <c r="A465" s="18">
        <v>2013</v>
      </c>
      <c r="B465">
        <v>0.47044256532370471</v>
      </c>
    </row>
    <row r="466" spans="1:2">
      <c r="A466" s="18">
        <v>2013</v>
      </c>
      <c r="B466">
        <v>0.35651091352855402</v>
      </c>
    </row>
    <row r="467" spans="1:2">
      <c r="A467" s="18">
        <v>2013</v>
      </c>
      <c r="B467">
        <v>0.37634516869936979</v>
      </c>
    </row>
    <row r="468" spans="1:2">
      <c r="A468" s="18">
        <v>2013</v>
      </c>
      <c r="B468">
        <v>0.20521706013256452</v>
      </c>
    </row>
    <row r="469" spans="1:2">
      <c r="A469" s="18">
        <v>2013</v>
      </c>
      <c r="B469">
        <v>0.58552737148925171</v>
      </c>
    </row>
    <row r="470" spans="1:2">
      <c r="A470" s="18">
        <v>2014</v>
      </c>
      <c r="B470">
        <v>0.54747327726617512</v>
      </c>
    </row>
    <row r="471" spans="1:2">
      <c r="A471" s="18">
        <v>2014</v>
      </c>
      <c r="B471">
        <v>0.50250025682072086</v>
      </c>
    </row>
    <row r="472" spans="1:2">
      <c r="A472" s="18">
        <v>2014</v>
      </c>
      <c r="B472">
        <v>0.46098669948645543</v>
      </c>
    </row>
    <row r="473" spans="1:2">
      <c r="A473" s="18">
        <v>2014</v>
      </c>
      <c r="B473">
        <v>0.52129667305817995</v>
      </c>
    </row>
    <row r="474" spans="1:2">
      <c r="A474" s="18">
        <v>2014</v>
      </c>
      <c r="B474">
        <v>0.72367526506272395</v>
      </c>
    </row>
    <row r="475" spans="1:2">
      <c r="A475" s="18">
        <v>2014</v>
      </c>
      <c r="B475">
        <v>0.71099056698836505</v>
      </c>
    </row>
    <row r="476" spans="1:2">
      <c r="A476" s="18">
        <v>2014</v>
      </c>
      <c r="B476">
        <v>0.59359945208202558</v>
      </c>
    </row>
    <row r="477" spans="1:2">
      <c r="A477" s="18">
        <v>2014</v>
      </c>
      <c r="B477">
        <v>0.59567512994873884</v>
      </c>
    </row>
    <row r="478" spans="1:2">
      <c r="A478" s="18">
        <v>2014</v>
      </c>
      <c r="B478">
        <v>0.64918149273512538</v>
      </c>
    </row>
    <row r="479" spans="1:2">
      <c r="A479" s="18">
        <v>2014</v>
      </c>
      <c r="B479">
        <v>1.0022773609504607</v>
      </c>
    </row>
    <row r="480" spans="1:2">
      <c r="A480" s="18">
        <v>2014</v>
      </c>
      <c r="B480">
        <v>0.60582288840822573</v>
      </c>
    </row>
    <row r="481" spans="1:2">
      <c r="A481" s="18">
        <v>2014</v>
      </c>
      <c r="B481">
        <v>0.47297950493857632</v>
      </c>
    </row>
    <row r="482" spans="1:2">
      <c r="A482" s="18">
        <v>2015</v>
      </c>
      <c r="B482">
        <v>0.41001727631494045</v>
      </c>
    </row>
    <row r="483" spans="1:2">
      <c r="A483" s="18">
        <v>2015</v>
      </c>
      <c r="B483">
        <v>0.55992734446645454</v>
      </c>
    </row>
    <row r="484" spans="1:2">
      <c r="A484" s="18">
        <v>2015</v>
      </c>
      <c r="B484">
        <v>0.52256514286561562</v>
      </c>
    </row>
    <row r="485" spans="1:2">
      <c r="A485" s="18">
        <v>2015</v>
      </c>
      <c r="B485">
        <v>0.41981908846330868</v>
      </c>
    </row>
    <row r="486" spans="1:2">
      <c r="A486" s="18">
        <v>2015</v>
      </c>
      <c r="B486">
        <v>0.46352363910132699</v>
      </c>
    </row>
    <row r="487" spans="1:2">
      <c r="A487" s="18">
        <v>2015</v>
      </c>
      <c r="B487">
        <v>0.47136508882002159</v>
      </c>
    </row>
    <row r="488" spans="1:2">
      <c r="A488" s="18">
        <v>2015</v>
      </c>
      <c r="B488">
        <v>0.30139013462361264</v>
      </c>
    </row>
    <row r="489" spans="1:2">
      <c r="A489" s="18">
        <v>2015</v>
      </c>
      <c r="B489">
        <v>0.59913459305992733</v>
      </c>
    </row>
    <row r="490" spans="1:2">
      <c r="A490" s="18">
        <v>2015</v>
      </c>
      <c r="B490">
        <v>0.34428747720235359</v>
      </c>
    </row>
    <row r="491" spans="1:2">
      <c r="A491" s="18">
        <v>2015</v>
      </c>
      <c r="B491">
        <v>0.36319920887685236</v>
      </c>
    </row>
    <row r="492" spans="1:2">
      <c r="A492" s="18">
        <v>2015</v>
      </c>
      <c r="B492">
        <v>0.57814718351871563</v>
      </c>
    </row>
    <row r="493" spans="1:2">
      <c r="A493" s="18">
        <v>2015</v>
      </c>
      <c r="B493">
        <v>0.54793453901433353</v>
      </c>
    </row>
    <row r="494" spans="1:2">
      <c r="A494" s="18">
        <v>2016</v>
      </c>
      <c r="B494">
        <v>0.53617236443629168</v>
      </c>
    </row>
    <row r="495" spans="1:2">
      <c r="A495" s="18">
        <v>2016</v>
      </c>
      <c r="B495">
        <v>0.50111647157624528</v>
      </c>
    </row>
    <row r="496" spans="1:2">
      <c r="A496" s="18">
        <v>2016</v>
      </c>
      <c r="B496">
        <v>0.51864441800626848</v>
      </c>
    </row>
    <row r="497" spans="1:2">
      <c r="A497" s="18">
        <v>2016</v>
      </c>
      <c r="B497">
        <v>0.56188770689612832</v>
      </c>
    </row>
    <row r="498" spans="1:2">
      <c r="A498" s="18">
        <v>2016</v>
      </c>
      <c r="B498">
        <v>0.32975773213536075</v>
      </c>
    </row>
    <row r="499" spans="1:2">
      <c r="A499" s="18">
        <v>2016</v>
      </c>
      <c r="B499">
        <v>0.24396304697787888</v>
      </c>
    </row>
    <row r="500" spans="1:2">
      <c r="A500" s="18">
        <v>2016</v>
      </c>
      <c r="B500">
        <v>0.15009628122762314</v>
      </c>
    </row>
    <row r="501" spans="1:2">
      <c r="A501" s="18">
        <v>2016</v>
      </c>
      <c r="B501">
        <v>0.14802060336090986</v>
      </c>
    </row>
    <row r="502" spans="1:2">
      <c r="A502" s="18">
        <v>2016</v>
      </c>
      <c r="B502">
        <v>-0.11512922396351712</v>
      </c>
    </row>
    <row r="503" spans="1:2">
      <c r="A503" s="18">
        <v>2016</v>
      </c>
      <c r="B503">
        <v>-0.46292058207502973</v>
      </c>
    </row>
    <row r="504" spans="1:2">
      <c r="A504" s="18">
        <v>2016</v>
      </c>
      <c r="B504">
        <v>-0.77219658421530724</v>
      </c>
    </row>
    <row r="505" spans="1:2">
      <c r="A505" s="18">
        <v>2016</v>
      </c>
      <c r="B505">
        <v>-1.0053643979094316</v>
      </c>
    </row>
    <row r="506" spans="1:2">
      <c r="A506" s="18">
        <v>2017</v>
      </c>
      <c r="B506">
        <v>-0.8902795917438846</v>
      </c>
    </row>
    <row r="507" spans="1:2">
      <c r="A507" s="18">
        <v>2017</v>
      </c>
      <c r="B507">
        <v>-0.79226147026020233</v>
      </c>
    </row>
    <row r="508" spans="1:2">
      <c r="A508" s="18">
        <v>2017</v>
      </c>
      <c r="B508">
        <v>-0.69078388566533122</v>
      </c>
    </row>
    <row r="509" spans="1:2">
      <c r="A509" s="18">
        <v>2017</v>
      </c>
      <c r="B509">
        <v>-0.78176776548959637</v>
      </c>
    </row>
    <row r="510" spans="1:2">
      <c r="A510" s="18">
        <v>2017</v>
      </c>
      <c r="B510">
        <v>-0.60890992536719668</v>
      </c>
    </row>
    <row r="511" spans="1:2">
      <c r="A511" s="18">
        <v>2017</v>
      </c>
      <c r="B511">
        <v>-0.78119118830439827</v>
      </c>
    </row>
    <row r="512" spans="1:2">
      <c r="A512" s="18">
        <v>2017</v>
      </c>
      <c r="B512">
        <v>-0.36190425922831743</v>
      </c>
    </row>
    <row r="513" spans="1:2">
      <c r="A513" s="18">
        <v>2017</v>
      </c>
      <c r="B513">
        <v>-0.29271499700454173</v>
      </c>
    </row>
    <row r="514" spans="1:2">
      <c r="A514" s="18">
        <v>2017</v>
      </c>
      <c r="B514">
        <v>-0.17370946597964743</v>
      </c>
    </row>
    <row r="515" spans="1:2">
      <c r="A515" s="18">
        <v>2017</v>
      </c>
      <c r="B515">
        <v>-0.39027185674006537</v>
      </c>
    </row>
    <row r="516" spans="1:2">
      <c r="A516" s="18">
        <v>2017</v>
      </c>
      <c r="B516">
        <v>-0.44816020613395763</v>
      </c>
    </row>
    <row r="517" spans="1:2">
      <c r="A517" s="18">
        <v>2017</v>
      </c>
      <c r="B517">
        <v>-5.6318351073307883E-2</v>
      </c>
    </row>
    <row r="518" spans="1:2">
      <c r="A518" s="18">
        <v>2018</v>
      </c>
      <c r="B518">
        <v>-5.7240874569624844E-2</v>
      </c>
    </row>
    <row r="519" spans="1:2">
      <c r="A519" s="18">
        <v>2018</v>
      </c>
      <c r="B519">
        <v>4.568199683614823E-3</v>
      </c>
    </row>
    <row r="520" spans="1:2">
      <c r="A520" s="18">
        <v>2018</v>
      </c>
      <c r="B520">
        <v>1.2179018528230178E-2</v>
      </c>
    </row>
    <row r="521" spans="1:2">
      <c r="A521" s="18">
        <v>2018</v>
      </c>
      <c r="B521">
        <v>6.7591929873676944E-3</v>
      </c>
    </row>
    <row r="522" spans="1:2">
      <c r="A522" s="18">
        <v>2018</v>
      </c>
      <c r="B522">
        <v>-0.25166270141843461</v>
      </c>
    </row>
    <row r="523" spans="1:2">
      <c r="A523" s="18">
        <v>2018</v>
      </c>
      <c r="B523">
        <v>-0.11051660648193219</v>
      </c>
    </row>
    <row r="524" spans="1:2">
      <c r="A524" s="18">
        <v>2018</v>
      </c>
      <c r="B524">
        <v>-0.32154385626444815</v>
      </c>
    </row>
    <row r="525" spans="1:2">
      <c r="A525" s="18">
        <v>2018</v>
      </c>
      <c r="B525">
        <v>-0.19930949300244435</v>
      </c>
    </row>
    <row r="526" spans="1:2">
      <c r="A526" s="18">
        <v>2018</v>
      </c>
      <c r="B526">
        <v>0.27602073847489483</v>
      </c>
    </row>
    <row r="527" spans="1:2">
      <c r="A527" s="18">
        <v>2018</v>
      </c>
      <c r="B527">
        <v>0.1519413282202571</v>
      </c>
    </row>
    <row r="528" spans="1:2">
      <c r="A528" s="18">
        <v>2018</v>
      </c>
      <c r="B528">
        <v>-0.19538876814309697</v>
      </c>
    </row>
    <row r="529" spans="1:2">
      <c r="A529" s="18">
        <v>2018</v>
      </c>
      <c r="B529">
        <v>-0.34576009804276947</v>
      </c>
    </row>
    <row r="530" spans="1:2">
      <c r="A530" s="18">
        <v>2019</v>
      </c>
      <c r="B530">
        <v>-0.4126430515257527</v>
      </c>
    </row>
    <row r="531" spans="1:2">
      <c r="A531" s="18">
        <v>2019</v>
      </c>
      <c r="B531">
        <v>-0.41172052802943571</v>
      </c>
    </row>
    <row r="532" spans="1:2">
      <c r="A532" s="18">
        <v>2019</v>
      </c>
      <c r="B532">
        <v>-0.42578901134827019</v>
      </c>
    </row>
    <row r="533" spans="1:2">
      <c r="A533" s="18">
        <v>2019</v>
      </c>
      <c r="B533">
        <v>-0.21349329175831833</v>
      </c>
    </row>
    <row r="534" spans="1:2">
      <c r="A534" s="18">
        <v>2019</v>
      </c>
      <c r="B534">
        <v>-4.9168793976851012E-2</v>
      </c>
    </row>
    <row r="535" spans="1:2">
      <c r="A535" s="18">
        <v>2019</v>
      </c>
      <c r="B535">
        <v>0.27924957071200446</v>
      </c>
    </row>
    <row r="536" spans="1:2">
      <c r="A536" s="18">
        <v>2019</v>
      </c>
      <c r="B536">
        <v>0.24834503358538462</v>
      </c>
    </row>
    <row r="537" spans="1:2">
      <c r="A537" s="18"/>
    </row>
    <row r="538" spans="1:2">
      <c r="A538" s="18"/>
    </row>
    <row r="539" spans="1:2">
      <c r="A539" s="18"/>
    </row>
    <row r="540" spans="1:2">
      <c r="A540" s="18"/>
    </row>
    <row r="541" spans="1:2">
      <c r="A541" s="1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77E3E-7E9C-4C07-AB2A-029ECF180FBA}">
  <dimension ref="A1:B361"/>
  <sheetViews>
    <sheetView workbookViewId="0">
      <selection activeCell="J14" sqref="J14"/>
    </sheetView>
  </sheetViews>
  <sheetFormatPr baseColWidth="10" defaultRowHeight="14.25"/>
  <sheetData>
    <row r="1" spans="1:2">
      <c r="A1" t="s">
        <v>491</v>
      </c>
      <c r="B1" t="s">
        <v>481</v>
      </c>
    </row>
    <row r="2" spans="1:2">
      <c r="A2">
        <v>1975</v>
      </c>
      <c r="B2">
        <v>0.66394186867619731</v>
      </c>
    </row>
    <row r="3" spans="1:2">
      <c r="A3">
        <v>1975</v>
      </c>
      <c r="B3">
        <v>0.64433824437946086</v>
      </c>
    </row>
    <row r="4" spans="1:2">
      <c r="A4">
        <v>1975</v>
      </c>
      <c r="B4">
        <v>0.82077086305008895</v>
      </c>
    </row>
    <row r="5" spans="1:2">
      <c r="A5">
        <v>1975</v>
      </c>
      <c r="B5">
        <v>0.9243241255116732</v>
      </c>
    </row>
    <row r="6" spans="1:2">
      <c r="A6">
        <v>1975</v>
      </c>
      <c r="B6">
        <v>0.56061923708869221</v>
      </c>
    </row>
    <row r="7" spans="1:2">
      <c r="A7">
        <v>1975</v>
      </c>
      <c r="B7">
        <v>0.48750925000556927</v>
      </c>
    </row>
    <row r="8" spans="1:2">
      <c r="A8">
        <v>1975</v>
      </c>
      <c r="B8">
        <v>0.7377437483815581</v>
      </c>
    </row>
    <row r="9" spans="1:2">
      <c r="A9">
        <v>1975</v>
      </c>
      <c r="B9">
        <v>0.69669145279545119</v>
      </c>
    </row>
    <row r="10" spans="1:2">
      <c r="A10">
        <v>1976</v>
      </c>
      <c r="B10">
        <v>0.69334730512130205</v>
      </c>
    </row>
    <row r="11" spans="1:2">
      <c r="A11">
        <v>1976</v>
      </c>
      <c r="B11">
        <v>0.39571816212202676</v>
      </c>
    </row>
    <row r="12" spans="1:2">
      <c r="A12">
        <v>1976</v>
      </c>
      <c r="B12">
        <v>0.15194132822025705</v>
      </c>
    </row>
    <row r="13" spans="1:2">
      <c r="A13">
        <v>1976</v>
      </c>
      <c r="B13">
        <v>-2.5644444820767293E-2</v>
      </c>
    </row>
    <row r="14" spans="1:2">
      <c r="A14">
        <v>1976</v>
      </c>
      <c r="B14">
        <v>-5.6087720199228579E-2</v>
      </c>
    </row>
    <row r="15" spans="1:2">
      <c r="A15">
        <v>1976</v>
      </c>
      <c r="B15">
        <v>-0.24612756044053249</v>
      </c>
    </row>
    <row r="16" spans="1:2">
      <c r="A16">
        <v>1976</v>
      </c>
      <c r="B16">
        <v>-0.43224667582248916</v>
      </c>
    </row>
    <row r="17" spans="1:2">
      <c r="A17">
        <v>1976</v>
      </c>
      <c r="B17">
        <v>-0.62251714693787219</v>
      </c>
    </row>
    <row r="18" spans="1:2">
      <c r="A18">
        <v>1977</v>
      </c>
      <c r="B18">
        <v>-0.73644879873302282</v>
      </c>
    </row>
    <row r="19" spans="1:2">
      <c r="A19">
        <v>1977</v>
      </c>
      <c r="B19">
        <v>-0.73552627523670588</v>
      </c>
    </row>
    <row r="20" spans="1:2">
      <c r="A20">
        <v>1977</v>
      </c>
      <c r="B20">
        <v>-0.78049929568216014</v>
      </c>
    </row>
    <row r="21" spans="1:2">
      <c r="A21">
        <v>1977</v>
      </c>
      <c r="B21">
        <v>-0.82039843689787062</v>
      </c>
    </row>
    <row r="22" spans="1:2">
      <c r="A22">
        <v>1977</v>
      </c>
      <c r="B22">
        <v>-0.95082019618968783</v>
      </c>
    </row>
    <row r="23" spans="1:2">
      <c r="A23">
        <v>1977</v>
      </c>
      <c r="B23">
        <v>-1.0761680762517616</v>
      </c>
    </row>
    <row r="24" spans="1:2">
      <c r="A24">
        <v>1977</v>
      </c>
      <c r="B24">
        <v>-1.0189716194801068</v>
      </c>
    </row>
    <row r="25" spans="1:2">
      <c r="A25">
        <v>1977</v>
      </c>
      <c r="B25">
        <v>-0.95854633047134252</v>
      </c>
    </row>
    <row r="26" spans="1:2">
      <c r="A26">
        <v>1978</v>
      </c>
      <c r="B26">
        <v>-1.1206798349490568</v>
      </c>
    </row>
    <row r="27" spans="1:2">
      <c r="A27">
        <v>1978</v>
      </c>
      <c r="B27">
        <v>-1.3005719167308738</v>
      </c>
    </row>
    <row r="28" spans="1:2">
      <c r="A28">
        <v>1978</v>
      </c>
      <c r="B28">
        <v>-1.2629790842559558</v>
      </c>
    </row>
    <row r="29" spans="1:2">
      <c r="A29">
        <v>1978</v>
      </c>
      <c r="B29">
        <v>-1.2920385743899414</v>
      </c>
    </row>
    <row r="30" spans="1:2">
      <c r="A30">
        <v>1978</v>
      </c>
      <c r="B30">
        <v>-1.1119158617340454</v>
      </c>
    </row>
    <row r="31" spans="1:2">
      <c r="A31">
        <v>1978</v>
      </c>
      <c r="B31">
        <v>-1.0964635931707354</v>
      </c>
    </row>
    <row r="32" spans="1:2">
      <c r="A32">
        <v>1978</v>
      </c>
      <c r="B32">
        <v>-1.1176816335860267</v>
      </c>
    </row>
    <row r="33" spans="1:2">
      <c r="A33">
        <v>1978</v>
      </c>
      <c r="B33">
        <v>-1.0814725863555839</v>
      </c>
    </row>
    <row r="34" spans="1:2">
      <c r="A34">
        <v>1979</v>
      </c>
      <c r="B34">
        <v>-0.94505442433770626</v>
      </c>
    </row>
    <row r="35" spans="1:2">
      <c r="A35">
        <v>1979</v>
      </c>
      <c r="B35">
        <v>-0.95347245124159885</v>
      </c>
    </row>
    <row r="36" spans="1:2">
      <c r="A36">
        <v>1979</v>
      </c>
      <c r="B36">
        <v>-1.2696673796042539</v>
      </c>
    </row>
    <row r="37" spans="1:2">
      <c r="A37">
        <v>1979</v>
      </c>
      <c r="B37">
        <v>-1.3259413128795916</v>
      </c>
    </row>
    <row r="38" spans="1:2">
      <c r="A38">
        <v>1979</v>
      </c>
      <c r="B38">
        <v>-1.3981287764663974</v>
      </c>
    </row>
    <row r="39" spans="1:2">
      <c r="A39">
        <v>1979</v>
      </c>
      <c r="B39">
        <v>-1.417732400763134</v>
      </c>
    </row>
    <row r="40" spans="1:2">
      <c r="A40">
        <v>1979</v>
      </c>
      <c r="B40">
        <v>-1.2412997820925058</v>
      </c>
    </row>
    <row r="41" spans="1:2">
      <c r="A41">
        <v>1979</v>
      </c>
      <c r="B41">
        <v>-1.1377465196309215</v>
      </c>
    </row>
    <row r="42" spans="1:2">
      <c r="A42">
        <v>1980</v>
      </c>
      <c r="B42">
        <v>-1.3132566148052327</v>
      </c>
    </row>
    <row r="43" spans="1:2">
      <c r="A43">
        <v>1980</v>
      </c>
      <c r="B43">
        <v>-1.3863666018883558</v>
      </c>
    </row>
    <row r="44" spans="1:2">
      <c r="A44">
        <v>1980</v>
      </c>
      <c r="B44">
        <v>-1.1361321035123668</v>
      </c>
    </row>
    <row r="45" spans="1:2">
      <c r="A45">
        <v>1980</v>
      </c>
      <c r="B45">
        <v>-1.1755699829799191</v>
      </c>
    </row>
    <row r="46" spans="1:2">
      <c r="A46">
        <v>1980</v>
      </c>
      <c r="B46">
        <v>-1.1789141306540682</v>
      </c>
    </row>
    <row r="47" spans="1:2">
      <c r="A47">
        <v>1980</v>
      </c>
      <c r="B47">
        <v>-1.4765432736533439</v>
      </c>
    </row>
    <row r="48" spans="1:2">
      <c r="A48">
        <v>1980</v>
      </c>
      <c r="B48">
        <v>-1.7203201075551138</v>
      </c>
    </row>
    <row r="49" spans="1:2">
      <c r="A49">
        <v>1980</v>
      </c>
      <c r="B49">
        <v>-1.897905880596138</v>
      </c>
    </row>
    <row r="50" spans="1:2">
      <c r="A50">
        <v>1981</v>
      </c>
      <c r="B50">
        <v>-1.9961546329538993</v>
      </c>
    </row>
    <row r="51" spans="1:2">
      <c r="A51">
        <v>1981</v>
      </c>
      <c r="B51">
        <v>-2.1753548221134786</v>
      </c>
    </row>
    <row r="52" spans="1:2">
      <c r="A52">
        <v>1981</v>
      </c>
      <c r="B52">
        <v>-2.0667276804221504</v>
      </c>
    </row>
    <row r="53" spans="1:2">
      <c r="A53">
        <v>1981</v>
      </c>
      <c r="B53">
        <v>-2.1571349830612174</v>
      </c>
    </row>
    <row r="54" spans="1:2">
      <c r="A54">
        <v>1981</v>
      </c>
      <c r="B54">
        <v>-2.0923277074449476</v>
      </c>
    </row>
    <row r="55" spans="1:2">
      <c r="A55">
        <v>1981</v>
      </c>
      <c r="B55">
        <v>-2.154828674320425</v>
      </c>
    </row>
    <row r="56" spans="1:2">
      <c r="A56">
        <v>1981</v>
      </c>
      <c r="B56">
        <v>-2.186194473195203</v>
      </c>
    </row>
    <row r="57" spans="1:2">
      <c r="A57">
        <v>1981</v>
      </c>
      <c r="B57">
        <v>-2.0376681902881644</v>
      </c>
    </row>
    <row r="58" spans="1:2">
      <c r="A58">
        <v>1982</v>
      </c>
      <c r="B58">
        <v>-2.1069727679489794</v>
      </c>
    </row>
    <row r="59" spans="1:2">
      <c r="A59">
        <v>1982</v>
      </c>
      <c r="B59">
        <v>-2.3492505011692342</v>
      </c>
    </row>
    <row r="60" spans="1:2">
      <c r="A60">
        <v>1982</v>
      </c>
      <c r="B60">
        <v>-2.5955642746858754</v>
      </c>
    </row>
    <row r="61" spans="1:2">
      <c r="A61">
        <v>1982</v>
      </c>
      <c r="B61">
        <v>-2.7918311485273191</v>
      </c>
    </row>
    <row r="62" spans="1:2">
      <c r="A62">
        <v>1982</v>
      </c>
      <c r="B62">
        <v>-2.6797445437248024</v>
      </c>
    </row>
    <row r="63" spans="1:2">
      <c r="A63">
        <v>1982</v>
      </c>
      <c r="B63">
        <v>-2.3976829847258769</v>
      </c>
    </row>
    <row r="64" spans="1:2">
      <c r="A64">
        <v>1982</v>
      </c>
      <c r="B64">
        <v>-2.5907210263302112</v>
      </c>
    </row>
    <row r="65" spans="1:2">
      <c r="A65">
        <v>1982</v>
      </c>
      <c r="B65">
        <v>-2.6347715232793485</v>
      </c>
    </row>
    <row r="66" spans="1:2">
      <c r="A66">
        <v>1983</v>
      </c>
      <c r="B66">
        <v>-2.7355572152519816</v>
      </c>
    </row>
    <row r="67" spans="1:2">
      <c r="A67">
        <v>1983</v>
      </c>
      <c r="B67">
        <v>-2.7692293228675524</v>
      </c>
    </row>
    <row r="68" spans="1:2">
      <c r="A68">
        <v>1983</v>
      </c>
      <c r="B68">
        <v>-2.7941374572681115</v>
      </c>
    </row>
    <row r="69" spans="1:2">
      <c r="A69">
        <v>1983</v>
      </c>
      <c r="B69">
        <v>-2.7913698867791603</v>
      </c>
    </row>
    <row r="70" spans="1:2">
      <c r="A70">
        <v>1983</v>
      </c>
      <c r="B70">
        <v>-2.8246960480836125</v>
      </c>
    </row>
    <row r="71" spans="1:2">
      <c r="A71">
        <v>1983</v>
      </c>
      <c r="B71">
        <v>-2.7904473632828437</v>
      </c>
    </row>
    <row r="72" spans="1:2">
      <c r="A72">
        <v>1983</v>
      </c>
      <c r="B72">
        <v>-2.6832040068359913</v>
      </c>
    </row>
    <row r="73" spans="1:2">
      <c r="A73">
        <v>1983</v>
      </c>
      <c r="B73">
        <v>-2.6509156844648962</v>
      </c>
    </row>
    <row r="74" spans="1:2">
      <c r="A74">
        <v>1984</v>
      </c>
      <c r="B74">
        <v>-2.8338059676097429</v>
      </c>
    </row>
    <row r="75" spans="1:2">
      <c r="A75">
        <v>1984</v>
      </c>
      <c r="B75">
        <v>-2.7553914704227971</v>
      </c>
    </row>
    <row r="76" spans="1:2">
      <c r="A76">
        <v>1984</v>
      </c>
      <c r="B76">
        <v>-2.6606021811762242</v>
      </c>
    </row>
    <row r="77" spans="1:2">
      <c r="A77">
        <v>1984</v>
      </c>
      <c r="B77">
        <v>-2.521531764106435</v>
      </c>
    </row>
    <row r="78" spans="1:2">
      <c r="A78">
        <v>1984</v>
      </c>
      <c r="B78">
        <v>-2.5528975629812134</v>
      </c>
    </row>
    <row r="79" spans="1:2">
      <c r="A79">
        <v>1984</v>
      </c>
      <c r="B79">
        <v>-2.4915497504761324</v>
      </c>
    </row>
    <row r="80" spans="1:2">
      <c r="A80">
        <v>1984</v>
      </c>
      <c r="B80">
        <v>-2.4721767570534747</v>
      </c>
    </row>
    <row r="81" spans="1:2">
      <c r="A81">
        <v>1984</v>
      </c>
      <c r="B81">
        <v>-2.3354126487244784</v>
      </c>
    </row>
    <row r="82" spans="1:2">
      <c r="A82">
        <v>1985</v>
      </c>
      <c r="B82">
        <v>-2.3692000717770889</v>
      </c>
    </row>
    <row r="83" spans="1:2">
      <c r="A83">
        <v>1985</v>
      </c>
      <c r="B83">
        <v>-2.4318163540896061</v>
      </c>
    </row>
    <row r="84" spans="1:2">
      <c r="A84">
        <v>1985</v>
      </c>
      <c r="B84">
        <v>-2.4246667969931495</v>
      </c>
    </row>
    <row r="85" spans="1:2">
      <c r="A85">
        <v>1985</v>
      </c>
      <c r="B85">
        <v>-2.2604576146487219</v>
      </c>
    </row>
    <row r="86" spans="1:2">
      <c r="A86">
        <v>1985</v>
      </c>
      <c r="B86">
        <v>-2.0960178014302149</v>
      </c>
    </row>
    <row r="87" spans="1:2">
      <c r="A87">
        <v>1985</v>
      </c>
      <c r="B87">
        <v>-2.1652070636539906</v>
      </c>
    </row>
    <row r="88" spans="1:2">
      <c r="A88">
        <v>1985</v>
      </c>
      <c r="B88">
        <v>-2.1730485133726853</v>
      </c>
    </row>
    <row r="89" spans="1:2">
      <c r="A89">
        <v>1985</v>
      </c>
      <c r="B89">
        <v>-2.1739710368690028</v>
      </c>
    </row>
    <row r="90" spans="1:2">
      <c r="A90">
        <v>1986</v>
      </c>
      <c r="B90">
        <v>-2.0069942840356236</v>
      </c>
    </row>
    <row r="91" spans="1:2">
      <c r="A91">
        <v>1986</v>
      </c>
      <c r="B91">
        <v>-2.0634988481850405</v>
      </c>
    </row>
    <row r="92" spans="1:2">
      <c r="A92">
        <v>1986</v>
      </c>
      <c r="B92">
        <v>-2.0129906867616842</v>
      </c>
    </row>
    <row r="93" spans="1:2">
      <c r="A93">
        <v>1986</v>
      </c>
      <c r="B93">
        <v>-2.0471240561254134</v>
      </c>
    </row>
    <row r="94" spans="1:2">
      <c r="A94">
        <v>1986</v>
      </c>
      <c r="B94">
        <v>-1.904940122255554</v>
      </c>
    </row>
    <row r="95" spans="1:2">
      <c r="A95">
        <v>1986</v>
      </c>
      <c r="B95">
        <v>-1.6126154893601017</v>
      </c>
    </row>
    <row r="96" spans="1:2">
      <c r="A96">
        <v>1986</v>
      </c>
      <c r="B96">
        <v>-1.3291701451167004</v>
      </c>
    </row>
    <row r="97" spans="1:2">
      <c r="A97">
        <v>1986</v>
      </c>
      <c r="B97">
        <v>-0.62320903956010854</v>
      </c>
    </row>
    <row r="98" spans="1:2">
      <c r="A98">
        <v>1987</v>
      </c>
      <c r="B98">
        <v>-0.45231156186738247</v>
      </c>
    </row>
    <row r="99" spans="1:2">
      <c r="A99">
        <v>1987</v>
      </c>
      <c r="B99">
        <v>-0.51596568311325619</v>
      </c>
    </row>
    <row r="100" spans="1:2">
      <c r="A100">
        <v>1987</v>
      </c>
      <c r="B100">
        <v>-0.31923754752365391</v>
      </c>
    </row>
    <row r="101" spans="1:2">
      <c r="A101">
        <v>1987</v>
      </c>
      <c r="B101">
        <v>-0.13196527777130099</v>
      </c>
    </row>
    <row r="102" spans="1:2">
      <c r="A102">
        <v>1987</v>
      </c>
      <c r="B102">
        <v>-2.3338136079973065E-2</v>
      </c>
    </row>
    <row r="103" spans="1:2">
      <c r="A103">
        <v>1987</v>
      </c>
      <c r="B103">
        <v>-5.3320149710275877E-2</v>
      </c>
    </row>
    <row r="104" spans="1:2">
      <c r="A104">
        <v>1987</v>
      </c>
      <c r="B104">
        <v>-8.0073331103469203E-2</v>
      </c>
    </row>
    <row r="105" spans="1:2">
      <c r="A105">
        <v>1987</v>
      </c>
      <c r="B105">
        <v>-3.1179585798667725E-2</v>
      </c>
    </row>
    <row r="106" spans="1:2">
      <c r="A106">
        <v>1988</v>
      </c>
      <c r="B106">
        <v>-0.12931302271938963</v>
      </c>
    </row>
    <row r="107" spans="1:2">
      <c r="A107">
        <v>1988</v>
      </c>
      <c r="B107">
        <v>-0.17532388209820046</v>
      </c>
    </row>
    <row r="108" spans="1:2">
      <c r="A108">
        <v>1988</v>
      </c>
      <c r="B108">
        <v>-0.21314734544719779</v>
      </c>
    </row>
    <row r="109" spans="1:2">
      <c r="A109">
        <v>1988</v>
      </c>
      <c r="B109">
        <v>9.4114480392807481E-3</v>
      </c>
    </row>
    <row r="110" spans="1:2">
      <c r="A110">
        <v>1988</v>
      </c>
      <c r="B110">
        <v>5.8305193344082226E-2</v>
      </c>
    </row>
    <row r="111" spans="1:2">
      <c r="A111">
        <v>1988</v>
      </c>
      <c r="B111">
        <v>0.49788763933913732</v>
      </c>
    </row>
    <row r="112" spans="1:2">
      <c r="A112">
        <v>1988</v>
      </c>
      <c r="B112">
        <v>0.42154882001890481</v>
      </c>
    </row>
    <row r="113" spans="1:2">
      <c r="A113">
        <v>1988</v>
      </c>
      <c r="B113">
        <v>0.5979814386895328</v>
      </c>
    </row>
    <row r="114" spans="1:2">
      <c r="A114">
        <v>1989</v>
      </c>
      <c r="B114">
        <v>0.5912931433412344</v>
      </c>
    </row>
    <row r="115" spans="1:2">
      <c r="A115">
        <v>1989</v>
      </c>
      <c r="B115">
        <v>0.67432025800976525</v>
      </c>
    </row>
    <row r="116" spans="1:2">
      <c r="A116">
        <v>1989</v>
      </c>
      <c r="B116">
        <v>0.66163555993540635</v>
      </c>
    </row>
    <row r="117" spans="1:2">
      <c r="A117">
        <v>1989</v>
      </c>
      <c r="B117">
        <v>0.70199596289927557</v>
      </c>
    </row>
    <row r="118" spans="1:2">
      <c r="A118">
        <v>1989</v>
      </c>
      <c r="B118">
        <v>1.0213044080620006</v>
      </c>
    </row>
    <row r="119" spans="1:2">
      <c r="A119">
        <v>1989</v>
      </c>
      <c r="B119">
        <v>1.2109983019921857</v>
      </c>
    </row>
    <row r="120" spans="1:2">
      <c r="A120">
        <v>1989</v>
      </c>
      <c r="B120">
        <v>0.68170044598029989</v>
      </c>
    </row>
    <row r="121" spans="1:2">
      <c r="A121">
        <v>1989</v>
      </c>
      <c r="B121">
        <v>0.54516696852538238</v>
      </c>
    </row>
    <row r="122" spans="1:2">
      <c r="A122">
        <v>1990</v>
      </c>
      <c r="B122">
        <v>0.53640299531037072</v>
      </c>
    </row>
    <row r="123" spans="1:2">
      <c r="A123">
        <v>1990</v>
      </c>
      <c r="B123">
        <v>0.32883520863904364</v>
      </c>
    </row>
    <row r="124" spans="1:2">
      <c r="A124">
        <v>1990</v>
      </c>
      <c r="B124">
        <v>0.16416476454645745</v>
      </c>
    </row>
    <row r="125" spans="1:2">
      <c r="A125">
        <v>1990</v>
      </c>
      <c r="B125">
        <v>0.13418275091615464</v>
      </c>
    </row>
    <row r="126" spans="1:2">
      <c r="A126">
        <v>1990</v>
      </c>
      <c r="B126">
        <v>0.1752350465022616</v>
      </c>
    </row>
    <row r="127" spans="1:2">
      <c r="A127">
        <v>1990</v>
      </c>
      <c r="B127">
        <v>0.17338999950962755</v>
      </c>
    </row>
    <row r="128" spans="1:2">
      <c r="A128">
        <v>1990</v>
      </c>
      <c r="B128">
        <v>0.19599182516939431</v>
      </c>
    </row>
    <row r="129" spans="1:2">
      <c r="A129">
        <v>1990</v>
      </c>
      <c r="B129">
        <v>0.23035582540720292</v>
      </c>
    </row>
    <row r="130" spans="1:2">
      <c r="A130">
        <v>1991</v>
      </c>
      <c r="B130">
        <v>0.44611100810834353</v>
      </c>
    </row>
    <row r="131" spans="1:2">
      <c r="A131">
        <v>1991</v>
      </c>
      <c r="B131">
        <v>0.30438833598664294</v>
      </c>
    </row>
    <row r="132" spans="1:2">
      <c r="A132">
        <v>1991</v>
      </c>
      <c r="B132">
        <v>0.22066932869587436</v>
      </c>
    </row>
    <row r="133" spans="1:2">
      <c r="A133">
        <v>1991</v>
      </c>
      <c r="B133">
        <v>0.2928567922826803</v>
      </c>
    </row>
    <row r="134" spans="1:2">
      <c r="A134">
        <v>1991</v>
      </c>
      <c r="B134">
        <v>0.361123531010139</v>
      </c>
    </row>
    <row r="135" spans="1:2">
      <c r="A135">
        <v>1991</v>
      </c>
      <c r="B135">
        <v>0.45130020277512672</v>
      </c>
    </row>
    <row r="136" spans="1:2">
      <c r="A136">
        <v>1991</v>
      </c>
      <c r="B136">
        <v>0.4713650888200217</v>
      </c>
    </row>
    <row r="137" spans="1:2">
      <c r="A137">
        <v>1991</v>
      </c>
      <c r="B137">
        <v>0.54216876716235218</v>
      </c>
    </row>
    <row r="138" spans="1:2">
      <c r="A138">
        <v>1992</v>
      </c>
      <c r="B138">
        <v>0.49627322322058093</v>
      </c>
    </row>
    <row r="139" spans="1:2">
      <c r="A139">
        <v>1992</v>
      </c>
      <c r="B139">
        <v>0.44184433693787739</v>
      </c>
    </row>
    <row r="140" spans="1:2">
      <c r="A140">
        <v>1992</v>
      </c>
      <c r="B140">
        <v>0.39687131649242319</v>
      </c>
    </row>
    <row r="141" spans="1:2">
      <c r="A141">
        <v>1992</v>
      </c>
      <c r="B141">
        <v>0.40909475281862356</v>
      </c>
    </row>
    <row r="142" spans="1:2">
      <c r="A142">
        <v>1992</v>
      </c>
      <c r="B142">
        <v>0.39652537018130435</v>
      </c>
    </row>
    <row r="143" spans="1:2">
      <c r="A143">
        <v>1992</v>
      </c>
      <c r="B143">
        <v>0.43953802819708493</v>
      </c>
    </row>
    <row r="144" spans="1:2">
      <c r="A144">
        <v>1992</v>
      </c>
      <c r="B144">
        <v>0.43953802819708493</v>
      </c>
    </row>
    <row r="145" spans="1:2">
      <c r="A145">
        <v>1992</v>
      </c>
      <c r="B145">
        <v>0.47228761231633881</v>
      </c>
    </row>
    <row r="146" spans="1:2">
      <c r="A146">
        <v>1993</v>
      </c>
      <c r="B146">
        <v>0.38003526268463789</v>
      </c>
    </row>
    <row r="147" spans="1:2">
      <c r="A147">
        <v>1993</v>
      </c>
      <c r="B147">
        <v>0.30508022860888084</v>
      </c>
    </row>
    <row r="148" spans="1:2">
      <c r="A148">
        <v>1993</v>
      </c>
      <c r="B148">
        <v>0.24465493960011675</v>
      </c>
    </row>
    <row r="149" spans="1:2">
      <c r="A149">
        <v>1993</v>
      </c>
      <c r="B149">
        <v>0.24557746309643377</v>
      </c>
    </row>
    <row r="150" spans="1:2">
      <c r="A150">
        <v>1993</v>
      </c>
      <c r="B150">
        <v>0.43377225634510369</v>
      </c>
    </row>
    <row r="151" spans="1:2">
      <c r="A151">
        <v>1993</v>
      </c>
      <c r="B151">
        <v>0.47159571969410108</v>
      </c>
    </row>
    <row r="152" spans="1:2">
      <c r="A152">
        <v>1993</v>
      </c>
      <c r="B152">
        <v>0.50203899507256244</v>
      </c>
    </row>
    <row r="153" spans="1:2">
      <c r="A153">
        <v>1993</v>
      </c>
      <c r="B153">
        <v>0.48543357213885624</v>
      </c>
    </row>
    <row r="154" spans="1:2">
      <c r="A154">
        <v>1994</v>
      </c>
      <c r="B154">
        <v>0.48347320970918262</v>
      </c>
    </row>
    <row r="155" spans="1:2">
      <c r="A155">
        <v>1994</v>
      </c>
      <c r="B155">
        <v>0.51403180052468356</v>
      </c>
    </row>
    <row r="156" spans="1:2">
      <c r="A156">
        <v>1994</v>
      </c>
      <c r="B156">
        <v>0.20268012051769282</v>
      </c>
    </row>
    <row r="157" spans="1:2">
      <c r="A157">
        <v>1994</v>
      </c>
      <c r="B157">
        <v>-4.1957735313965317E-3</v>
      </c>
    </row>
    <row r="158" spans="1:2">
      <c r="A158">
        <v>1994</v>
      </c>
      <c r="B158">
        <v>2.2788038735875971E-2</v>
      </c>
    </row>
    <row r="159" spans="1:2">
      <c r="A159">
        <v>1994</v>
      </c>
      <c r="B159">
        <v>-1.8956149472468632E-2</v>
      </c>
    </row>
    <row r="160" spans="1:2">
      <c r="A160">
        <v>1994</v>
      </c>
      <c r="B160">
        <v>-0.34045558793894642</v>
      </c>
    </row>
    <row r="161" spans="1:2">
      <c r="A161">
        <v>1994</v>
      </c>
      <c r="B161">
        <v>-8.5147210333213916E-2</v>
      </c>
    </row>
    <row r="162" spans="1:2">
      <c r="A162">
        <v>1995</v>
      </c>
      <c r="B162">
        <v>2.9245703210095324E-2</v>
      </c>
    </row>
    <row r="163" spans="1:2">
      <c r="A163">
        <v>1995</v>
      </c>
      <c r="B163">
        <v>0.25549459068184188</v>
      </c>
    </row>
    <row r="164" spans="1:2">
      <c r="A164">
        <v>1995</v>
      </c>
      <c r="B164">
        <v>0.30208202724585093</v>
      </c>
    </row>
    <row r="165" spans="1:2">
      <c r="A165">
        <v>1995</v>
      </c>
      <c r="B165">
        <v>0.41739746428547714</v>
      </c>
    </row>
    <row r="166" spans="1:2">
      <c r="A166">
        <v>1995</v>
      </c>
      <c r="B166">
        <v>0.59394539839314486</v>
      </c>
    </row>
    <row r="167" spans="1:2">
      <c r="A167">
        <v>1995</v>
      </c>
      <c r="B167">
        <v>0.61504812337139647</v>
      </c>
    </row>
    <row r="168" spans="1:2">
      <c r="A168">
        <v>1995</v>
      </c>
      <c r="B168">
        <v>0.99512780385400434</v>
      </c>
    </row>
    <row r="169" spans="1:2">
      <c r="A169">
        <v>1995</v>
      </c>
      <c r="B169">
        <v>0.66532565392067289</v>
      </c>
    </row>
    <row r="170" spans="1:2">
      <c r="A170">
        <v>1996</v>
      </c>
      <c r="B170">
        <v>0.73197797652957675</v>
      </c>
    </row>
    <row r="171" spans="1:2">
      <c r="A171">
        <v>1996</v>
      </c>
      <c r="B171">
        <v>0.7970158830199261</v>
      </c>
    </row>
    <row r="172" spans="1:2">
      <c r="A172">
        <v>1996</v>
      </c>
      <c r="B172">
        <v>0.72344463418864446</v>
      </c>
    </row>
    <row r="173" spans="1:2">
      <c r="A173">
        <v>1996</v>
      </c>
      <c r="B173">
        <v>0.67847161374319032</v>
      </c>
    </row>
    <row r="174" spans="1:2">
      <c r="A174">
        <v>1996</v>
      </c>
      <c r="B174">
        <v>0.65517789546118577</v>
      </c>
    </row>
    <row r="175" spans="1:2">
      <c r="A175">
        <v>1996</v>
      </c>
      <c r="B175">
        <v>0.76034557404132486</v>
      </c>
    </row>
    <row r="176" spans="1:2">
      <c r="A176">
        <v>1996</v>
      </c>
      <c r="B176">
        <v>0.76818702376001935</v>
      </c>
    </row>
    <row r="177" spans="1:2">
      <c r="A177">
        <v>1996</v>
      </c>
      <c r="B177">
        <v>0.88765381653307218</v>
      </c>
    </row>
    <row r="178" spans="1:2">
      <c r="A178">
        <v>1997</v>
      </c>
      <c r="B178">
        <v>1.0102341261061947</v>
      </c>
    </row>
    <row r="179" spans="1:2">
      <c r="A179">
        <v>1997</v>
      </c>
      <c r="B179">
        <v>1.2056937918883612</v>
      </c>
    </row>
    <row r="180" spans="1:2">
      <c r="A180">
        <v>1997</v>
      </c>
      <c r="B180">
        <v>0.42800648449312217</v>
      </c>
    </row>
    <row r="181" spans="1:2">
      <c r="A181">
        <v>1997</v>
      </c>
      <c r="B181">
        <v>0.27579010760081563</v>
      </c>
    </row>
    <row r="182" spans="1:2">
      <c r="A182">
        <v>1997</v>
      </c>
      <c r="B182">
        <v>0.30508022860888062</v>
      </c>
    </row>
    <row r="183" spans="1:2">
      <c r="A183">
        <v>1997</v>
      </c>
      <c r="B183">
        <v>0.32468385290561708</v>
      </c>
    </row>
    <row r="184" spans="1:2">
      <c r="A184">
        <v>1997</v>
      </c>
      <c r="B184">
        <v>0.11434849574533888</v>
      </c>
    </row>
    <row r="185" spans="1:2">
      <c r="A185">
        <v>1997</v>
      </c>
      <c r="B185">
        <v>6.4070965196061827E-2</v>
      </c>
    </row>
    <row r="186" spans="1:2">
      <c r="A186">
        <v>1998</v>
      </c>
      <c r="B186">
        <v>-9.1374243933354346E-2</v>
      </c>
    </row>
    <row r="187" spans="1:2">
      <c r="A187">
        <v>1998</v>
      </c>
      <c r="B187">
        <v>-0.10890219036337759</v>
      </c>
    </row>
    <row r="188" spans="1:2">
      <c r="A188">
        <v>1998</v>
      </c>
      <c r="B188">
        <v>-0.11074723735601164</v>
      </c>
    </row>
    <row r="189" spans="1:2">
      <c r="A189">
        <v>1998</v>
      </c>
      <c r="B189">
        <v>-7.7536391488599338E-2</v>
      </c>
    </row>
    <row r="190" spans="1:2">
      <c r="A190">
        <v>1998</v>
      </c>
      <c r="B190">
        <v>-0.14937790876428642</v>
      </c>
    </row>
    <row r="191" spans="1:2">
      <c r="A191">
        <v>1998</v>
      </c>
      <c r="B191">
        <v>0.14986565035354349</v>
      </c>
    </row>
    <row r="192" spans="1:2">
      <c r="A192">
        <v>1998</v>
      </c>
      <c r="B192">
        <v>-0.10382831113363405</v>
      </c>
    </row>
    <row r="193" spans="1:2">
      <c r="A193">
        <v>1998</v>
      </c>
      <c r="B193">
        <v>-0.12181751931181577</v>
      </c>
    </row>
    <row r="194" spans="1:2">
      <c r="A194">
        <v>1999</v>
      </c>
      <c r="B194">
        <v>-0.12942833815643112</v>
      </c>
    </row>
    <row r="195" spans="1:2">
      <c r="A195">
        <v>1999</v>
      </c>
      <c r="B195">
        <v>-0.34945019202803784</v>
      </c>
    </row>
    <row r="196" spans="1:2">
      <c r="A196">
        <v>1999</v>
      </c>
      <c r="B196">
        <v>-0.34945019202803784</v>
      </c>
    </row>
    <row r="197" spans="1:2">
      <c r="A197">
        <v>1999</v>
      </c>
      <c r="B197">
        <v>-0.53695309265447011</v>
      </c>
    </row>
    <row r="198" spans="1:2">
      <c r="A198">
        <v>1999</v>
      </c>
      <c r="B198">
        <v>-0.41218178977759445</v>
      </c>
    </row>
    <row r="199" spans="1:2">
      <c r="A199">
        <v>1999</v>
      </c>
      <c r="B199">
        <v>-0.34599072891684907</v>
      </c>
    </row>
    <row r="200" spans="1:2">
      <c r="A200">
        <v>1999</v>
      </c>
      <c r="B200">
        <v>-0.320390701894052</v>
      </c>
    </row>
    <row r="201" spans="1:2">
      <c r="A201">
        <v>1999</v>
      </c>
      <c r="B201">
        <v>-0.34645199066500754</v>
      </c>
    </row>
    <row r="202" spans="1:2">
      <c r="A202">
        <v>2000</v>
      </c>
      <c r="B202">
        <v>-0.30643753401225721</v>
      </c>
    </row>
    <row r="203" spans="1:2">
      <c r="A203">
        <v>2000</v>
      </c>
      <c r="B203">
        <v>-0.50028278367586898</v>
      </c>
    </row>
    <row r="204" spans="1:2">
      <c r="A204">
        <v>2000</v>
      </c>
      <c r="B204">
        <v>-0.35890605786528723</v>
      </c>
    </row>
    <row r="205" spans="1:2">
      <c r="A205">
        <v>2000</v>
      </c>
      <c r="B205">
        <v>-0.37689526604346896</v>
      </c>
    </row>
    <row r="206" spans="1:2">
      <c r="A206">
        <v>2000</v>
      </c>
      <c r="B206">
        <v>-0.40387907831074149</v>
      </c>
    </row>
    <row r="207" spans="1:2">
      <c r="A207">
        <v>2000</v>
      </c>
      <c r="B207">
        <v>-0.50697107902416727</v>
      </c>
    </row>
    <row r="208" spans="1:2">
      <c r="A208">
        <v>2000</v>
      </c>
      <c r="B208">
        <v>-0.64742528133843191</v>
      </c>
    </row>
    <row r="209" spans="1:2">
      <c r="A209">
        <v>2000</v>
      </c>
      <c r="B209">
        <v>-0.87159849094346531</v>
      </c>
    </row>
    <row r="210" spans="1:2">
      <c r="A210">
        <v>2001</v>
      </c>
      <c r="B210">
        <v>-0.95278055861936228</v>
      </c>
    </row>
    <row r="211" spans="1:2">
      <c r="A211">
        <v>2001</v>
      </c>
      <c r="B211">
        <v>-1.0021355656723223</v>
      </c>
    </row>
    <row r="212" spans="1:2">
      <c r="A212">
        <v>2001</v>
      </c>
      <c r="B212">
        <v>-0.98045626350887261</v>
      </c>
    </row>
    <row r="213" spans="1:2">
      <c r="A213">
        <v>2001</v>
      </c>
      <c r="B213">
        <v>-1.0035193509167979</v>
      </c>
    </row>
    <row r="214" spans="1:2">
      <c r="A214">
        <v>2001</v>
      </c>
      <c r="B214">
        <v>-0.82328132282386213</v>
      </c>
    </row>
    <row r="215" spans="1:2">
      <c r="A215">
        <v>2001</v>
      </c>
      <c r="B215">
        <v>-0.92026160537418789</v>
      </c>
    </row>
    <row r="216" spans="1:2">
      <c r="A216">
        <v>2001</v>
      </c>
      <c r="B216">
        <v>-1.0376527202805272</v>
      </c>
    </row>
    <row r="217" spans="1:2">
      <c r="A217">
        <v>2001</v>
      </c>
      <c r="B217">
        <v>-1.0870077273334873</v>
      </c>
    </row>
    <row r="218" spans="1:2">
      <c r="A218">
        <v>2002</v>
      </c>
      <c r="B218">
        <v>-1.0192022503541871</v>
      </c>
    </row>
    <row r="219" spans="1:2">
      <c r="A219">
        <v>2002</v>
      </c>
      <c r="B219">
        <v>-0.78903263802309309</v>
      </c>
    </row>
    <row r="220" spans="1:2">
      <c r="A220">
        <v>2002</v>
      </c>
      <c r="B220">
        <v>-0.62459282480458622</v>
      </c>
    </row>
    <row r="221" spans="1:2">
      <c r="A221">
        <v>2002</v>
      </c>
      <c r="B221">
        <v>-0.41287368239983263</v>
      </c>
    </row>
    <row r="222" spans="1:2">
      <c r="A222">
        <v>2002</v>
      </c>
      <c r="B222">
        <v>-0.27126632571517173</v>
      </c>
    </row>
    <row r="223" spans="1:2">
      <c r="A223">
        <v>2002</v>
      </c>
      <c r="B223">
        <v>-0.31508619179022967</v>
      </c>
    </row>
    <row r="224" spans="1:2">
      <c r="A224">
        <v>2002</v>
      </c>
      <c r="B224">
        <v>-0.33330603084249055</v>
      </c>
    </row>
    <row r="225" spans="1:2">
      <c r="A225">
        <v>2002</v>
      </c>
      <c r="B225">
        <v>-0.36098173573200087</v>
      </c>
    </row>
    <row r="226" spans="1:2">
      <c r="A226">
        <v>2003</v>
      </c>
      <c r="B226">
        <v>-0.21072572126936798</v>
      </c>
    </row>
    <row r="227" spans="1:2">
      <c r="A227">
        <v>2003</v>
      </c>
      <c r="B227">
        <v>-0.32730962811643011</v>
      </c>
    </row>
    <row r="228" spans="1:2">
      <c r="A228">
        <v>2003</v>
      </c>
      <c r="B228">
        <v>-0.29086995001190818</v>
      </c>
    </row>
    <row r="229" spans="1:2">
      <c r="A229">
        <v>2003</v>
      </c>
      <c r="B229">
        <v>-0.10152200239284193</v>
      </c>
    </row>
    <row r="230" spans="1:2">
      <c r="A230">
        <v>2003</v>
      </c>
      <c r="B230">
        <v>0.34544063157274912</v>
      </c>
    </row>
    <row r="231" spans="1:2">
      <c r="A231">
        <v>2003</v>
      </c>
      <c r="B231">
        <v>0.5186444180062677</v>
      </c>
    </row>
    <row r="232" spans="1:2">
      <c r="A232">
        <v>2003</v>
      </c>
      <c r="B232">
        <v>0.66209682168356276</v>
      </c>
    </row>
    <row r="233" spans="1:2">
      <c r="A233">
        <v>2003</v>
      </c>
      <c r="B233">
        <v>0.74443204372985583</v>
      </c>
    </row>
    <row r="234" spans="1:2">
      <c r="A234">
        <v>2004</v>
      </c>
      <c r="B234">
        <v>0.68469864734333008</v>
      </c>
    </row>
    <row r="235" spans="1:2">
      <c r="A235">
        <v>2004</v>
      </c>
      <c r="B235">
        <v>0.61158866026020708</v>
      </c>
    </row>
    <row r="236" spans="1:2">
      <c r="A236">
        <v>2004</v>
      </c>
      <c r="B236">
        <v>0.59221566683754978</v>
      </c>
    </row>
    <row r="237" spans="1:2">
      <c r="A237">
        <v>2004</v>
      </c>
      <c r="B237">
        <v>0.5650012236961981</v>
      </c>
    </row>
    <row r="238" spans="1:2">
      <c r="A238">
        <v>2004</v>
      </c>
      <c r="B238">
        <v>0.5226804583026553</v>
      </c>
    </row>
    <row r="239" spans="1:2">
      <c r="A239">
        <v>2004</v>
      </c>
      <c r="B239">
        <v>0.47251824319041785</v>
      </c>
    </row>
    <row r="240" spans="1:2">
      <c r="A240">
        <v>2004</v>
      </c>
      <c r="B240">
        <v>0.62219768046785262</v>
      </c>
    </row>
    <row r="241" spans="1:2">
      <c r="A241">
        <v>2004</v>
      </c>
      <c r="B241">
        <v>0.91832772278561259</v>
      </c>
    </row>
    <row r="242" spans="1:2">
      <c r="A242">
        <v>2005</v>
      </c>
      <c r="B242">
        <v>0.5154155857691588</v>
      </c>
    </row>
    <row r="243" spans="1:2">
      <c r="A243">
        <v>2005</v>
      </c>
      <c r="B243">
        <v>0.46144796123461379</v>
      </c>
    </row>
    <row r="244" spans="1:2">
      <c r="A244">
        <v>2005</v>
      </c>
      <c r="B244">
        <v>0.38580103453661901</v>
      </c>
    </row>
    <row r="245" spans="1:2">
      <c r="A245">
        <v>2005</v>
      </c>
      <c r="B245">
        <v>0.27509821497857789</v>
      </c>
    </row>
    <row r="246" spans="1:2">
      <c r="A246">
        <v>2005</v>
      </c>
      <c r="B246">
        <v>0.42431639050785414</v>
      </c>
    </row>
    <row r="247" spans="1:2">
      <c r="A247">
        <v>2005</v>
      </c>
      <c r="B247">
        <v>0.53501921006589526</v>
      </c>
    </row>
    <row r="248" spans="1:2">
      <c r="A248">
        <v>2005</v>
      </c>
      <c r="B248">
        <v>0.57561024390384374</v>
      </c>
    </row>
    <row r="249" spans="1:2">
      <c r="A249">
        <v>2005</v>
      </c>
      <c r="B249">
        <v>0.72229147981824826</v>
      </c>
    </row>
    <row r="250" spans="1:2">
      <c r="A250">
        <v>2006</v>
      </c>
      <c r="B250">
        <v>0.67328241907640707</v>
      </c>
    </row>
    <row r="251" spans="1:2">
      <c r="A251">
        <v>2006</v>
      </c>
      <c r="B251">
        <v>0.71099056698836471</v>
      </c>
    </row>
    <row r="252" spans="1:2">
      <c r="A252">
        <v>2006</v>
      </c>
      <c r="B252">
        <v>0.7914807420420239</v>
      </c>
    </row>
    <row r="253" spans="1:2">
      <c r="A253">
        <v>2006</v>
      </c>
      <c r="B253">
        <v>0.69576892929913414</v>
      </c>
    </row>
    <row r="254" spans="1:2">
      <c r="A254">
        <v>2006</v>
      </c>
      <c r="B254">
        <v>0.77902667484174426</v>
      </c>
    </row>
    <row r="255" spans="1:2">
      <c r="A255">
        <v>2006</v>
      </c>
      <c r="B255">
        <v>0.85098350755447105</v>
      </c>
    </row>
    <row r="256" spans="1:2">
      <c r="A256">
        <v>2006</v>
      </c>
      <c r="B256">
        <v>0.88603940041451756</v>
      </c>
    </row>
    <row r="257" spans="1:2">
      <c r="A257">
        <v>2006</v>
      </c>
      <c r="B257">
        <v>1.0398701934253789</v>
      </c>
    </row>
    <row r="258" spans="1:2">
      <c r="A258">
        <v>2007</v>
      </c>
      <c r="B258">
        <v>1.3117839939648175</v>
      </c>
    </row>
    <row r="259" spans="1:2">
      <c r="A259">
        <v>2007</v>
      </c>
      <c r="B259">
        <v>1.3733624373439779</v>
      </c>
    </row>
    <row r="260" spans="1:2">
      <c r="A260">
        <v>2007</v>
      </c>
      <c r="B260">
        <v>1.4340183572268212</v>
      </c>
    </row>
    <row r="261" spans="1:2">
      <c r="A261">
        <v>2007</v>
      </c>
      <c r="B261">
        <v>0.71237435223284029</v>
      </c>
    </row>
    <row r="262" spans="1:2">
      <c r="A262">
        <v>2007</v>
      </c>
      <c r="B262">
        <v>0.74869871490032258</v>
      </c>
    </row>
    <row r="263" spans="1:2">
      <c r="A263">
        <v>2007</v>
      </c>
      <c r="B263">
        <v>0.80554922536085838</v>
      </c>
    </row>
    <row r="264" spans="1:2">
      <c r="A264">
        <v>2007</v>
      </c>
      <c r="B264">
        <v>0.45914165249382127</v>
      </c>
    </row>
    <row r="265" spans="1:2">
      <c r="A265">
        <v>2007</v>
      </c>
      <c r="B265">
        <v>0.47713086067200289</v>
      </c>
    </row>
    <row r="266" spans="1:2">
      <c r="A266">
        <v>2008</v>
      </c>
      <c r="B266">
        <v>0.78456181581964635</v>
      </c>
    </row>
    <row r="267" spans="1:2">
      <c r="A267">
        <v>2008</v>
      </c>
      <c r="B267">
        <v>0.51841378713218911</v>
      </c>
    </row>
    <row r="268" spans="1:2">
      <c r="A268">
        <v>2008</v>
      </c>
      <c r="B268">
        <v>0.70845362737349316</v>
      </c>
    </row>
    <row r="269" spans="1:2">
      <c r="A269">
        <v>2008</v>
      </c>
      <c r="B269">
        <v>0.55393094174039414</v>
      </c>
    </row>
    <row r="270" spans="1:2">
      <c r="A270">
        <v>2008</v>
      </c>
      <c r="B270">
        <v>0.55070210950328446</v>
      </c>
    </row>
    <row r="271" spans="1:2">
      <c r="A271">
        <v>2008</v>
      </c>
      <c r="B271">
        <v>0.62081389522337727</v>
      </c>
    </row>
    <row r="272" spans="1:2">
      <c r="A272">
        <v>2008</v>
      </c>
      <c r="B272">
        <v>0.57883907614095331</v>
      </c>
    </row>
    <row r="273" spans="1:2">
      <c r="A273">
        <v>2008</v>
      </c>
      <c r="B273">
        <v>0.53986245842155967</v>
      </c>
    </row>
    <row r="274" spans="1:2">
      <c r="A274">
        <v>2009</v>
      </c>
      <c r="B274">
        <v>0.65137248603887821</v>
      </c>
    </row>
    <row r="275" spans="1:2">
      <c r="A275">
        <v>2009</v>
      </c>
      <c r="B275">
        <v>0.73682122488524116</v>
      </c>
    </row>
    <row r="276" spans="1:2">
      <c r="A276">
        <v>2009</v>
      </c>
      <c r="B276">
        <v>1.2850308125716239</v>
      </c>
    </row>
    <row r="277" spans="1:2">
      <c r="A277">
        <v>2009</v>
      </c>
      <c r="B277">
        <v>0.64341572088314392</v>
      </c>
    </row>
    <row r="278" spans="1:2">
      <c r="A278">
        <v>2009</v>
      </c>
      <c r="B278">
        <v>0.54793453901433331</v>
      </c>
    </row>
    <row r="279" spans="1:2">
      <c r="A279">
        <v>2009</v>
      </c>
      <c r="B279">
        <v>0.75873115792277013</v>
      </c>
    </row>
    <row r="280" spans="1:2">
      <c r="A280">
        <v>2009</v>
      </c>
      <c r="B280">
        <v>0.73313113089997306</v>
      </c>
    </row>
    <row r="281" spans="1:2">
      <c r="A281">
        <v>2009</v>
      </c>
      <c r="B281">
        <v>0.70730047300309684</v>
      </c>
    </row>
    <row r="282" spans="1:2">
      <c r="A282">
        <v>2010</v>
      </c>
      <c r="B282">
        <v>0.92870611211917908</v>
      </c>
    </row>
    <row r="283" spans="1:2">
      <c r="A283">
        <v>2010</v>
      </c>
      <c r="B283">
        <v>0.7153725535958706</v>
      </c>
    </row>
    <row r="284" spans="1:2">
      <c r="A284">
        <v>2010</v>
      </c>
      <c r="B284">
        <v>0.75504106393750203</v>
      </c>
    </row>
    <row r="285" spans="1:2">
      <c r="A285">
        <v>2010</v>
      </c>
      <c r="B285">
        <v>0.78017982921214057</v>
      </c>
    </row>
    <row r="286" spans="1:2">
      <c r="A286">
        <v>2010</v>
      </c>
      <c r="B286">
        <v>0.79228795010130137</v>
      </c>
    </row>
    <row r="287" spans="1:2">
      <c r="A287">
        <v>2010</v>
      </c>
      <c r="B287">
        <v>0.73324644633701275</v>
      </c>
    </row>
    <row r="288" spans="1:2">
      <c r="A288">
        <v>2010</v>
      </c>
      <c r="B288">
        <v>0.72471310399608035</v>
      </c>
    </row>
    <row r="289" spans="1:2">
      <c r="A289">
        <v>2010</v>
      </c>
      <c r="B289">
        <v>0.61239586831948456</v>
      </c>
    </row>
    <row r="290" spans="1:2">
      <c r="A290">
        <v>2011</v>
      </c>
      <c r="B290">
        <v>0.75146628538927362</v>
      </c>
    </row>
    <row r="291" spans="1:2">
      <c r="A291">
        <v>2011</v>
      </c>
      <c r="B291">
        <v>1.0773477104632572</v>
      </c>
    </row>
    <row r="292" spans="1:2">
      <c r="A292">
        <v>2011</v>
      </c>
      <c r="B292">
        <v>1.1174774825530471</v>
      </c>
    </row>
    <row r="293" spans="1:2">
      <c r="A293">
        <v>2011</v>
      </c>
      <c r="B293">
        <v>1.258162315741391</v>
      </c>
    </row>
    <row r="294" spans="1:2">
      <c r="A294">
        <v>2011</v>
      </c>
      <c r="B294">
        <v>0.69369325143242089</v>
      </c>
    </row>
    <row r="295" spans="1:2">
      <c r="A295">
        <v>2011</v>
      </c>
      <c r="B295">
        <v>0.93839260883050768</v>
      </c>
    </row>
    <row r="296" spans="1:2">
      <c r="A296">
        <v>2011</v>
      </c>
      <c r="B296">
        <v>0.72505905030719919</v>
      </c>
    </row>
    <row r="297" spans="1:2">
      <c r="A297">
        <v>2011</v>
      </c>
      <c r="B297">
        <v>0.74327888935946018</v>
      </c>
    </row>
    <row r="298" spans="1:2">
      <c r="A298">
        <v>2012</v>
      </c>
      <c r="B298">
        <v>0.62761750600871513</v>
      </c>
    </row>
    <row r="299" spans="1:2">
      <c r="A299">
        <v>2012</v>
      </c>
      <c r="B299">
        <v>0.63050039193470575</v>
      </c>
    </row>
    <row r="300" spans="1:2">
      <c r="A300">
        <v>2012</v>
      </c>
      <c r="B300">
        <v>0.32722079252048886</v>
      </c>
    </row>
    <row r="301" spans="1:2">
      <c r="A301">
        <v>2012</v>
      </c>
      <c r="B301">
        <v>0.65310221759447251</v>
      </c>
    </row>
    <row r="302" spans="1:2">
      <c r="A302">
        <v>2012</v>
      </c>
      <c r="B302">
        <v>0.86897271573265267</v>
      </c>
    </row>
    <row r="303" spans="1:2">
      <c r="A303">
        <v>2012</v>
      </c>
      <c r="B303">
        <v>0.92247907851903932</v>
      </c>
    </row>
    <row r="304" spans="1:2">
      <c r="A304">
        <v>2012</v>
      </c>
      <c r="B304">
        <v>1.0442521800328846</v>
      </c>
    </row>
    <row r="305" spans="1:2">
      <c r="A305">
        <v>2012</v>
      </c>
      <c r="B305">
        <v>1.1060612542861243</v>
      </c>
    </row>
    <row r="306" spans="1:2">
      <c r="A306">
        <v>2013</v>
      </c>
      <c r="B306">
        <v>1.2843389199493862</v>
      </c>
    </row>
    <row r="307" spans="1:2">
      <c r="A307">
        <v>2013</v>
      </c>
      <c r="B307">
        <v>1.4197192430339074</v>
      </c>
    </row>
    <row r="308" spans="1:2">
      <c r="A308">
        <v>2013</v>
      </c>
      <c r="B308">
        <v>1.4831427334057019</v>
      </c>
    </row>
    <row r="309" spans="1:2">
      <c r="A309">
        <v>2013</v>
      </c>
      <c r="B309">
        <v>1.4856796730205735</v>
      </c>
    </row>
    <row r="310" spans="1:2">
      <c r="A310">
        <v>2013</v>
      </c>
      <c r="B310">
        <v>1.5268472840437204</v>
      </c>
    </row>
    <row r="311" spans="1:2">
      <c r="A311">
        <v>2013</v>
      </c>
      <c r="B311">
        <v>0.64145535845347024</v>
      </c>
    </row>
    <row r="312" spans="1:2">
      <c r="A312">
        <v>2013</v>
      </c>
      <c r="B312">
        <v>0.37023345053626944</v>
      </c>
    </row>
    <row r="313" spans="1:2">
      <c r="A313">
        <v>2013</v>
      </c>
      <c r="B313">
        <v>0.44380469936755096</v>
      </c>
    </row>
    <row r="314" spans="1:2">
      <c r="A314">
        <v>2014</v>
      </c>
      <c r="B314">
        <v>0.49500475341314498</v>
      </c>
    </row>
    <row r="315" spans="1:2">
      <c r="A315">
        <v>2014</v>
      </c>
      <c r="B315">
        <v>0.43504072615253936</v>
      </c>
    </row>
    <row r="316" spans="1:2">
      <c r="A316">
        <v>2014</v>
      </c>
      <c r="B316">
        <v>0.34163522215044212</v>
      </c>
    </row>
    <row r="317" spans="1:2">
      <c r="A317">
        <v>2014</v>
      </c>
      <c r="B317">
        <v>0.13844942208662073</v>
      </c>
    </row>
    <row r="318" spans="1:2">
      <c r="A318">
        <v>2014</v>
      </c>
      <c r="B318">
        <v>6.5339435003497745E-2</v>
      </c>
    </row>
    <row r="319" spans="1:2">
      <c r="A319">
        <v>2014</v>
      </c>
      <c r="B319">
        <v>5.3754077428921276E-3</v>
      </c>
    </row>
    <row r="320" spans="1:2">
      <c r="A320">
        <v>2014</v>
      </c>
      <c r="B320">
        <v>3.4204267002798674E-2</v>
      </c>
    </row>
    <row r="321" spans="1:2">
      <c r="A321">
        <v>2014</v>
      </c>
      <c r="B321">
        <v>-7.3092903314667538E-3</v>
      </c>
    </row>
    <row r="322" spans="1:2">
      <c r="A322">
        <v>2015</v>
      </c>
      <c r="B322">
        <v>-5.3489279017930559E-3</v>
      </c>
    </row>
    <row r="323" spans="1:2">
      <c r="A323">
        <v>2015</v>
      </c>
      <c r="B323">
        <v>-0.28890958758223384</v>
      </c>
    </row>
    <row r="324" spans="1:2">
      <c r="A324">
        <v>2015</v>
      </c>
      <c r="B324">
        <v>-0.35256370882810739</v>
      </c>
    </row>
    <row r="325" spans="1:2">
      <c r="A325">
        <v>2015</v>
      </c>
      <c r="B325">
        <v>-0.31589339984950632</v>
      </c>
    </row>
    <row r="326" spans="1:2">
      <c r="A326">
        <v>2015</v>
      </c>
      <c r="B326">
        <v>-0.36201957466535684</v>
      </c>
    </row>
    <row r="327" spans="1:2">
      <c r="A327">
        <v>2015</v>
      </c>
      <c r="B327">
        <v>-0.53084137449136937</v>
      </c>
    </row>
    <row r="328" spans="1:2">
      <c r="A328">
        <v>2015</v>
      </c>
      <c r="B328">
        <v>-0.33780333288703518</v>
      </c>
    </row>
    <row r="329" spans="1:2">
      <c r="A329">
        <v>2015</v>
      </c>
      <c r="B329">
        <v>-0.24739603024796827</v>
      </c>
    </row>
    <row r="330" spans="1:2">
      <c r="A330">
        <v>2016</v>
      </c>
      <c r="B330">
        <v>-5.366609602139627E-2</v>
      </c>
    </row>
    <row r="331" spans="1:2">
      <c r="A331">
        <v>2016</v>
      </c>
      <c r="B331">
        <v>-1.399758567976489E-2</v>
      </c>
    </row>
    <row r="332" spans="1:2">
      <c r="A332">
        <v>2016</v>
      </c>
      <c r="B332">
        <v>-4.8361585917573439E-2</v>
      </c>
    </row>
    <row r="333" spans="1:2">
      <c r="A333">
        <v>2016</v>
      </c>
      <c r="B333">
        <v>-7.1655304199577982E-2</v>
      </c>
    </row>
    <row r="334" spans="1:2">
      <c r="A334">
        <v>2016</v>
      </c>
      <c r="B334">
        <v>-8.0534592851629255E-2</v>
      </c>
    </row>
    <row r="335" spans="1:2">
      <c r="A335">
        <v>2016</v>
      </c>
      <c r="B335">
        <v>5.0809689936504955E-2</v>
      </c>
    </row>
    <row r="336" spans="1:2">
      <c r="A336">
        <v>2016</v>
      </c>
      <c r="B336">
        <v>-3.1525532109788125E-2</v>
      </c>
    </row>
    <row r="337" spans="1:2">
      <c r="A337">
        <v>2016</v>
      </c>
      <c r="B337">
        <v>0.23462249657766907</v>
      </c>
    </row>
    <row r="338" spans="1:2">
      <c r="A338">
        <v>2017</v>
      </c>
      <c r="B338">
        <v>4.2506978469651811E-2</v>
      </c>
    </row>
    <row r="339" spans="1:2">
      <c r="A339">
        <v>2017</v>
      </c>
      <c r="B339">
        <v>-4.7669693295335921E-2</v>
      </c>
    </row>
    <row r="340" spans="1:2">
      <c r="A340">
        <v>2017</v>
      </c>
      <c r="B340">
        <v>-0.1459184456530975</v>
      </c>
    </row>
    <row r="341" spans="1:2">
      <c r="A341">
        <v>2017</v>
      </c>
      <c r="B341">
        <v>6.2341233640467307E-2</v>
      </c>
    </row>
    <row r="342" spans="1:2">
      <c r="A342">
        <v>2017</v>
      </c>
      <c r="B342">
        <v>-6.2199438362328975E-2</v>
      </c>
    </row>
    <row r="343" spans="1:2">
      <c r="A343">
        <v>2017</v>
      </c>
      <c r="B343">
        <v>3.1206065639768236E-2</v>
      </c>
    </row>
    <row r="344" spans="1:2">
      <c r="A344">
        <v>2017</v>
      </c>
      <c r="B344">
        <v>1.5984427950537526E-2</v>
      </c>
    </row>
    <row r="345" spans="1:2">
      <c r="A345">
        <v>2017</v>
      </c>
      <c r="B345">
        <v>-9.6155990722595393E-3</v>
      </c>
    </row>
    <row r="346" spans="1:2">
      <c r="A346">
        <v>2018</v>
      </c>
      <c r="B346">
        <v>1.6791636009814832E-2</v>
      </c>
    </row>
    <row r="347" spans="1:2">
      <c r="A347">
        <v>2018</v>
      </c>
      <c r="B347">
        <v>6.2341233640467175E-2</v>
      </c>
    </row>
    <row r="348" spans="1:2">
      <c r="A348">
        <v>2018</v>
      </c>
      <c r="B348">
        <v>0.18619001302102575</v>
      </c>
    </row>
    <row r="349" spans="1:2">
      <c r="A349">
        <v>2018</v>
      </c>
      <c r="B349">
        <v>0.14767465704979055</v>
      </c>
    </row>
    <row r="350" spans="1:2">
      <c r="A350">
        <v>2018</v>
      </c>
      <c r="B350">
        <v>2.4287139417390535E-2</v>
      </c>
    </row>
    <row r="351" spans="1:2">
      <c r="A351">
        <v>2018</v>
      </c>
      <c r="B351">
        <v>-0.21856717098806225</v>
      </c>
    </row>
    <row r="352" spans="1:2">
      <c r="A352">
        <v>2018</v>
      </c>
      <c r="B352">
        <v>-0.35510064844297962</v>
      </c>
    </row>
    <row r="353" spans="1:2">
      <c r="A353">
        <v>2018</v>
      </c>
      <c r="B353">
        <v>-0.40053493063659235</v>
      </c>
    </row>
    <row r="354" spans="1:2">
      <c r="A354">
        <v>2019</v>
      </c>
      <c r="B354">
        <v>-0.31796907771622007</v>
      </c>
    </row>
    <row r="355" spans="1:2">
      <c r="A355">
        <v>2019</v>
      </c>
      <c r="B355">
        <v>-0.38346824595472773</v>
      </c>
    </row>
    <row r="356" spans="1:2">
      <c r="A356">
        <v>2019</v>
      </c>
      <c r="B356">
        <v>-0.40768448773304922</v>
      </c>
    </row>
    <row r="357" spans="1:2">
      <c r="A357">
        <v>2019</v>
      </c>
      <c r="B357">
        <v>-0.43789713223743132</v>
      </c>
    </row>
    <row r="358" spans="1:2">
      <c r="A358">
        <v>2019</v>
      </c>
      <c r="B358">
        <v>-0.2848735472858473</v>
      </c>
    </row>
    <row r="359" spans="1:2">
      <c r="A359">
        <v>2019</v>
      </c>
      <c r="B359">
        <v>-0.3271943126793902</v>
      </c>
    </row>
    <row r="360" spans="1:2">
      <c r="A360">
        <v>2019</v>
      </c>
      <c r="B360">
        <v>-0.27668615125603396</v>
      </c>
    </row>
    <row r="361" spans="1:2">
      <c r="A361">
        <v>2019</v>
      </c>
      <c r="B361">
        <v>-0.1938896674615824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Datos</vt:lpstr>
      <vt:lpstr>Hoja1</vt:lpstr>
      <vt:lpstr>1_ Medianas</vt:lpstr>
      <vt:lpstr>2_calculo IESP bicen</vt:lpstr>
      <vt:lpstr>Grafica bicen</vt:lpstr>
      <vt:lpstr>estacion seca bicen</vt:lpstr>
      <vt:lpstr>Estacion humeda bicen</vt:lpstr>
      <vt:lpstr>IESP 10TV</vt:lpstr>
      <vt:lpstr>Grafica 10tv</vt:lpstr>
      <vt:lpstr>estacion humeda 10TV</vt:lpstr>
      <vt:lpstr>estacion seca 10TV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naim alexander aguilar andagoya</dc:creator>
  <cp:keywords/>
  <dc:description/>
  <cp:lastModifiedBy>JHONATAN NICOLAS CRUZ ALMAGRO</cp:lastModifiedBy>
  <cp:revision/>
  <dcterms:created xsi:type="dcterms:W3CDTF">2024-01-10T14:32:36Z</dcterms:created>
  <dcterms:modified xsi:type="dcterms:W3CDTF">2024-02-13T18:39:13Z</dcterms:modified>
  <cp:category/>
  <cp:contentStatus/>
</cp:coreProperties>
</file>