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C541CA-EBCB-4B83-8785-8C658D987B85}" xr6:coauthVersionLast="47" xr6:coauthVersionMax="47" xr10:uidLastSave="{00000000-0000-0000-0000-000000000000}"/>
  <bookViews>
    <workbookView xWindow="-108" yWindow="-108" windowWidth="23256" windowHeight="12576" firstSheet="2" activeTab="6" xr2:uid="{971FDDF0-AD82-4B85-9ECE-2CBF3245A97E}"/>
  </bookViews>
  <sheets>
    <sheet name="Scenario Summary" sheetId="2" r:id="rId1"/>
    <sheet name="Scenario Summary 2" sheetId="3" r:id="rId2"/>
    <sheet name="Scenario Summary 3" sheetId="4" r:id="rId3"/>
    <sheet name="Scenario Summary 4" sheetId="5" r:id="rId4"/>
    <sheet name="Scenario Summary 5" sheetId="6" r:id="rId5"/>
    <sheet name="Scenario Summary 6" sheetId="7" r:id="rId6"/>
    <sheet name="Sheet1" sheetId="1" r:id="rId7"/>
  </sheets>
  <definedNames>
    <definedName name="body">Sheet1!$C$56</definedName>
    <definedName name="circuteboard">Sheet1!$C$57</definedName>
    <definedName name="labour">Sheet1!$C$59</definedName>
    <definedName name="solver_adj" localSheetId="6" hidden="1">Sheet1!$B$14:$B$17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Sheet1!$D$18</definedName>
    <definedName name="solver_lhs2" localSheetId="6" hidden="1">Sheet1!$D$7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Sheet1!$D$18</definedName>
    <definedName name="solver_pre" localSheetId="6" hidden="1">0.000001</definedName>
    <definedName name="solver_rbv" localSheetId="6" hidden="1">2</definedName>
    <definedName name="solver_rel1" localSheetId="6" hidden="1">2</definedName>
    <definedName name="solver_rel2" localSheetId="6" hidden="1">2</definedName>
    <definedName name="solver_rhs1" localSheetId="6" hidden="1">Sheet1!$C$21</definedName>
    <definedName name="solver_rhs2" localSheetId="6" hidden="1">Sheet1!$C$10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3000</definedName>
    <definedName name="solver_ver" localSheetId="6" hidden="1">3</definedName>
    <definedName name="wire">Sheet1!$C$58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2" i="1" l="1"/>
  <c r="K102" i="1"/>
  <c r="I102" i="1"/>
  <c r="J100" i="1"/>
  <c r="K100" i="1"/>
  <c r="I100" i="1"/>
  <c r="J98" i="1"/>
  <c r="K98" i="1"/>
  <c r="I98" i="1"/>
  <c r="J97" i="1"/>
  <c r="K97" i="1"/>
  <c r="I97" i="1"/>
  <c r="K95" i="1"/>
  <c r="J95" i="1"/>
  <c r="I95" i="1"/>
  <c r="J93" i="1"/>
  <c r="K93" i="1"/>
  <c r="I93" i="1"/>
  <c r="J90" i="1"/>
  <c r="K90" i="1"/>
  <c r="I90" i="1"/>
  <c r="J88" i="1"/>
  <c r="K88" i="1"/>
  <c r="I88" i="1"/>
  <c r="C75" i="1"/>
  <c r="C67" i="1"/>
  <c r="C77" i="1" s="1"/>
  <c r="H31" i="1"/>
  <c r="C60" i="1"/>
  <c r="C38" i="1"/>
  <c r="C36" i="1"/>
  <c r="J32" i="1"/>
  <c r="D15" i="1"/>
  <c r="D16" i="1"/>
  <c r="D17" i="1"/>
  <c r="D14" i="1"/>
  <c r="C18" i="1"/>
  <c r="B18" i="1"/>
  <c r="D4" i="1"/>
  <c r="D5" i="1"/>
  <c r="D6" i="1"/>
  <c r="D3" i="1"/>
  <c r="C7" i="1"/>
  <c r="B7" i="1"/>
  <c r="C71" i="1" l="1"/>
  <c r="H68" i="1" s="1"/>
  <c r="C79" i="1"/>
  <c r="C82" i="1" s="1"/>
  <c r="C40" i="1"/>
  <c r="D18" i="1"/>
  <c r="D7" i="1"/>
  <c r="C43" i="1" l="1"/>
  <c r="N32" i="1"/>
  <c r="G43" i="1"/>
</calcChain>
</file>

<file path=xl/sharedStrings.xml><?xml version="1.0" encoding="utf-8"?>
<sst xmlns="http://schemas.openxmlformats.org/spreadsheetml/2006/main" count="212" uniqueCount="104">
  <si>
    <t>jeans</t>
  </si>
  <si>
    <t>shirt</t>
  </si>
  <si>
    <t>t-shirt</t>
  </si>
  <si>
    <t>shoe</t>
  </si>
  <si>
    <t>particulers</t>
  </si>
  <si>
    <t>items</t>
  </si>
  <si>
    <t>cost</t>
  </si>
  <si>
    <t>amt</t>
  </si>
  <si>
    <t>constraints</t>
  </si>
  <si>
    <t>rs</t>
  </si>
  <si>
    <t>cost per unit</t>
  </si>
  <si>
    <t>material</t>
  </si>
  <si>
    <t>labour</t>
  </si>
  <si>
    <t>profit per unit</t>
  </si>
  <si>
    <t>no of units sold</t>
  </si>
  <si>
    <t>total revenue</t>
  </si>
  <si>
    <t>total cost</t>
  </si>
  <si>
    <t>selling price</t>
  </si>
  <si>
    <t>profit</t>
  </si>
  <si>
    <t>profit morgin</t>
  </si>
  <si>
    <t xml:space="preserve">cost price        </t>
  </si>
  <si>
    <t>total</t>
  </si>
  <si>
    <t>price</t>
  </si>
  <si>
    <t>sp</t>
  </si>
  <si>
    <t>$C$27</t>
  </si>
  <si>
    <t>$C$28</t>
  </si>
  <si>
    <t>$C$29</t>
  </si>
  <si>
    <t>$C$30</t>
  </si>
  <si>
    <t>$C$31</t>
  </si>
  <si>
    <t>$C$32</t>
  </si>
  <si>
    <t>$C$33</t>
  </si>
  <si>
    <t>$C$34</t>
  </si>
  <si>
    <t>$O$33</t>
  </si>
  <si>
    <t>$P$33</t>
  </si>
  <si>
    <t>$Q$33</t>
  </si>
  <si>
    <t>$R$33</t>
  </si>
  <si>
    <t>$S$33</t>
  </si>
  <si>
    <t>$O$34</t>
  </si>
  <si>
    <t>$P$34</t>
  </si>
  <si>
    <t>$Q$34</t>
  </si>
  <si>
    <t>$R$34</t>
  </si>
  <si>
    <t>$S$34</t>
  </si>
  <si>
    <t>$O$35</t>
  </si>
  <si>
    <t>$P$35</t>
  </si>
  <si>
    <t>$Q$35</t>
  </si>
  <si>
    <t>$R$35</t>
  </si>
  <si>
    <t>$S$35</t>
  </si>
  <si>
    <t>$O$36</t>
  </si>
  <si>
    <t>$P$36</t>
  </si>
  <si>
    <t>$Q$36</t>
  </si>
  <si>
    <t>$R$36</t>
  </si>
  <si>
    <t>$S$36</t>
  </si>
  <si>
    <t>$O$37</t>
  </si>
  <si>
    <t>$P$37</t>
  </si>
  <si>
    <t>$Q$37</t>
  </si>
  <si>
    <t>$R$37</t>
  </si>
  <si>
    <t>$S$37</t>
  </si>
  <si>
    <t>increase cost</t>
  </si>
  <si>
    <t>Created by user on 05-10-2023</t>
  </si>
  <si>
    <t>decrease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</si>
  <si>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</si>
  <si>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</si>
  <si>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</si>
  <si>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</si>
  <si>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</si>
  <si>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</si>
  <si>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</si>
  <si>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production of mobile</t>
  </si>
  <si>
    <t>parts</t>
  </si>
  <si>
    <t>body</t>
  </si>
  <si>
    <t>wire</t>
  </si>
  <si>
    <t>circute board</t>
  </si>
  <si>
    <t>$C$56</t>
  </si>
  <si>
    <t>$C$57</t>
  </si>
  <si>
    <t>$C$58</t>
  </si>
  <si>
    <t>$C$59</t>
  </si>
  <si>
    <t>increse cost</t>
  </si>
  <si>
    <t>very high cost</t>
  </si>
  <si>
    <t>low cost</t>
  </si>
  <si>
    <t>$C$60</t>
  </si>
  <si>
    <t>circuteboard</t>
  </si>
  <si>
    <t>Created by user on 05-10-2023
Modified by user on 05-10-2023</t>
  </si>
  <si>
    <t>$C$73</t>
  </si>
  <si>
    <t>$C$79</t>
  </si>
  <si>
    <t>Created by user on 07-10-2023</t>
  </si>
  <si>
    <t>very increase cost</t>
  </si>
  <si>
    <t>$C$75</t>
  </si>
  <si>
    <t>Created by user on 07-10-2023
Modified by user on 07-10-2023</t>
  </si>
  <si>
    <t>CHAIRS</t>
  </si>
  <si>
    <t>ASSUMPTIONS</t>
  </si>
  <si>
    <t>UNITS</t>
  </si>
  <si>
    <t>PRICE</t>
  </si>
  <si>
    <t>COGS</t>
  </si>
  <si>
    <t>OPERATING EXP</t>
  </si>
  <si>
    <t>LABOUR</t>
  </si>
  <si>
    <t>MARKETING</t>
  </si>
  <si>
    <t>TAX</t>
  </si>
  <si>
    <t>NET REVENUE</t>
  </si>
  <si>
    <t>GP</t>
  </si>
  <si>
    <t>OPR EXP</t>
  </si>
  <si>
    <t>TOTAL</t>
  </si>
  <si>
    <t>REVENUE</t>
  </si>
  <si>
    <t>OPERATING</t>
  </si>
  <si>
    <t>GP%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</si>
</sst>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&quot;A&quot;"/>
    <numFmt numFmtId="166" formatCode="0&quot;E&quot;"/>
  </numFmts>
  <fonts count="9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Border="1"/>
    <xf numFmtId="0" fontId="3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0" fillId="4" borderId="0" xfId="0" applyFill="1"/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3" fillId="3" borderId="0" xfId="0" applyFont="1" applyFill="1" applyBorder="1" applyAlignment="1">
      <alignment horizontal="left"/>
    </xf>
    <xf numFmtId="0" fontId="0" fillId="4" borderId="0" xfId="0" applyFill="1" applyBorder="1" applyAlignment="1"/>
    <xf numFmtId="0" fontId="6" fillId="0" borderId="0" xfId="0" applyFont="1" applyFill="1" applyBorder="1" applyAlignment="1">
      <alignment vertical="top" wrapText="1"/>
    </xf>
    <xf numFmtId="165" fontId="0" fillId="0" borderId="0" xfId="0" applyNumberFormat="1"/>
    <xf numFmtId="166" fontId="0" fillId="0" borderId="0" xfId="0" applyNumberFormat="1"/>
    <xf numFmtId="9" fontId="0" fillId="0" borderId="0" xfId="0" applyNumberFormat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A7C5-5AC5-43EC-B609-C3FB4F71530C}">
  <sheetPr>
    <outlinePr summaryBelow="0"/>
  </sheetPr>
  <dimension ref="B1:F42"/>
  <sheetViews>
    <sheetView showGridLines="0" workbookViewId="0"/>
  </sheetViews>
  <sheetFormatPr defaultRowHeight="14.4" outlineLevelRow="1" outlineLevelCol="1" x14ac:dyDescent="0.3"/>
  <cols>
    <col min="3" max="3" width="6.3320312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6" t="s">
        <v>60</v>
      </c>
      <c r="C2" s="6"/>
      <c r="D2" s="11"/>
      <c r="E2" s="11"/>
      <c r="F2" s="11"/>
    </row>
    <row r="3" spans="2:6" ht="15.6" collapsed="1" x14ac:dyDescent="0.3">
      <c r="B3" s="5"/>
      <c r="C3" s="5"/>
      <c r="D3" s="12" t="s">
        <v>62</v>
      </c>
      <c r="E3" s="12" t="s">
        <v>57</v>
      </c>
      <c r="F3" s="12" t="s">
        <v>59</v>
      </c>
    </row>
    <row r="4" spans="2:6" ht="20.399999999999999" hidden="1" outlineLevel="1" x14ac:dyDescent="0.3">
      <c r="B4" s="8"/>
      <c r="C4" s="8"/>
      <c r="E4" s="14" t="s">
        <v>58</v>
      </c>
      <c r="F4" s="14" t="s">
        <v>58</v>
      </c>
    </row>
    <row r="5" spans="2:6" x14ac:dyDescent="0.3">
      <c r="B5" s="9" t="s">
        <v>61</v>
      </c>
      <c r="C5" s="9"/>
      <c r="D5" s="7"/>
      <c r="E5" s="7"/>
      <c r="F5" s="7"/>
    </row>
    <row r="6" spans="2:6" outlineLevel="1" x14ac:dyDescent="0.3">
      <c r="B6" s="8"/>
      <c r="C6" s="8" t="s">
        <v>24</v>
      </c>
      <c r="D6">
        <v>50</v>
      </c>
      <c r="E6" s="13">
        <v>50</v>
      </c>
      <c r="F6" s="13">
        <v>50</v>
      </c>
    </row>
    <row r="7" spans="2:6" outlineLevel="1" x14ac:dyDescent="0.3">
      <c r="B7" s="8"/>
      <c r="C7" s="8" t="s">
        <v>25</v>
      </c>
      <c r="D7">
        <v>40</v>
      </c>
      <c r="E7" s="13">
        <v>40</v>
      </c>
      <c r="F7" s="13">
        <v>15</v>
      </c>
    </row>
    <row r="8" spans="2:6" outlineLevel="1" x14ac:dyDescent="0.3">
      <c r="B8" s="8"/>
      <c r="C8" s="8" t="s">
        <v>26</v>
      </c>
      <c r="D8">
        <v>20</v>
      </c>
      <c r="E8" s="13">
        <v>20</v>
      </c>
      <c r="F8" s="13">
        <v>10</v>
      </c>
    </row>
    <row r="9" spans="2:6" outlineLevel="1" x14ac:dyDescent="0.3">
      <c r="B9" s="8"/>
      <c r="C9" s="8" t="s">
        <v>27</v>
      </c>
      <c r="D9">
        <v>20</v>
      </c>
      <c r="E9" s="13">
        <v>20</v>
      </c>
      <c r="F9" s="13">
        <v>5</v>
      </c>
    </row>
    <row r="10" spans="2:6" outlineLevel="1" x14ac:dyDescent="0.3">
      <c r="B10" s="8"/>
      <c r="C10" s="8" t="s">
        <v>28</v>
      </c>
      <c r="E10" s="13"/>
      <c r="F10" s="13"/>
    </row>
    <row r="11" spans="2:6" outlineLevel="1" x14ac:dyDescent="0.3">
      <c r="B11" s="8"/>
      <c r="C11" s="8" t="s">
        <v>29</v>
      </c>
      <c r="D11">
        <v>30</v>
      </c>
      <c r="E11" s="13">
        <v>30</v>
      </c>
      <c r="F11" s="13">
        <v>30</v>
      </c>
    </row>
    <row r="12" spans="2:6" outlineLevel="1" x14ac:dyDescent="0.3">
      <c r="B12" s="8"/>
      <c r="C12" s="8" t="s">
        <v>30</v>
      </c>
      <c r="E12" s="13"/>
      <c r="F12" s="13"/>
    </row>
    <row r="13" spans="2:6" outlineLevel="1" x14ac:dyDescent="0.3">
      <c r="B13" s="8"/>
      <c r="C13" s="8" t="s">
        <v>31</v>
      </c>
      <c r="D13">
        <v>100</v>
      </c>
      <c r="E13" s="13">
        <v>100</v>
      </c>
      <c r="F13" s="13">
        <v>100</v>
      </c>
    </row>
    <row r="14" spans="2:6" x14ac:dyDescent="0.3">
      <c r="B14" s="9" t="s">
        <v>63</v>
      </c>
      <c r="C14" s="9"/>
      <c r="D14" s="7"/>
      <c r="E14" s="7"/>
      <c r="F14" s="7"/>
    </row>
    <row r="15" spans="2:6" outlineLevel="1" x14ac:dyDescent="0.3">
      <c r="B15" s="8"/>
      <c r="C15" s="8" t="s">
        <v>32</v>
      </c>
      <c r="D15">
        <v>1500</v>
      </c>
      <c r="E15">
        <v>1500</v>
      </c>
      <c r="F15">
        <v>1500</v>
      </c>
    </row>
    <row r="16" spans="2:6" outlineLevel="1" x14ac:dyDescent="0.3">
      <c r="B16" s="8"/>
      <c r="C16" s="8" t="s">
        <v>33</v>
      </c>
      <c r="D16">
        <v>2000</v>
      </c>
      <c r="E16">
        <v>2000</v>
      </c>
      <c r="F16">
        <v>2000</v>
      </c>
    </row>
    <row r="17" spans="2:6" outlineLevel="1" x14ac:dyDescent="0.3">
      <c r="B17" s="8"/>
      <c r="C17" s="8" t="s">
        <v>34</v>
      </c>
      <c r="D17">
        <v>1000</v>
      </c>
      <c r="E17">
        <v>1000</v>
      </c>
      <c r="F17">
        <v>1000</v>
      </c>
    </row>
    <row r="18" spans="2:6" outlineLevel="1" x14ac:dyDescent="0.3">
      <c r="B18" s="8"/>
      <c r="C18" s="8" t="s">
        <v>35</v>
      </c>
      <c r="D18">
        <v>0</v>
      </c>
      <c r="E18">
        <v>0</v>
      </c>
      <c r="F18">
        <v>0</v>
      </c>
    </row>
    <row r="19" spans="2:6" outlineLevel="1" x14ac:dyDescent="0.3">
      <c r="B19" s="8"/>
      <c r="C19" s="8" t="s">
        <v>36</v>
      </c>
      <c r="D19">
        <v>-1000</v>
      </c>
      <c r="E19">
        <v>-1000</v>
      </c>
      <c r="F19">
        <v>-1000</v>
      </c>
    </row>
    <row r="20" spans="2:6" outlineLevel="1" x14ac:dyDescent="0.3">
      <c r="B20" s="8"/>
      <c r="C20" s="8" t="s">
        <v>37</v>
      </c>
      <c r="D20">
        <v>2500</v>
      </c>
      <c r="E20">
        <v>2500</v>
      </c>
      <c r="F20">
        <v>2500</v>
      </c>
    </row>
    <row r="21" spans="2:6" outlineLevel="1" x14ac:dyDescent="0.3">
      <c r="B21" s="8"/>
      <c r="C21" s="8" t="s">
        <v>38</v>
      </c>
      <c r="D21">
        <v>3000</v>
      </c>
      <c r="E21">
        <v>3000</v>
      </c>
      <c r="F21">
        <v>3000</v>
      </c>
    </row>
    <row r="22" spans="2:6" outlineLevel="1" x14ac:dyDescent="0.3">
      <c r="B22" s="8"/>
      <c r="C22" s="8" t="s">
        <v>39</v>
      </c>
      <c r="D22">
        <v>2000</v>
      </c>
      <c r="E22">
        <v>2000</v>
      </c>
      <c r="F22">
        <v>2000</v>
      </c>
    </row>
    <row r="23" spans="2:6" outlineLevel="1" x14ac:dyDescent="0.3">
      <c r="B23" s="8"/>
      <c r="C23" s="8" t="s">
        <v>40</v>
      </c>
      <c r="D23">
        <v>1000</v>
      </c>
      <c r="E23">
        <v>1000</v>
      </c>
      <c r="F23">
        <v>1000</v>
      </c>
    </row>
    <row r="24" spans="2:6" outlineLevel="1" x14ac:dyDescent="0.3">
      <c r="B24" s="8"/>
      <c r="C24" s="8" t="s">
        <v>41</v>
      </c>
      <c r="D24">
        <v>0</v>
      </c>
      <c r="E24">
        <v>0</v>
      </c>
      <c r="F24">
        <v>0</v>
      </c>
    </row>
    <row r="25" spans="2:6" outlineLevel="1" x14ac:dyDescent="0.3">
      <c r="B25" s="8"/>
      <c r="C25" s="8" t="s">
        <v>42</v>
      </c>
      <c r="D25">
        <v>3500</v>
      </c>
      <c r="E25">
        <v>3500</v>
      </c>
      <c r="F25">
        <v>3500</v>
      </c>
    </row>
    <row r="26" spans="2:6" outlineLevel="1" x14ac:dyDescent="0.3">
      <c r="B26" s="8"/>
      <c r="C26" s="8" t="s">
        <v>43</v>
      </c>
      <c r="D26">
        <v>4000</v>
      </c>
      <c r="E26">
        <v>4000</v>
      </c>
      <c r="F26">
        <v>4000</v>
      </c>
    </row>
    <row r="27" spans="2:6" outlineLevel="1" x14ac:dyDescent="0.3">
      <c r="B27" s="8"/>
      <c r="C27" s="8" t="s">
        <v>44</v>
      </c>
      <c r="D27">
        <v>3000</v>
      </c>
      <c r="E27">
        <v>3000</v>
      </c>
      <c r="F27">
        <v>3000</v>
      </c>
    </row>
    <row r="28" spans="2:6" outlineLevel="1" x14ac:dyDescent="0.3">
      <c r="B28" s="8"/>
      <c r="C28" s="8" t="s">
        <v>45</v>
      </c>
      <c r="D28">
        <v>2000</v>
      </c>
      <c r="E28">
        <v>2000</v>
      </c>
      <c r="F28">
        <v>2000</v>
      </c>
    </row>
    <row r="29" spans="2:6" outlineLevel="1" x14ac:dyDescent="0.3">
      <c r="B29" s="8"/>
      <c r="C29" s="8" t="s">
        <v>46</v>
      </c>
      <c r="D29">
        <v>1000</v>
      </c>
      <c r="E29">
        <v>1000</v>
      </c>
      <c r="F29">
        <v>1000</v>
      </c>
    </row>
    <row r="30" spans="2:6" outlineLevel="1" x14ac:dyDescent="0.3">
      <c r="B30" s="8"/>
      <c r="C30" s="8" t="s">
        <v>47</v>
      </c>
      <c r="D30">
        <v>4500</v>
      </c>
      <c r="E30">
        <v>4500</v>
      </c>
      <c r="F30">
        <v>4500</v>
      </c>
    </row>
    <row r="31" spans="2:6" outlineLevel="1" x14ac:dyDescent="0.3">
      <c r="B31" s="8"/>
      <c r="C31" s="8" t="s">
        <v>48</v>
      </c>
      <c r="D31">
        <v>5000</v>
      </c>
      <c r="E31">
        <v>5000</v>
      </c>
      <c r="F31">
        <v>5000</v>
      </c>
    </row>
    <row r="32" spans="2:6" outlineLevel="1" x14ac:dyDescent="0.3">
      <c r="B32" s="8"/>
      <c r="C32" s="8" t="s">
        <v>49</v>
      </c>
      <c r="D32">
        <v>4000</v>
      </c>
      <c r="E32">
        <v>4000</v>
      </c>
      <c r="F32">
        <v>4000</v>
      </c>
    </row>
    <row r="33" spans="2:6" outlineLevel="1" x14ac:dyDescent="0.3">
      <c r="B33" s="8"/>
      <c r="C33" s="8" t="s">
        <v>50</v>
      </c>
      <c r="D33">
        <v>3000</v>
      </c>
      <c r="E33">
        <v>3000</v>
      </c>
      <c r="F33">
        <v>3000</v>
      </c>
    </row>
    <row r="34" spans="2:6" outlineLevel="1" x14ac:dyDescent="0.3">
      <c r="B34" s="8"/>
      <c r="C34" s="8" t="s">
        <v>51</v>
      </c>
      <c r="D34">
        <v>2000</v>
      </c>
      <c r="E34">
        <v>2000</v>
      </c>
      <c r="F34">
        <v>2000</v>
      </c>
    </row>
    <row r="35" spans="2:6" outlineLevel="1" x14ac:dyDescent="0.3">
      <c r="B35" s="8"/>
      <c r="C35" s="8" t="s">
        <v>52</v>
      </c>
      <c r="D35">
        <v>5500</v>
      </c>
      <c r="E35">
        <v>5500</v>
      </c>
      <c r="F35">
        <v>5500</v>
      </c>
    </row>
    <row r="36" spans="2:6" outlineLevel="1" x14ac:dyDescent="0.3">
      <c r="B36" s="8"/>
      <c r="C36" s="8" t="s">
        <v>53</v>
      </c>
      <c r="D36">
        <v>6000</v>
      </c>
      <c r="E36">
        <v>6000</v>
      </c>
      <c r="F36">
        <v>6000</v>
      </c>
    </row>
    <row r="37" spans="2:6" outlineLevel="1" x14ac:dyDescent="0.3">
      <c r="B37" s="8"/>
      <c r="C37" s="8" t="s">
        <v>54</v>
      </c>
      <c r="D37">
        <v>5000</v>
      </c>
      <c r="E37">
        <v>5000</v>
      </c>
      <c r="F37">
        <v>5000</v>
      </c>
    </row>
    <row r="38" spans="2:6" outlineLevel="1" x14ac:dyDescent="0.3">
      <c r="B38" s="8"/>
      <c r="C38" s="8" t="s">
        <v>55</v>
      </c>
      <c r="D38">
        <v>4000</v>
      </c>
      <c r="E38">
        <v>4000</v>
      </c>
      <c r="F38">
        <v>4000</v>
      </c>
    </row>
    <row r="39" spans="2:6" ht="15" outlineLevel="1" thickBot="1" x14ac:dyDescent="0.35">
      <c r="B39" s="10"/>
      <c r="C39" s="10" t="s">
        <v>56</v>
      </c>
      <c r="D39" s="4">
        <v>3000</v>
      </c>
      <c r="E39" s="4">
        <v>3000</v>
      </c>
      <c r="F39" s="4">
        <v>3000</v>
      </c>
    </row>
    <row r="40" spans="2:6" x14ac:dyDescent="0.3">
      <c r="B40" t="s">
        <v>64</v>
      </c>
    </row>
    <row r="41" spans="2:6" x14ac:dyDescent="0.3">
      <c r="B41" t="s">
        <v>65</v>
      </c>
    </row>
    <row r="42" spans="2:6" x14ac:dyDescent="0.3">
      <c r="B4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FF5C-6137-4B33-BC65-F03FFC75B03F}">
  <sheetPr>
    <outlinePr summaryBelow="0"/>
  </sheetPr>
  <dimension ref="B1:G38"/>
  <sheetViews>
    <sheetView showGridLines="0" topLeftCell="A6" workbookViewId="0">
      <selection activeCell="E21" sqref="E21"/>
    </sheetView>
  </sheetViews>
  <sheetFormatPr defaultRowHeight="14.4" outlineLevelRow="1" outlineLevelCol="1" x14ac:dyDescent="0.3"/>
  <cols>
    <col min="3" max="3" width="6.332031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6" t="s">
        <v>60</v>
      </c>
      <c r="C2" s="6"/>
      <c r="D2" s="11"/>
      <c r="E2" s="11"/>
      <c r="F2" s="11"/>
      <c r="G2" s="11"/>
    </row>
    <row r="3" spans="2:7" ht="15.6" collapsed="1" x14ac:dyDescent="0.3">
      <c r="B3" s="5"/>
      <c r="C3" s="5"/>
      <c r="D3" s="12" t="s">
        <v>62</v>
      </c>
      <c r="E3" s="12" t="s">
        <v>76</v>
      </c>
      <c r="F3" s="12" t="s">
        <v>77</v>
      </c>
      <c r="G3" s="12" t="s">
        <v>78</v>
      </c>
    </row>
    <row r="4" spans="2:7" ht="20.399999999999999" hidden="1" outlineLevel="1" x14ac:dyDescent="0.3">
      <c r="B4" s="8"/>
      <c r="C4" s="8"/>
      <c r="E4" s="14" t="s">
        <v>58</v>
      </c>
      <c r="F4" s="14" t="s">
        <v>58</v>
      </c>
      <c r="G4" s="14" t="s">
        <v>58</v>
      </c>
    </row>
    <row r="5" spans="2:7" x14ac:dyDescent="0.3">
      <c r="B5" s="9" t="s">
        <v>61</v>
      </c>
      <c r="C5" s="9"/>
      <c r="D5" s="7"/>
      <c r="E5" s="7"/>
      <c r="F5" s="7"/>
      <c r="G5" s="7"/>
    </row>
    <row r="6" spans="2:7" outlineLevel="1" x14ac:dyDescent="0.3">
      <c r="B6" s="8"/>
      <c r="C6" s="8" t="s">
        <v>72</v>
      </c>
      <c r="D6">
        <v>40</v>
      </c>
      <c r="E6" s="13">
        <v>50</v>
      </c>
      <c r="F6" s="13">
        <v>20</v>
      </c>
      <c r="G6" s="13">
        <v>30</v>
      </c>
    </row>
    <row r="7" spans="2:7" outlineLevel="1" x14ac:dyDescent="0.3">
      <c r="B7" s="8"/>
      <c r="C7" s="8" t="s">
        <v>73</v>
      </c>
      <c r="D7">
        <v>60</v>
      </c>
      <c r="E7" s="13">
        <v>70</v>
      </c>
      <c r="F7" s="13">
        <v>20</v>
      </c>
      <c r="G7" s="13">
        <v>50</v>
      </c>
    </row>
    <row r="8" spans="2:7" outlineLevel="1" x14ac:dyDescent="0.3">
      <c r="B8" s="8"/>
      <c r="C8" s="8" t="s">
        <v>74</v>
      </c>
      <c r="D8">
        <v>25</v>
      </c>
      <c r="E8" s="13">
        <v>30</v>
      </c>
      <c r="F8" s="13">
        <v>20</v>
      </c>
      <c r="G8" s="13">
        <v>20</v>
      </c>
    </row>
    <row r="9" spans="2:7" outlineLevel="1" x14ac:dyDescent="0.3">
      <c r="B9" s="8"/>
      <c r="C9" s="8" t="s">
        <v>75</v>
      </c>
      <c r="D9">
        <v>22</v>
      </c>
      <c r="E9" s="13">
        <v>25</v>
      </c>
      <c r="F9" s="13">
        <v>20</v>
      </c>
      <c r="G9" s="13">
        <v>19</v>
      </c>
    </row>
    <row r="10" spans="2:7" x14ac:dyDescent="0.3">
      <c r="B10" s="9" t="s">
        <v>63</v>
      </c>
      <c r="C10" s="9"/>
      <c r="D10" s="7"/>
      <c r="E10" s="7"/>
      <c r="F10" s="7"/>
      <c r="G10" s="7"/>
    </row>
    <row r="11" spans="2:7" outlineLevel="1" x14ac:dyDescent="0.3">
      <c r="B11" s="8"/>
      <c r="C11" s="8" t="s">
        <v>32</v>
      </c>
      <c r="D11">
        <v>1500</v>
      </c>
      <c r="E11">
        <v>1500</v>
      </c>
      <c r="F11">
        <v>1500</v>
      </c>
      <c r="G11">
        <v>1500</v>
      </c>
    </row>
    <row r="12" spans="2:7" outlineLevel="1" x14ac:dyDescent="0.3">
      <c r="B12" s="8"/>
      <c r="C12" s="8" t="s">
        <v>33</v>
      </c>
      <c r="D12">
        <v>2000</v>
      </c>
      <c r="E12">
        <v>2000</v>
      </c>
      <c r="F12">
        <v>2000</v>
      </c>
      <c r="G12">
        <v>2000</v>
      </c>
    </row>
    <row r="13" spans="2:7" outlineLevel="1" x14ac:dyDescent="0.3">
      <c r="B13" s="8"/>
      <c r="C13" s="8" t="s">
        <v>34</v>
      </c>
      <c r="D13">
        <v>1000</v>
      </c>
      <c r="E13">
        <v>1000</v>
      </c>
      <c r="F13">
        <v>1000</v>
      </c>
      <c r="G13">
        <v>1000</v>
      </c>
    </row>
    <row r="14" spans="2:7" outlineLevel="1" x14ac:dyDescent="0.3">
      <c r="B14" s="8"/>
      <c r="C14" s="8" t="s">
        <v>35</v>
      </c>
      <c r="D14">
        <v>0</v>
      </c>
      <c r="E14">
        <v>0</v>
      </c>
      <c r="F14">
        <v>0</v>
      </c>
      <c r="G14">
        <v>0</v>
      </c>
    </row>
    <row r="15" spans="2:7" outlineLevel="1" x14ac:dyDescent="0.3">
      <c r="B15" s="8"/>
      <c r="C15" s="8" t="s">
        <v>36</v>
      </c>
      <c r="D15">
        <v>-1000</v>
      </c>
      <c r="E15">
        <v>-1000</v>
      </c>
      <c r="F15">
        <v>-1000</v>
      </c>
      <c r="G15">
        <v>-1000</v>
      </c>
    </row>
    <row r="16" spans="2:7" outlineLevel="1" x14ac:dyDescent="0.3">
      <c r="B16" s="8"/>
      <c r="C16" s="8" t="s">
        <v>37</v>
      </c>
      <c r="D16">
        <v>2500</v>
      </c>
      <c r="E16">
        <v>2500</v>
      </c>
      <c r="F16">
        <v>2500</v>
      </c>
      <c r="G16">
        <v>2500</v>
      </c>
    </row>
    <row r="17" spans="2:7" outlineLevel="1" x14ac:dyDescent="0.3">
      <c r="B17" s="8"/>
      <c r="C17" s="8" t="s">
        <v>38</v>
      </c>
      <c r="D17">
        <v>3000</v>
      </c>
      <c r="E17">
        <v>3000</v>
      </c>
      <c r="F17">
        <v>3000</v>
      </c>
      <c r="G17">
        <v>3000</v>
      </c>
    </row>
    <row r="18" spans="2:7" outlineLevel="1" x14ac:dyDescent="0.3">
      <c r="B18" s="8"/>
      <c r="C18" s="8" t="s">
        <v>39</v>
      </c>
      <c r="D18">
        <v>2000</v>
      </c>
      <c r="E18">
        <v>2000</v>
      </c>
      <c r="F18">
        <v>2000</v>
      </c>
      <c r="G18">
        <v>2000</v>
      </c>
    </row>
    <row r="19" spans="2:7" outlineLevel="1" x14ac:dyDescent="0.3">
      <c r="B19" s="8"/>
      <c r="C19" s="8" t="s">
        <v>40</v>
      </c>
      <c r="D19">
        <v>1000</v>
      </c>
      <c r="E19">
        <v>1000</v>
      </c>
      <c r="F19">
        <v>1000</v>
      </c>
      <c r="G19">
        <v>1000</v>
      </c>
    </row>
    <row r="20" spans="2:7" outlineLevel="1" x14ac:dyDescent="0.3">
      <c r="B20" s="8"/>
      <c r="C20" s="8" t="s">
        <v>41</v>
      </c>
      <c r="D20">
        <v>0</v>
      </c>
      <c r="E20">
        <v>0</v>
      </c>
      <c r="F20">
        <v>0</v>
      </c>
      <c r="G20">
        <v>0</v>
      </c>
    </row>
    <row r="21" spans="2:7" outlineLevel="1" x14ac:dyDescent="0.3">
      <c r="B21" s="8"/>
      <c r="C21" s="8" t="s">
        <v>42</v>
      </c>
      <c r="D21">
        <v>3500</v>
      </c>
      <c r="E21">
        <v>3500</v>
      </c>
      <c r="F21">
        <v>3500</v>
      </c>
      <c r="G21">
        <v>3500</v>
      </c>
    </row>
    <row r="22" spans="2:7" outlineLevel="1" x14ac:dyDescent="0.3">
      <c r="B22" s="8"/>
      <c r="C22" s="8" t="s">
        <v>43</v>
      </c>
      <c r="D22">
        <v>4000</v>
      </c>
      <c r="E22">
        <v>4000</v>
      </c>
      <c r="F22">
        <v>4000</v>
      </c>
      <c r="G22">
        <v>4000</v>
      </c>
    </row>
    <row r="23" spans="2:7" outlineLevel="1" x14ac:dyDescent="0.3">
      <c r="B23" s="8"/>
      <c r="C23" s="8" t="s">
        <v>44</v>
      </c>
      <c r="D23">
        <v>3000</v>
      </c>
      <c r="E23">
        <v>3000</v>
      </c>
      <c r="F23">
        <v>3000</v>
      </c>
      <c r="G23">
        <v>3000</v>
      </c>
    </row>
    <row r="24" spans="2:7" outlineLevel="1" x14ac:dyDescent="0.3">
      <c r="B24" s="8"/>
      <c r="C24" s="8" t="s">
        <v>45</v>
      </c>
      <c r="D24">
        <v>2000</v>
      </c>
      <c r="E24">
        <v>2000</v>
      </c>
      <c r="F24">
        <v>2000</v>
      </c>
      <c r="G24">
        <v>2000</v>
      </c>
    </row>
    <row r="25" spans="2:7" outlineLevel="1" x14ac:dyDescent="0.3">
      <c r="B25" s="8"/>
      <c r="C25" s="8" t="s">
        <v>46</v>
      </c>
      <c r="D25">
        <v>1000</v>
      </c>
      <c r="E25">
        <v>1000</v>
      </c>
      <c r="F25">
        <v>1000</v>
      </c>
      <c r="G25">
        <v>1000</v>
      </c>
    </row>
    <row r="26" spans="2:7" outlineLevel="1" x14ac:dyDescent="0.3">
      <c r="B26" s="8"/>
      <c r="C26" s="8" t="s">
        <v>47</v>
      </c>
      <c r="D26">
        <v>4500</v>
      </c>
      <c r="E26">
        <v>4500</v>
      </c>
      <c r="F26">
        <v>4500</v>
      </c>
      <c r="G26">
        <v>4500</v>
      </c>
    </row>
    <row r="27" spans="2:7" outlineLevel="1" x14ac:dyDescent="0.3">
      <c r="B27" s="8"/>
      <c r="C27" s="8" t="s">
        <v>48</v>
      </c>
      <c r="D27">
        <v>5000</v>
      </c>
      <c r="E27">
        <v>5000</v>
      </c>
      <c r="F27">
        <v>5000</v>
      </c>
      <c r="G27">
        <v>5000</v>
      </c>
    </row>
    <row r="28" spans="2:7" outlineLevel="1" x14ac:dyDescent="0.3">
      <c r="B28" s="8"/>
      <c r="C28" s="8" t="s">
        <v>49</v>
      </c>
      <c r="D28">
        <v>4000</v>
      </c>
      <c r="E28">
        <v>4000</v>
      </c>
      <c r="F28">
        <v>4000</v>
      </c>
      <c r="G28">
        <v>4000</v>
      </c>
    </row>
    <row r="29" spans="2:7" outlineLevel="1" x14ac:dyDescent="0.3">
      <c r="B29" s="8"/>
      <c r="C29" s="8" t="s">
        <v>50</v>
      </c>
      <c r="D29">
        <v>3000</v>
      </c>
      <c r="E29">
        <v>3000</v>
      </c>
      <c r="F29">
        <v>3000</v>
      </c>
      <c r="G29">
        <v>3000</v>
      </c>
    </row>
    <row r="30" spans="2:7" outlineLevel="1" x14ac:dyDescent="0.3">
      <c r="B30" s="8"/>
      <c r="C30" s="8" t="s">
        <v>51</v>
      </c>
      <c r="D30">
        <v>2000</v>
      </c>
      <c r="E30">
        <v>2000</v>
      </c>
      <c r="F30">
        <v>2000</v>
      </c>
      <c r="G30">
        <v>2000</v>
      </c>
    </row>
    <row r="31" spans="2:7" outlineLevel="1" x14ac:dyDescent="0.3">
      <c r="B31" s="8"/>
      <c r="C31" s="8" t="s">
        <v>52</v>
      </c>
      <c r="D31">
        <v>5500</v>
      </c>
      <c r="E31">
        <v>5500</v>
      </c>
      <c r="F31">
        <v>5500</v>
      </c>
      <c r="G31">
        <v>5500</v>
      </c>
    </row>
    <row r="32" spans="2:7" outlineLevel="1" x14ac:dyDescent="0.3">
      <c r="B32" s="8"/>
      <c r="C32" s="8" t="s">
        <v>53</v>
      </c>
      <c r="D32">
        <v>6000</v>
      </c>
      <c r="E32">
        <v>6000</v>
      </c>
      <c r="F32">
        <v>6000</v>
      </c>
      <c r="G32">
        <v>6000</v>
      </c>
    </row>
    <row r="33" spans="2:7" outlineLevel="1" x14ac:dyDescent="0.3">
      <c r="B33" s="8"/>
      <c r="C33" s="8" t="s">
        <v>54</v>
      </c>
      <c r="D33">
        <v>5000</v>
      </c>
      <c r="E33">
        <v>5000</v>
      </c>
      <c r="F33">
        <v>5000</v>
      </c>
      <c r="G33">
        <v>5000</v>
      </c>
    </row>
    <row r="34" spans="2:7" outlineLevel="1" x14ac:dyDescent="0.3">
      <c r="B34" s="8"/>
      <c r="C34" s="8" t="s">
        <v>55</v>
      </c>
      <c r="D34">
        <v>4000</v>
      </c>
      <c r="E34">
        <v>4000</v>
      </c>
      <c r="F34">
        <v>4000</v>
      </c>
      <c r="G34">
        <v>4000</v>
      </c>
    </row>
    <row r="35" spans="2:7" ht="15" outlineLevel="1" thickBot="1" x14ac:dyDescent="0.35">
      <c r="B35" s="10"/>
      <c r="C35" s="10" t="s">
        <v>56</v>
      </c>
      <c r="D35" s="4">
        <v>3000</v>
      </c>
      <c r="E35" s="4">
        <v>3000</v>
      </c>
      <c r="F35" s="4">
        <v>3000</v>
      </c>
      <c r="G35" s="4">
        <v>3000</v>
      </c>
    </row>
    <row r="36" spans="2:7" x14ac:dyDescent="0.3">
      <c r="B36" t="s">
        <v>64</v>
      </c>
    </row>
    <row r="37" spans="2:7" x14ac:dyDescent="0.3">
      <c r="B37" t="s">
        <v>65</v>
      </c>
    </row>
    <row r="38" spans="2:7" x14ac:dyDescent="0.3">
      <c r="B3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7DFB-9E1C-4E4D-8628-720A023A497A}">
  <sheetPr>
    <outlinePr summaryBelow="0"/>
  </sheetPr>
  <dimension ref="B1:G14"/>
  <sheetViews>
    <sheetView showGridLines="0" workbookViewId="0">
      <selection activeCell="C6" sqref="C6"/>
    </sheetView>
  </sheetViews>
  <sheetFormatPr defaultRowHeight="14.4" outlineLevelRow="1" outlineLevelCol="1" x14ac:dyDescent="0.3"/>
  <cols>
    <col min="3" max="3" width="6.1093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6" t="s">
        <v>60</v>
      </c>
      <c r="C2" s="6"/>
      <c r="D2" s="11"/>
      <c r="E2" s="11"/>
      <c r="F2" s="11"/>
      <c r="G2" s="11"/>
    </row>
    <row r="3" spans="2:7" ht="15.6" collapsed="1" x14ac:dyDescent="0.3">
      <c r="B3" s="5"/>
      <c r="C3" s="5"/>
      <c r="D3" s="12" t="s">
        <v>62</v>
      </c>
      <c r="E3" s="12" t="s">
        <v>76</v>
      </c>
      <c r="F3" s="12" t="s">
        <v>77</v>
      </c>
      <c r="G3" s="12" t="s">
        <v>78</v>
      </c>
    </row>
    <row r="4" spans="2:7" ht="20.399999999999999" hidden="1" outlineLevel="1" x14ac:dyDescent="0.3">
      <c r="B4" s="8"/>
      <c r="C4" s="8"/>
      <c r="E4" s="14" t="s">
        <v>58</v>
      </c>
      <c r="F4" s="14" t="s">
        <v>58</v>
      </c>
      <c r="G4" s="14" t="s">
        <v>58</v>
      </c>
    </row>
    <row r="5" spans="2:7" x14ac:dyDescent="0.3">
      <c r="B5" s="9" t="s">
        <v>61</v>
      </c>
      <c r="C5" s="9"/>
      <c r="D5" s="7"/>
      <c r="E5" s="7"/>
      <c r="F5" s="7"/>
      <c r="G5" s="7"/>
    </row>
    <row r="6" spans="2:7" outlineLevel="1" x14ac:dyDescent="0.3">
      <c r="B6" s="8"/>
      <c r="C6" s="8" t="s">
        <v>72</v>
      </c>
      <c r="D6">
        <v>40</v>
      </c>
      <c r="E6" s="13">
        <v>50</v>
      </c>
      <c r="F6" s="13">
        <v>20</v>
      </c>
      <c r="G6" s="13">
        <v>30</v>
      </c>
    </row>
    <row r="7" spans="2:7" outlineLevel="1" x14ac:dyDescent="0.3">
      <c r="B7" s="8"/>
      <c r="C7" s="8" t="s">
        <v>73</v>
      </c>
      <c r="D7">
        <v>60</v>
      </c>
      <c r="E7" s="13">
        <v>70</v>
      </c>
      <c r="F7" s="13">
        <v>20</v>
      </c>
      <c r="G7" s="13">
        <v>50</v>
      </c>
    </row>
    <row r="8" spans="2:7" outlineLevel="1" x14ac:dyDescent="0.3">
      <c r="B8" s="8"/>
      <c r="C8" s="8" t="s">
        <v>74</v>
      </c>
      <c r="D8">
        <v>25</v>
      </c>
      <c r="E8" s="13">
        <v>30</v>
      </c>
      <c r="F8" s="13">
        <v>20</v>
      </c>
      <c r="G8" s="13">
        <v>20</v>
      </c>
    </row>
    <row r="9" spans="2:7" outlineLevel="1" x14ac:dyDescent="0.3">
      <c r="B9" s="8"/>
      <c r="C9" s="8" t="s">
        <v>75</v>
      </c>
      <c r="D9">
        <v>22</v>
      </c>
      <c r="E9" s="13">
        <v>25</v>
      </c>
      <c r="F9" s="13">
        <v>20</v>
      </c>
      <c r="G9" s="13">
        <v>19</v>
      </c>
    </row>
    <row r="10" spans="2:7" x14ac:dyDescent="0.3">
      <c r="B10" s="9" t="s">
        <v>63</v>
      </c>
      <c r="C10" s="9"/>
      <c r="D10" s="7"/>
      <c r="E10" s="7"/>
      <c r="F10" s="7"/>
      <c r="G10" s="7"/>
    </row>
    <row r="11" spans="2:7" ht="15" outlineLevel="1" thickBot="1" x14ac:dyDescent="0.35">
      <c r="B11" s="10"/>
      <c r="C11" s="10" t="s">
        <v>79</v>
      </c>
      <c r="D11" s="4">
        <v>147</v>
      </c>
      <c r="E11" s="4">
        <v>175</v>
      </c>
      <c r="F11" s="4">
        <v>80</v>
      </c>
      <c r="G11" s="4">
        <v>119</v>
      </c>
    </row>
    <row r="12" spans="2:7" x14ac:dyDescent="0.3">
      <c r="B12" t="s">
        <v>64</v>
      </c>
    </row>
    <row r="13" spans="2:7" x14ac:dyDescent="0.3">
      <c r="B13" t="s">
        <v>65</v>
      </c>
    </row>
    <row r="14" spans="2:7" x14ac:dyDescent="0.3">
      <c r="B1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DDC-FEF8-4AB5-8D5E-009382893766}">
  <sheetPr>
    <outlinePr summaryBelow="0"/>
  </sheetPr>
  <dimension ref="B1:G14"/>
  <sheetViews>
    <sheetView showGridLines="0" workbookViewId="0">
      <selection activeCell="C8" sqref="C8"/>
    </sheetView>
  </sheetViews>
  <sheetFormatPr defaultRowHeight="14.4" outlineLevelRow="1" outlineLevelCol="1" x14ac:dyDescent="0.3"/>
  <cols>
    <col min="3" max="3" width="11.664062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6" t="s">
        <v>60</v>
      </c>
      <c r="C2" s="6"/>
      <c r="D2" s="11"/>
      <c r="E2" s="11"/>
      <c r="F2" s="11"/>
      <c r="G2" s="11"/>
    </row>
    <row r="3" spans="2:7" ht="15.6" collapsed="1" x14ac:dyDescent="0.3">
      <c r="B3" s="5"/>
      <c r="C3" s="5"/>
      <c r="D3" s="12" t="s">
        <v>62</v>
      </c>
      <c r="E3" s="12" t="s">
        <v>76</v>
      </c>
      <c r="F3" s="12" t="s">
        <v>77</v>
      </c>
      <c r="G3" s="12" t="s">
        <v>78</v>
      </c>
    </row>
    <row r="4" spans="2:7" ht="40.799999999999997" hidden="1" outlineLevel="1" x14ac:dyDescent="0.3">
      <c r="B4" s="8"/>
      <c r="C4" s="8"/>
      <c r="E4" s="14" t="s">
        <v>81</v>
      </c>
      <c r="F4" s="14" t="s">
        <v>58</v>
      </c>
      <c r="G4" s="14" t="s">
        <v>58</v>
      </c>
    </row>
    <row r="5" spans="2:7" x14ac:dyDescent="0.3">
      <c r="B5" s="9" t="s">
        <v>61</v>
      </c>
      <c r="C5" s="9"/>
      <c r="D5" s="7"/>
      <c r="E5" s="7"/>
      <c r="F5" s="7"/>
      <c r="G5" s="7"/>
    </row>
    <row r="6" spans="2:7" outlineLevel="1" x14ac:dyDescent="0.3">
      <c r="B6" s="8"/>
      <c r="C6" s="8" t="s">
        <v>69</v>
      </c>
      <c r="D6">
        <v>40</v>
      </c>
      <c r="E6" s="13">
        <v>50</v>
      </c>
      <c r="F6" s="13">
        <v>20</v>
      </c>
      <c r="G6" s="13">
        <v>30</v>
      </c>
    </row>
    <row r="7" spans="2:7" outlineLevel="1" x14ac:dyDescent="0.3">
      <c r="B7" s="8"/>
      <c r="C7" s="8" t="s">
        <v>80</v>
      </c>
      <c r="D7">
        <v>60</v>
      </c>
      <c r="E7" s="13">
        <v>70</v>
      </c>
      <c r="F7" s="13">
        <v>20</v>
      </c>
      <c r="G7" s="13">
        <v>50</v>
      </c>
    </row>
    <row r="8" spans="2:7" outlineLevel="1" x14ac:dyDescent="0.3">
      <c r="B8" s="8"/>
      <c r="C8" s="8" t="s">
        <v>70</v>
      </c>
      <c r="D8">
        <v>25</v>
      </c>
      <c r="E8" s="13">
        <v>30</v>
      </c>
      <c r="F8" s="13">
        <v>20</v>
      </c>
      <c r="G8" s="13">
        <v>20</v>
      </c>
    </row>
    <row r="9" spans="2:7" outlineLevel="1" x14ac:dyDescent="0.3">
      <c r="B9" s="8"/>
      <c r="C9" s="8" t="s">
        <v>12</v>
      </c>
      <c r="D9">
        <v>22</v>
      </c>
      <c r="E9" s="13">
        <v>25</v>
      </c>
      <c r="F9" s="13">
        <v>20</v>
      </c>
      <c r="G9" s="13">
        <v>19</v>
      </c>
    </row>
    <row r="10" spans="2:7" x14ac:dyDescent="0.3">
      <c r="B10" s="9" t="s">
        <v>63</v>
      </c>
      <c r="C10" s="9"/>
      <c r="D10" s="7"/>
      <c r="E10" s="7"/>
      <c r="F10" s="7"/>
      <c r="G10" s="7"/>
    </row>
    <row r="11" spans="2:7" ht="15" outlineLevel="1" thickBot="1" x14ac:dyDescent="0.35">
      <c r="B11" s="10"/>
      <c r="C11" s="10" t="s">
        <v>21</v>
      </c>
      <c r="D11" s="4">
        <v>147</v>
      </c>
      <c r="E11" s="4">
        <v>175</v>
      </c>
      <c r="F11" s="4">
        <v>80</v>
      </c>
      <c r="G11" s="4">
        <v>119</v>
      </c>
    </row>
    <row r="12" spans="2:7" x14ac:dyDescent="0.3">
      <c r="B12" t="s">
        <v>64</v>
      </c>
    </row>
    <row r="13" spans="2:7" x14ac:dyDescent="0.3">
      <c r="B13" t="s">
        <v>65</v>
      </c>
    </row>
    <row r="14" spans="2:7" x14ac:dyDescent="0.3">
      <c r="B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8BBB-87C2-49F8-AFCF-E878BD713DB6}">
  <sheetPr>
    <outlinePr summaryBelow="0"/>
  </sheetPr>
  <dimension ref="B1:F11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6" width="14.88671875" bestFit="1" customWidth="1" outlineLevel="1"/>
  </cols>
  <sheetData>
    <row r="1" spans="2:6" ht="15" thickBot="1" x14ac:dyDescent="0.35"/>
    <row r="2" spans="2:6" ht="15.6" x14ac:dyDescent="0.3">
      <c r="B2" s="6" t="s">
        <v>60</v>
      </c>
      <c r="C2" s="6"/>
      <c r="D2" s="11"/>
      <c r="E2" s="11"/>
      <c r="F2" s="11"/>
    </row>
    <row r="3" spans="2:6" ht="15.6" collapsed="1" x14ac:dyDescent="0.3">
      <c r="B3" s="5"/>
      <c r="C3" s="5"/>
      <c r="D3" s="12" t="s">
        <v>62</v>
      </c>
      <c r="E3" s="12" t="s">
        <v>57</v>
      </c>
      <c r="F3" s="12" t="s">
        <v>85</v>
      </c>
    </row>
    <row r="4" spans="2:6" ht="20.399999999999999" hidden="1" outlineLevel="1" x14ac:dyDescent="0.3">
      <c r="B4" s="21"/>
      <c r="C4" s="21"/>
      <c r="D4" s="18"/>
      <c r="E4" s="23" t="s">
        <v>84</v>
      </c>
      <c r="F4" s="23" t="s">
        <v>84</v>
      </c>
    </row>
    <row r="5" spans="2:6" x14ac:dyDescent="0.3">
      <c r="B5" s="9" t="s">
        <v>61</v>
      </c>
      <c r="C5" s="9"/>
      <c r="D5" s="20"/>
      <c r="E5" s="20"/>
      <c r="F5" s="20"/>
    </row>
    <row r="6" spans="2:6" outlineLevel="1" x14ac:dyDescent="0.3">
      <c r="B6" s="21"/>
      <c r="C6" s="21" t="s">
        <v>82</v>
      </c>
      <c r="D6" s="18">
        <v>100</v>
      </c>
      <c r="E6" s="22">
        <v>100</v>
      </c>
      <c r="F6" s="22">
        <v>100</v>
      </c>
    </row>
    <row r="7" spans="2:6" x14ac:dyDescent="0.3">
      <c r="B7" s="9" t="s">
        <v>63</v>
      </c>
      <c r="C7" s="9"/>
      <c r="D7" s="20"/>
      <c r="E7" s="20"/>
      <c r="F7" s="20"/>
    </row>
    <row r="8" spans="2:6" ht="15" outlineLevel="1" thickBot="1" x14ac:dyDescent="0.35">
      <c r="B8" s="10"/>
      <c r="C8" s="10" t="s">
        <v>83</v>
      </c>
      <c r="D8" s="19">
        <v>4000</v>
      </c>
      <c r="E8" s="19">
        <v>4000</v>
      </c>
      <c r="F8" s="19">
        <v>4000</v>
      </c>
    </row>
    <row r="9" spans="2:6" x14ac:dyDescent="0.3">
      <c r="B9" t="s">
        <v>64</v>
      </c>
    </row>
    <row r="10" spans="2:6" x14ac:dyDescent="0.3">
      <c r="B10" t="s">
        <v>65</v>
      </c>
    </row>
    <row r="11" spans="2:6" x14ac:dyDescent="0.3">
      <c r="B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B56-9071-4117-A408-5C92DDC64A35}">
  <sheetPr>
    <outlinePr summaryBelow="0"/>
  </sheetPr>
  <dimension ref="B1:F11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6" width="14.88671875" bestFit="1" customWidth="1" outlineLevel="1"/>
  </cols>
  <sheetData>
    <row r="1" spans="2:6" ht="15" thickBot="1" x14ac:dyDescent="0.35"/>
    <row r="2" spans="2:6" ht="15.6" x14ac:dyDescent="0.3">
      <c r="B2" s="6" t="s">
        <v>60</v>
      </c>
      <c r="C2" s="6"/>
      <c r="D2" s="11"/>
      <c r="E2" s="11"/>
      <c r="F2" s="11"/>
    </row>
    <row r="3" spans="2:6" ht="15.6" collapsed="1" x14ac:dyDescent="0.3">
      <c r="B3" s="5"/>
      <c r="C3" s="5"/>
      <c r="D3" s="12" t="s">
        <v>62</v>
      </c>
      <c r="E3" s="12" t="s">
        <v>57</v>
      </c>
      <c r="F3" s="12" t="s">
        <v>85</v>
      </c>
    </row>
    <row r="4" spans="2:6" ht="40.799999999999997" hidden="1" outlineLevel="1" x14ac:dyDescent="0.3">
      <c r="B4" s="21"/>
      <c r="C4" s="21"/>
      <c r="D4" s="18"/>
      <c r="E4" s="23" t="s">
        <v>87</v>
      </c>
      <c r="F4" s="23" t="s">
        <v>84</v>
      </c>
    </row>
    <row r="5" spans="2:6" x14ac:dyDescent="0.3">
      <c r="B5" s="9" t="s">
        <v>61</v>
      </c>
      <c r="C5" s="9"/>
      <c r="D5" s="20"/>
      <c r="E5" s="20"/>
      <c r="F5" s="20"/>
    </row>
    <row r="6" spans="2:6" outlineLevel="1" x14ac:dyDescent="0.3">
      <c r="B6" s="21"/>
      <c r="C6" s="21" t="s">
        <v>82</v>
      </c>
      <c r="D6" s="18">
        <v>100</v>
      </c>
      <c r="E6" s="22">
        <v>100</v>
      </c>
      <c r="F6" s="22">
        <v>100</v>
      </c>
    </row>
    <row r="7" spans="2:6" x14ac:dyDescent="0.3">
      <c r="B7" s="9" t="s">
        <v>63</v>
      </c>
      <c r="C7" s="9"/>
      <c r="D7" s="20"/>
      <c r="E7" s="20"/>
      <c r="F7" s="20"/>
    </row>
    <row r="8" spans="2:6" ht="15" outlineLevel="1" thickBot="1" x14ac:dyDescent="0.35">
      <c r="B8" s="10"/>
      <c r="C8" s="10" t="s">
        <v>86</v>
      </c>
      <c r="D8" s="19">
        <v>6000</v>
      </c>
      <c r="E8" s="19">
        <v>6000</v>
      </c>
      <c r="F8" s="19">
        <v>6000</v>
      </c>
    </row>
    <row r="9" spans="2:6" x14ac:dyDescent="0.3">
      <c r="B9" t="s">
        <v>64</v>
      </c>
    </row>
    <row r="10" spans="2:6" x14ac:dyDescent="0.3">
      <c r="B10" t="s">
        <v>65</v>
      </c>
    </row>
    <row r="11" spans="2:6" x14ac:dyDescent="0.3">
      <c r="B1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A15B-30A3-4987-B840-20C32A6F6AD2}">
  <dimension ref="A2:S102"/>
  <sheetViews>
    <sheetView tabSelected="1" topLeftCell="A72" workbookViewId="0">
      <pane ySplit="1" topLeftCell="A87" activePane="bottomLeft" state="frozen"/>
      <selection activeCell="A72" sqref="A72"/>
      <selection pane="bottomLeft" activeCell="J106" sqref="J106"/>
    </sheetView>
  </sheetViews>
  <sheetFormatPr defaultRowHeight="14.4" x14ac:dyDescent="0.3"/>
  <cols>
    <col min="1" max="1" width="9.33203125" customWidth="1"/>
    <col min="2" max="2" width="12.44140625" customWidth="1"/>
    <col min="8" max="8" width="14.21875" customWidth="1"/>
  </cols>
  <sheetData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0</v>
      </c>
      <c r="B3">
        <v>1</v>
      </c>
      <c r="C3">
        <v>850</v>
      </c>
      <c r="D3">
        <f>B3*C3</f>
        <v>850</v>
      </c>
    </row>
    <row r="4" spans="1:4" x14ac:dyDescent="0.3">
      <c r="A4" t="s">
        <v>1</v>
      </c>
      <c r="B4">
        <v>0</v>
      </c>
      <c r="C4">
        <v>295</v>
      </c>
      <c r="D4">
        <f t="shared" ref="D4:D6" si="0">B4*C4</f>
        <v>0</v>
      </c>
    </row>
    <row r="5" spans="1:4" x14ac:dyDescent="0.3">
      <c r="A5" t="s">
        <v>2</v>
      </c>
      <c r="B5">
        <v>1</v>
      </c>
      <c r="C5">
        <v>200</v>
      </c>
      <c r="D5">
        <f t="shared" si="0"/>
        <v>200</v>
      </c>
    </row>
    <row r="6" spans="1:4" x14ac:dyDescent="0.3">
      <c r="A6" t="s">
        <v>3</v>
      </c>
      <c r="B6">
        <v>2</v>
      </c>
      <c r="C6">
        <v>475</v>
      </c>
      <c r="D6">
        <f t="shared" si="0"/>
        <v>950</v>
      </c>
    </row>
    <row r="7" spans="1:4" x14ac:dyDescent="0.3">
      <c r="B7">
        <f>SUM(B3:B6)</f>
        <v>4</v>
      </c>
      <c r="C7">
        <f>SUM(C3:C6)</f>
        <v>1820</v>
      </c>
      <c r="D7">
        <f>SUM(D3:D6)</f>
        <v>2000</v>
      </c>
    </row>
    <row r="10" spans="1:4" x14ac:dyDescent="0.3">
      <c r="B10" t="s">
        <v>8</v>
      </c>
      <c r="C10">
        <v>2000</v>
      </c>
    </row>
    <row r="14" spans="1:4" x14ac:dyDescent="0.3">
      <c r="B14">
        <v>2.9692307692307693</v>
      </c>
      <c r="C14">
        <v>200</v>
      </c>
      <c r="D14">
        <f>B14*C14</f>
        <v>593.84615384615381</v>
      </c>
    </row>
    <row r="15" spans="1:4" x14ac:dyDescent="0.3">
      <c r="B15">
        <v>2.9538461538461545</v>
      </c>
      <c r="C15">
        <v>300</v>
      </c>
      <c r="D15">
        <f t="shared" ref="D15:D17" si="1">B15*C15</f>
        <v>886.1538461538463</v>
      </c>
    </row>
    <row r="16" spans="1:4" x14ac:dyDescent="0.3">
      <c r="B16">
        <v>5.476923076923077</v>
      </c>
      <c r="C16">
        <v>150</v>
      </c>
      <c r="D16">
        <f t="shared" si="1"/>
        <v>821.53846153846155</v>
      </c>
    </row>
    <row r="17" spans="1:19" x14ac:dyDescent="0.3">
      <c r="B17">
        <v>6.9846153846153847</v>
      </c>
      <c r="C17">
        <v>100</v>
      </c>
      <c r="D17">
        <f t="shared" si="1"/>
        <v>698.46153846153845</v>
      </c>
    </row>
    <row r="18" spans="1:19" x14ac:dyDescent="0.3">
      <c r="A18" t="s">
        <v>21</v>
      </c>
      <c r="B18">
        <f>SUM(B14:B17)</f>
        <v>18.384615384615387</v>
      </c>
      <c r="C18">
        <f>SUM(C14:C17)</f>
        <v>750</v>
      </c>
      <c r="D18">
        <f>SUM(D14:D17)</f>
        <v>3000</v>
      </c>
    </row>
    <row r="21" spans="1:19" x14ac:dyDescent="0.3">
      <c r="C21">
        <v>3000</v>
      </c>
    </row>
    <row r="26" spans="1:19" x14ac:dyDescent="0.3">
      <c r="B26" t="s">
        <v>9</v>
      </c>
    </row>
    <row r="27" spans="1:19" x14ac:dyDescent="0.3">
      <c r="B27" t="s">
        <v>17</v>
      </c>
      <c r="C27" s="3">
        <v>50</v>
      </c>
    </row>
    <row r="28" spans="1:19" x14ac:dyDescent="0.3">
      <c r="B28" t="s">
        <v>10</v>
      </c>
      <c r="C28">
        <v>40</v>
      </c>
    </row>
    <row r="29" spans="1:19" x14ac:dyDescent="0.3">
      <c r="B29" t="s">
        <v>11</v>
      </c>
      <c r="C29" s="3">
        <v>20</v>
      </c>
      <c r="F29" s="2"/>
    </row>
    <row r="30" spans="1:19" x14ac:dyDescent="0.3">
      <c r="B30" t="s">
        <v>12</v>
      </c>
      <c r="C30" s="3">
        <v>20</v>
      </c>
      <c r="Q30" t="s">
        <v>6</v>
      </c>
    </row>
    <row r="31" spans="1:19" x14ac:dyDescent="0.3">
      <c r="H31">
        <f>C32</f>
        <v>30</v>
      </c>
    </row>
    <row r="32" spans="1:19" x14ac:dyDescent="0.3">
      <c r="B32" t="s">
        <v>13</v>
      </c>
      <c r="C32">
        <v>30</v>
      </c>
      <c r="F32" s="15" t="s">
        <v>20</v>
      </c>
      <c r="G32">
        <v>30</v>
      </c>
      <c r="H32">
        <f t="dataTable" ref="H32:H36" dt2D="0" dtr="0" r1="C27"/>
        <v>30</v>
      </c>
      <c r="J32">
        <f>C32</f>
        <v>30</v>
      </c>
      <c r="N32">
        <f>C40</f>
        <v>1000</v>
      </c>
      <c r="O32">
        <v>15</v>
      </c>
      <c r="P32">
        <v>10</v>
      </c>
      <c r="Q32">
        <v>20</v>
      </c>
      <c r="R32">
        <v>30</v>
      </c>
      <c r="S32">
        <v>40</v>
      </c>
    </row>
    <row r="33" spans="2:19" x14ac:dyDescent="0.3">
      <c r="F33" s="15"/>
      <c r="G33">
        <v>40</v>
      </c>
      <c r="H33">
        <v>30</v>
      </c>
      <c r="I33">
        <v>30</v>
      </c>
      <c r="J33">
        <f t="dataTable" ref="J33:J37" dt2D="0" dtr="0" r1="C27"/>
        <v>30</v>
      </c>
      <c r="N33">
        <v>30</v>
      </c>
      <c r="O33">
        <f t="dataTable" ref="O33:S37" dt2D="1" dtr="1" r1="C28" r2="C27"/>
        <v>1500</v>
      </c>
      <c r="P33">
        <v>2000</v>
      </c>
      <c r="Q33">
        <v>1000</v>
      </c>
      <c r="R33">
        <v>0</v>
      </c>
      <c r="S33">
        <v>-1000</v>
      </c>
    </row>
    <row r="34" spans="2:19" x14ac:dyDescent="0.3">
      <c r="B34" t="s">
        <v>14</v>
      </c>
      <c r="C34" s="3">
        <v>100</v>
      </c>
      <c r="F34" s="15"/>
      <c r="G34">
        <v>50</v>
      </c>
      <c r="H34">
        <v>30</v>
      </c>
      <c r="I34">
        <v>40</v>
      </c>
      <c r="J34">
        <v>30</v>
      </c>
      <c r="N34">
        <v>40</v>
      </c>
      <c r="O34">
        <v>2500</v>
      </c>
      <c r="P34">
        <v>3000</v>
      </c>
      <c r="Q34">
        <v>2000</v>
      </c>
      <c r="R34">
        <v>1000</v>
      </c>
      <c r="S34">
        <v>0</v>
      </c>
    </row>
    <row r="35" spans="2:19" x14ac:dyDescent="0.3">
      <c r="F35" s="15"/>
      <c r="G35">
        <v>60</v>
      </c>
      <c r="H35">
        <v>30</v>
      </c>
      <c r="I35">
        <v>50</v>
      </c>
      <c r="J35">
        <v>30</v>
      </c>
      <c r="L35" t="s">
        <v>23</v>
      </c>
      <c r="N35">
        <v>50</v>
      </c>
      <c r="O35">
        <v>3500</v>
      </c>
      <c r="P35">
        <v>4000</v>
      </c>
      <c r="Q35">
        <v>3000</v>
      </c>
      <c r="R35">
        <v>2000</v>
      </c>
      <c r="S35">
        <v>1000</v>
      </c>
    </row>
    <row r="36" spans="2:19" x14ac:dyDescent="0.3">
      <c r="B36" t="s">
        <v>15</v>
      </c>
      <c r="C36">
        <f>C27*C34</f>
        <v>5000</v>
      </c>
      <c r="F36" s="15"/>
      <c r="G36">
        <v>70</v>
      </c>
      <c r="H36">
        <v>30</v>
      </c>
      <c r="I36">
        <v>60</v>
      </c>
      <c r="J36">
        <v>30</v>
      </c>
      <c r="N36">
        <v>60</v>
      </c>
      <c r="O36">
        <v>4500</v>
      </c>
      <c r="P36">
        <v>5000</v>
      </c>
      <c r="Q36">
        <v>4000</v>
      </c>
      <c r="R36">
        <v>3000</v>
      </c>
      <c r="S36">
        <v>2000</v>
      </c>
    </row>
    <row r="37" spans="2:19" x14ac:dyDescent="0.3">
      <c r="I37">
        <v>70</v>
      </c>
      <c r="J37">
        <v>30</v>
      </c>
      <c r="N37">
        <v>70</v>
      </c>
      <c r="O37">
        <v>5500</v>
      </c>
      <c r="P37">
        <v>6000</v>
      </c>
      <c r="Q37">
        <v>5000</v>
      </c>
      <c r="R37">
        <v>4000</v>
      </c>
      <c r="S37">
        <v>3000</v>
      </c>
    </row>
    <row r="38" spans="2:19" x14ac:dyDescent="0.3">
      <c r="B38" t="s">
        <v>16</v>
      </c>
      <c r="C38">
        <f>C28*C34</f>
        <v>4000</v>
      </c>
    </row>
    <row r="40" spans="2:19" x14ac:dyDescent="0.3">
      <c r="B40" t="s">
        <v>18</v>
      </c>
      <c r="C40">
        <f>C36-C38</f>
        <v>1000</v>
      </c>
    </row>
    <row r="42" spans="2:19" x14ac:dyDescent="0.3">
      <c r="J42" t="s">
        <v>6</v>
      </c>
    </row>
    <row r="43" spans="2:19" x14ac:dyDescent="0.3">
      <c r="B43" t="s">
        <v>19</v>
      </c>
      <c r="C43" s="1">
        <f>C40/C36</f>
        <v>0.2</v>
      </c>
      <c r="G43">
        <f>C40</f>
        <v>1000</v>
      </c>
    </row>
    <row r="44" spans="2:19" x14ac:dyDescent="0.3">
      <c r="G44">
        <v>40</v>
      </c>
    </row>
    <row r="45" spans="2:19" x14ac:dyDescent="0.3">
      <c r="G45">
        <v>50</v>
      </c>
    </row>
    <row r="46" spans="2:19" x14ac:dyDescent="0.3">
      <c r="G46">
        <v>60</v>
      </c>
    </row>
    <row r="47" spans="2:19" x14ac:dyDescent="0.3">
      <c r="F47" t="s">
        <v>22</v>
      </c>
      <c r="G47">
        <v>70</v>
      </c>
    </row>
    <row r="48" spans="2:19" x14ac:dyDescent="0.3">
      <c r="G48">
        <v>80</v>
      </c>
    </row>
    <row r="49" spans="2:7" x14ac:dyDescent="0.3">
      <c r="G49">
        <v>90</v>
      </c>
    </row>
    <row r="52" spans="2:7" x14ac:dyDescent="0.3">
      <c r="B52" s="16" t="s">
        <v>67</v>
      </c>
      <c r="C52" s="16"/>
      <c r="D52" s="16"/>
      <c r="E52" s="16"/>
    </row>
    <row r="53" spans="2:7" x14ac:dyDescent="0.3">
      <c r="B53" s="16"/>
      <c r="C53" s="16"/>
      <c r="D53" s="16"/>
      <c r="E53" s="16"/>
    </row>
    <row r="55" spans="2:7" x14ac:dyDescent="0.3">
      <c r="B55" t="s">
        <v>68</v>
      </c>
      <c r="C55" t="s">
        <v>6</v>
      </c>
    </row>
    <row r="56" spans="2:7" x14ac:dyDescent="0.3">
      <c r="B56" t="s">
        <v>69</v>
      </c>
      <c r="C56">
        <v>40</v>
      </c>
    </row>
    <row r="57" spans="2:7" x14ac:dyDescent="0.3">
      <c r="B57" t="s">
        <v>71</v>
      </c>
      <c r="C57">
        <v>60</v>
      </c>
    </row>
    <row r="58" spans="2:7" x14ac:dyDescent="0.3">
      <c r="B58" t="s">
        <v>70</v>
      </c>
      <c r="C58">
        <v>25</v>
      </c>
    </row>
    <row r="59" spans="2:7" x14ac:dyDescent="0.3">
      <c r="B59" t="s">
        <v>12</v>
      </c>
      <c r="C59">
        <v>22</v>
      </c>
    </row>
    <row r="60" spans="2:7" x14ac:dyDescent="0.3">
      <c r="B60" t="s">
        <v>16</v>
      </c>
      <c r="C60">
        <f>SUM(C56:C59)</f>
        <v>147</v>
      </c>
    </row>
    <row r="66" spans="2:12" x14ac:dyDescent="0.3">
      <c r="B66" t="s">
        <v>17</v>
      </c>
      <c r="C66">
        <v>60</v>
      </c>
    </row>
    <row r="67" spans="2:12" x14ac:dyDescent="0.3">
      <c r="B67" t="s">
        <v>10</v>
      </c>
      <c r="C67">
        <f>SUM(C68:C69)</f>
        <v>20</v>
      </c>
    </row>
    <row r="68" spans="2:12" x14ac:dyDescent="0.3">
      <c r="B68" t="s">
        <v>11</v>
      </c>
      <c r="C68">
        <v>10</v>
      </c>
      <c r="H68">
        <f>C71</f>
        <v>40</v>
      </c>
    </row>
    <row r="69" spans="2:12" x14ac:dyDescent="0.3">
      <c r="B69" t="s">
        <v>12</v>
      </c>
      <c r="C69">
        <v>10</v>
      </c>
      <c r="G69">
        <v>50</v>
      </c>
      <c r="H69">
        <f t="dataTable" ref="H69:H73" dt2D="0" dtr="0" r1="C66"/>
        <v>30</v>
      </c>
    </row>
    <row r="70" spans="2:12" x14ac:dyDescent="0.3">
      <c r="G70">
        <v>60</v>
      </c>
      <c r="H70">
        <v>40</v>
      </c>
    </row>
    <row r="71" spans="2:12" x14ac:dyDescent="0.3">
      <c r="B71" t="s">
        <v>13</v>
      </c>
      <c r="C71">
        <f>C66-C67</f>
        <v>40</v>
      </c>
      <c r="G71">
        <v>70</v>
      </c>
      <c r="H71">
        <v>50</v>
      </c>
    </row>
    <row r="72" spans="2:12" x14ac:dyDescent="0.3">
      <c r="G72">
        <v>80</v>
      </c>
      <c r="H72">
        <v>60</v>
      </c>
    </row>
    <row r="73" spans="2:12" x14ac:dyDescent="0.3">
      <c r="B73" t="s">
        <v>14</v>
      </c>
      <c r="C73">
        <v>100</v>
      </c>
      <c r="G73">
        <v>90</v>
      </c>
      <c r="H73">
        <v>70</v>
      </c>
    </row>
    <row r="75" spans="2:12" x14ac:dyDescent="0.3">
      <c r="B75" t="s">
        <v>15</v>
      </c>
      <c r="C75">
        <f>C66*C73</f>
        <v>6000</v>
      </c>
    </row>
    <row r="77" spans="2:12" x14ac:dyDescent="0.3">
      <c r="B77" t="s">
        <v>16</v>
      </c>
      <c r="C77">
        <f>C67*C73</f>
        <v>2000</v>
      </c>
    </row>
    <row r="78" spans="2:12" x14ac:dyDescent="0.3">
      <c r="G78" s="24">
        <v>2021</v>
      </c>
      <c r="H78" s="24">
        <v>2022</v>
      </c>
      <c r="I78" s="24">
        <v>2023</v>
      </c>
      <c r="J78" s="25">
        <v>2024</v>
      </c>
      <c r="K78" s="25">
        <v>2025</v>
      </c>
      <c r="L78" s="25">
        <v>2026</v>
      </c>
    </row>
    <row r="79" spans="2:12" x14ac:dyDescent="0.3">
      <c r="B79" t="s">
        <v>18</v>
      </c>
      <c r="C79">
        <f>C75-C77</f>
        <v>4000</v>
      </c>
    </row>
    <row r="82" spans="2:14" x14ac:dyDescent="0.3">
      <c r="B82" t="s">
        <v>19</v>
      </c>
      <c r="C82" s="17">
        <f>C79/C75</f>
        <v>0.66666666666666663</v>
      </c>
    </row>
    <row r="87" spans="2:14" x14ac:dyDescent="0.3">
      <c r="B87" t="s">
        <v>88</v>
      </c>
      <c r="C87" s="24">
        <v>2021</v>
      </c>
      <c r="D87" s="24">
        <v>2022</v>
      </c>
      <c r="E87" s="24">
        <v>2023</v>
      </c>
      <c r="I87" s="24">
        <v>2021</v>
      </c>
      <c r="J87" s="24">
        <v>2022</v>
      </c>
      <c r="K87" s="24">
        <v>2023</v>
      </c>
      <c r="L87" s="25">
        <v>2024</v>
      </c>
      <c r="M87" s="25">
        <v>2025</v>
      </c>
      <c r="N87" s="25">
        <v>2026</v>
      </c>
    </row>
    <row r="88" spans="2:14" x14ac:dyDescent="0.3">
      <c r="B88" t="s">
        <v>89</v>
      </c>
      <c r="H88" t="s">
        <v>97</v>
      </c>
      <c r="I88">
        <f>C90*C91</f>
        <v>25000</v>
      </c>
      <c r="J88">
        <f t="shared" ref="J88:K88" si="2">D90*D91</f>
        <v>45000</v>
      </c>
      <c r="K88">
        <f t="shared" si="2"/>
        <v>87500</v>
      </c>
    </row>
    <row r="89" spans="2:14" x14ac:dyDescent="0.3">
      <c r="B89" t="s">
        <v>101</v>
      </c>
    </row>
    <row r="90" spans="2:14" x14ac:dyDescent="0.3">
      <c r="B90" t="s">
        <v>90</v>
      </c>
      <c r="C90">
        <v>100</v>
      </c>
      <c r="D90">
        <v>180</v>
      </c>
      <c r="E90">
        <v>350</v>
      </c>
      <c r="H90" t="s">
        <v>92</v>
      </c>
      <c r="I90">
        <f>C90*C94</f>
        <v>15000</v>
      </c>
      <c r="J90">
        <f t="shared" ref="J90:K90" si="3">D90*D94</f>
        <v>27000</v>
      </c>
      <c r="K90">
        <f t="shared" si="3"/>
        <v>52500</v>
      </c>
    </row>
    <row r="91" spans="2:14" x14ac:dyDescent="0.3">
      <c r="B91" t="s">
        <v>91</v>
      </c>
      <c r="C91">
        <v>250</v>
      </c>
      <c r="D91">
        <v>250</v>
      </c>
      <c r="E91">
        <v>250</v>
      </c>
    </row>
    <row r="93" spans="2:14" x14ac:dyDescent="0.3">
      <c r="B93" t="s">
        <v>92</v>
      </c>
      <c r="H93" t="s">
        <v>98</v>
      </c>
      <c r="I93">
        <f>I88-I90</f>
        <v>10000</v>
      </c>
      <c r="J93">
        <f t="shared" ref="J93:K93" si="4">J88-J90</f>
        <v>18000</v>
      </c>
      <c r="K93">
        <f t="shared" si="4"/>
        <v>35000</v>
      </c>
    </row>
    <row r="94" spans="2:14" x14ac:dyDescent="0.3">
      <c r="B94" t="s">
        <v>90</v>
      </c>
      <c r="C94">
        <v>150</v>
      </c>
      <c r="D94">
        <v>150</v>
      </c>
      <c r="E94">
        <v>150</v>
      </c>
    </row>
    <row r="95" spans="2:14" x14ac:dyDescent="0.3">
      <c r="H95" t="s">
        <v>103</v>
      </c>
      <c r="I95" s="26">
        <f>C99</f>
        <v>0.4</v>
      </c>
      <c r="J95" s="26">
        <f>I95</f>
        <v>0.4</v>
      </c>
      <c r="K95" s="26">
        <f>J95</f>
        <v>0.4</v>
      </c>
    </row>
    <row r="96" spans="2:14" x14ac:dyDescent="0.3">
      <c r="B96" t="s">
        <v>93</v>
      </c>
      <c r="H96" t="s">
        <v>99</v>
      </c>
    </row>
    <row r="97" spans="2:11" x14ac:dyDescent="0.3">
      <c r="B97" t="s">
        <v>94</v>
      </c>
      <c r="C97">
        <v>10000</v>
      </c>
      <c r="D97">
        <v>15000</v>
      </c>
      <c r="E97">
        <v>20000</v>
      </c>
      <c r="H97" t="s">
        <v>94</v>
      </c>
      <c r="I97">
        <f>C97</f>
        <v>10000</v>
      </c>
      <c r="J97">
        <f t="shared" ref="J97:K98" si="5">D97</f>
        <v>15000</v>
      </c>
      <c r="K97">
        <f t="shared" si="5"/>
        <v>20000</v>
      </c>
    </row>
    <row r="98" spans="2:11" x14ac:dyDescent="0.3">
      <c r="B98" t="s">
        <v>95</v>
      </c>
      <c r="C98">
        <v>5000</v>
      </c>
      <c r="D98">
        <v>6000</v>
      </c>
      <c r="E98">
        <v>7000</v>
      </c>
      <c r="H98" t="s">
        <v>95</v>
      </c>
      <c r="I98">
        <f>C98</f>
        <v>5000</v>
      </c>
      <c r="J98">
        <f t="shared" si="5"/>
        <v>6000</v>
      </c>
      <c r="K98">
        <f t="shared" si="5"/>
        <v>7000</v>
      </c>
    </row>
    <row r="99" spans="2:11" ht="15" thickBot="1" x14ac:dyDescent="0.35">
      <c r="B99" t="s">
        <v>96</v>
      </c>
      <c r="C99" s="26">
        <v>0.4</v>
      </c>
    </row>
    <row r="100" spans="2:11" ht="15" thickBot="1" x14ac:dyDescent="0.35">
      <c r="H100" t="s">
        <v>100</v>
      </c>
      <c r="I100" s="27">
        <f>SUM(I97:I98)</f>
        <v>15000</v>
      </c>
      <c r="J100" s="28">
        <f t="shared" ref="J100:K100" si="6">SUM(J97:J98)</f>
        <v>21000</v>
      </c>
      <c r="K100" s="29">
        <f t="shared" si="6"/>
        <v>27000</v>
      </c>
    </row>
    <row r="102" spans="2:11" x14ac:dyDescent="0.3">
      <c r="H102" t="s">
        <v>102</v>
      </c>
      <c r="I102">
        <f>I93-I100</f>
        <v>-5000</v>
      </c>
      <c r="J102">
        <f t="shared" ref="J102:K102" si="7">J93-J100</f>
        <v>-3000</v>
      </c>
      <c r="K102">
        <f t="shared" si="7"/>
        <v>8000</v>
      </c>
    </row>
  </sheetData>
  <scenarios current="0" show="0" sqref="C75">
    <scenario name="increase cost" locked="1" count="1" user="user" comment="Created by user on 07-10-2023_x000a_Modified by user on 07-10-2023">
      <inputCells r="C73" val="100"/>
    </scenario>
    <scenario name="very increase cost" locked="1" count="1" user="user" comment="Created by user on 07-10-2023">
      <inputCells r="C73" val="100"/>
    </scenario>
  </scenarios>
  <mergeCells count="2">
    <mergeCell ref="F32:F36"/>
    <mergeCell ref="B52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Scenario Summary</vt:lpstr>
      <vt:lpstr>Scenario Summary 2</vt:lpstr>
      <vt:lpstr>Scenario Summary 3</vt:lpstr>
      <vt:lpstr>Scenario Summary 4</vt:lpstr>
      <vt:lpstr>Scenario Summary 5</vt:lpstr>
      <vt:lpstr>Scenario Summary 6</vt:lpstr>
      <vt:lpstr>Sheet1</vt:lpstr>
      <vt:lpstr>body</vt:lpstr>
      <vt:lpstr>circuteboard</vt:lpstr>
      <vt:lpstr>labour</vt:lpstr>
      <vt:lpstr>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babu dr</dc:creator>
  <cp:lastModifiedBy>venkatesh babu dr</cp:lastModifiedBy>
  <dcterms:created xsi:type="dcterms:W3CDTF">2023-10-04T03:27:43Z</dcterms:created>
  <dcterms:modified xsi:type="dcterms:W3CDTF">2023-10-07T04:30:19Z</dcterms:modified>
</cp:coreProperties>
</file>