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mc:AlternateContent xmlns:mc="http://schemas.openxmlformats.org/markup-compatibility/2006">
    <mc:Choice Requires="x15">
      <x15ac:absPath xmlns:x15ac="http://schemas.microsoft.com/office/spreadsheetml/2010/11/ac" url="/Users/ninahaffer/Downloads/"/>
    </mc:Choice>
  </mc:AlternateContent>
  <xr:revisionPtr revIDLastSave="0" documentId="13_ncr:1_{64FAE408-05DB-394C-A507-49D7BF54BC71}" xr6:coauthVersionLast="47" xr6:coauthVersionMax="47" xr10:uidLastSave="{00000000-0000-0000-0000-000000000000}"/>
  <bookViews>
    <workbookView xWindow="14800" yWindow="760" windowWidth="15440" windowHeight="17680" activeTab="1" xr2:uid="{CA135EFC-4C76-1D4D-A49D-DF50BB6E552B}"/>
  </bookViews>
  <sheets>
    <sheet name="HAMD-7_SCT" sheetId="1" r:id="rId1"/>
    <sheet name="HAMD-7_ICF" sheetId="2" r:id="rId2"/>
    <sheet name="KINDL_SCT" sheetId="3" r:id="rId3"/>
    <sheet name="KINDL_ICF" sheetId="4" r:id="rId4"/>
    <sheet name="BDI-II_SCT" sheetId="5" r:id="rId5"/>
    <sheet name="BDI-II_ICF" sheetId="6" r:id="rId6"/>
    <sheet name="CTQ_SCT" sheetId="7" r:id="rId7"/>
    <sheet name="CTQ_ICF" sheetId="8" r:id="rId8"/>
    <sheet name="MADRS_SCT" sheetId="9" r:id="rId9"/>
    <sheet name="MADRS_ICF" sheetId="10" r:id="rId10"/>
    <sheet name="YMRS_SCT" sheetId="11" r:id="rId11"/>
    <sheet name="YMRS_ICF" sheetId="12" r:id="rId12"/>
    <sheet name="CDRS-R_SCT" sheetId="13" r:id="rId13"/>
    <sheet name="CDRS-R_ICF" sheetId="14" r:id="rId14"/>
    <sheet name="Kidscreen-27_SCT" sheetId="15" r:id="rId15"/>
    <sheet name="Kidscreen-27_ICF" sheetId="16" r:id="rId16"/>
    <sheet name="CASCAP-2_SCT" sheetId="17" r:id="rId17"/>
    <sheet name="CASCAP-2_ICF" sheetId="18" r:id="rId18"/>
    <sheet name="CASCAP-2_ICD" sheetId="19" r:id="rId19"/>
    <sheet name="AMDP_SCT" sheetId="20" r:id="rId20"/>
    <sheet name="AMDP_ICF" sheetId="21" r:id="rId21"/>
    <sheet name="AMDP_ICD" sheetId="22" r:id="rId22"/>
    <sheet name="All ICD Codes" sheetId="26" r:id="rId23"/>
    <sheet name="Identifikation der Fragebögen" sheetId="23" r:id="rId24"/>
    <sheet name="Antwortoptionen" sheetId="24" r:id="rId2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N168" i="7" l="1"/>
  <c r="AF119" i="5"/>
  <c r="AZ70" i="1"/>
  <c r="AF454" i="20"/>
  <c r="AO454" i="20"/>
  <c r="AK454" i="20"/>
  <c r="AF453" i="20"/>
  <c r="T453" i="20"/>
  <c r="AF329" i="13"/>
  <c r="AF69" i="11"/>
  <c r="H68" i="12"/>
  <c r="L68" i="12"/>
  <c r="T68" i="12"/>
  <c r="H323" i="14"/>
  <c r="L323" i="14"/>
  <c r="P323" i="14"/>
  <c r="H704" i="17"/>
  <c r="P704" i="17"/>
  <c r="AB704" i="17"/>
  <c r="AB702" i="17"/>
  <c r="H170" i="16"/>
  <c r="T170" i="16"/>
  <c r="AF170" i="16"/>
  <c r="T175" i="15"/>
  <c r="H175" i="15"/>
  <c r="P175" i="15"/>
  <c r="H329" i="13"/>
  <c r="T329" i="13"/>
  <c r="AF327" i="13"/>
  <c r="H69" i="11"/>
  <c r="X69" i="11"/>
  <c r="AF85" i="9"/>
  <c r="H85" i="9"/>
  <c r="T85" i="9"/>
  <c r="H87" i="9"/>
  <c r="T87" i="9"/>
  <c r="AF87" i="9"/>
  <c r="H168" i="8"/>
  <c r="T168" i="8"/>
  <c r="X168" i="8"/>
  <c r="H173" i="7"/>
  <c r="X173" i="7"/>
  <c r="H172" i="7"/>
  <c r="X172" i="7"/>
  <c r="AJ172" i="7"/>
  <c r="AJ173" i="7"/>
  <c r="P117" i="5"/>
  <c r="H117" i="5"/>
  <c r="AB117" i="5"/>
  <c r="AB448" i="22"/>
  <c r="T448" i="22"/>
  <c r="P448" i="22"/>
  <c r="H448" i="22"/>
  <c r="AB567" i="19"/>
  <c r="T567" i="19"/>
  <c r="H567" i="18"/>
  <c r="L567" i="18"/>
  <c r="L448" i="22"/>
  <c r="X448" i="22"/>
  <c r="H448" i="21"/>
  <c r="L448" i="21"/>
  <c r="T448" i="21"/>
  <c r="H451" i="20"/>
  <c r="X567" i="19"/>
  <c r="H567" i="19"/>
  <c r="L567" i="19"/>
  <c r="P567" i="19"/>
  <c r="T567" i="18"/>
  <c r="H82" i="10"/>
  <c r="L82" i="10"/>
  <c r="AR71" i="1"/>
  <c r="AV170" i="3"/>
  <c r="AV168" i="3"/>
  <c r="AF163" i="4"/>
  <c r="T119" i="6"/>
  <c r="P82" i="10"/>
  <c r="T70" i="2"/>
  <c r="AR69" i="1"/>
</calcChain>
</file>

<file path=xl/sharedStrings.xml><?xml version="1.0" encoding="utf-8"?>
<sst xmlns="http://schemas.openxmlformats.org/spreadsheetml/2006/main" count="56593" uniqueCount="2601">
  <si>
    <t>Gruppe</t>
  </si>
  <si>
    <t>Frage</t>
  </si>
  <si>
    <t>Antworttyp</t>
  </si>
  <si>
    <t>Antwort</t>
  </si>
  <si>
    <t>Code(s)_M1_1</t>
  </si>
  <si>
    <t>Beschreibung_M1_1</t>
  </si>
  <si>
    <t>Codesystem_M1_1</t>
  </si>
  <si>
    <t>ISO-Score_M1_1</t>
  </si>
  <si>
    <t>Code(s)_M1_2</t>
  </si>
  <si>
    <t>Beschreibung_M1_2</t>
  </si>
  <si>
    <t>Codesystem_M1_2</t>
  </si>
  <si>
    <t>ISO-Score_M1_2</t>
  </si>
  <si>
    <t>Code(s)_M2_1</t>
  </si>
  <si>
    <t>Beschreibung_M2_1</t>
  </si>
  <si>
    <t>Codesystem_M2_1</t>
  </si>
  <si>
    <t>ISO-Score_M2_1</t>
  </si>
  <si>
    <t>Code(s)_M2_2</t>
  </si>
  <si>
    <t>Beschreibung_M2_2</t>
  </si>
  <si>
    <t>Codesystem_M2_2</t>
  </si>
  <si>
    <t>ISO-Score_M2_2</t>
  </si>
  <si>
    <t>Code(s)_M2_3</t>
  </si>
  <si>
    <t>Beschreibung_M2_3</t>
  </si>
  <si>
    <t>Codesystem_M2_3</t>
  </si>
  <si>
    <t>ISO-Score_M2_3</t>
  </si>
  <si>
    <t>Code(s)_M2_4</t>
  </si>
  <si>
    <t>Beschreibung_M2_4</t>
  </si>
  <si>
    <t>Codesystem_M2_4</t>
  </si>
  <si>
    <t>ISO-Score_M2_4</t>
  </si>
  <si>
    <t>Code(s)_M2_5</t>
  </si>
  <si>
    <t>Beschreibung_M2_5</t>
  </si>
  <si>
    <t>Codesystem_M2_5</t>
  </si>
  <si>
    <t>ISO-Score_M2_5</t>
  </si>
  <si>
    <t>Code(s)_M2_6</t>
  </si>
  <si>
    <t>Beschreibung_M2_6</t>
  </si>
  <si>
    <t>Codesystem_M2_6</t>
  </si>
  <si>
    <t>ISO-Score_M2_6</t>
  </si>
  <si>
    <t>Code(s)_M2_7</t>
  </si>
  <si>
    <t>Beschreibung_M2_7</t>
  </si>
  <si>
    <t>Codesystem_M2_7</t>
  </si>
  <si>
    <t>ISO-Score_M2_7</t>
  </si>
  <si>
    <t>Code(s)</t>
  </si>
  <si>
    <t>Beschreibung</t>
  </si>
  <si>
    <t>Codesystem</t>
  </si>
  <si>
    <t>ISO-Score</t>
  </si>
  <si>
    <t>1.) Depressive Verstimmung (Traurigkeit, Trübsal blasen, melancholisch sein, weinerlich sein)</t>
  </si>
  <si>
    <t>Symptoms of depression (finding)</t>
  </si>
  <si>
    <t>SNOMED CT</t>
  </si>
  <si>
    <t>Episode of depression (finding)</t>
  </si>
  <si>
    <t>Feeling unhappy (finding)</t>
  </si>
  <si>
    <t>SNOMED-CT</t>
  </si>
  <si>
    <t>Involutional depression (disorder)</t>
  </si>
  <si>
    <t>Crying (observable entity)</t>
  </si>
  <si>
    <t>Finding relating to crying (finding)</t>
  </si>
  <si>
    <t>Misery and unhappiness reaction of childhood (finding)</t>
  </si>
  <si>
    <t> </t>
  </si>
  <si>
    <t>Level of depression (observable entity)</t>
  </si>
  <si>
    <r>
      <t>Fühlten Sie sich in der letzten Woche traurig oder depressiv? Wie oft und wie lange fühlten Sie</t>
    </r>
    <r>
      <rPr>
        <sz val="12"/>
        <color rgb="FFEE0000"/>
        <rFont val="Aptos Narrow"/>
        <family val="2"/>
        <scheme val="minor"/>
      </rPr>
      <t>\n</t>
    </r>
    <r>
      <rPr>
        <sz val="12"/>
        <color theme="1"/>
        <rFont val="Aptos Narrow"/>
        <family val="2"/>
        <scheme val="minor"/>
      </rPr>
      <t>sich so?</t>
    </r>
  </si>
  <si>
    <t xml:space="preserve"> Symptom lasts weeks (finding)</t>
  </si>
  <si>
    <t>Symptom frequency (observable entity)</t>
  </si>
  <si>
    <t>Time symptom lasts (observable entity)</t>
  </si>
  <si>
    <t>3,07E+08</t>
  </si>
  <si>
    <t>Frequency per week (qualifier value)</t>
  </si>
  <si>
    <t>choice</t>
  </si>
  <si>
    <t>0 - fehlend</t>
  </si>
  <si>
    <t>Asymptomatic (finding)</t>
  </si>
  <si>
    <t xml:space="preserve"> Absent</t>
  </si>
  <si>
    <t>1 - wird nur auf Nachfrage berichtet</t>
  </si>
  <si>
    <t>Barrier to communication (finding)</t>
  </si>
  <si>
    <t>Requested (qualifier value)</t>
  </si>
  <si>
    <t>Symptom mild (finding)</t>
  </si>
  <si>
    <t>2 - spontan verbal berichtet</t>
  </si>
  <si>
    <t>Talks about problem (finding)</t>
  </si>
  <si>
    <t>Verbal (qualifier value)</t>
  </si>
  <si>
    <t>Spontaneous (qualifier value)</t>
  </si>
  <si>
    <t>Verbal report (record artifact)</t>
  </si>
  <si>
    <t>2,5</t>
  </si>
  <si>
    <t>Symptom moderate (finding)</t>
  </si>
  <si>
    <t>3 - nicht verbale Äußerungen (Gesichtsausdruck, Stimme, Weinerlichkeit)</t>
  </si>
  <si>
    <t>Does use non-verbal communication (finding)</t>
  </si>
  <si>
    <t>Finding relating to non-verbal communication (finding)</t>
  </si>
  <si>
    <t>Symptom severe (finding)</t>
  </si>
  <si>
    <t>4 - der Patient berichtet, verbal und nonverbal, dass er sich ausschließlich in diesem Zustand befunden hat</t>
  </si>
  <si>
    <t>Continuous (qualifier value)</t>
  </si>
  <si>
    <t>Symptom very severe (finding)</t>
  </si>
  <si>
    <t>2.) Schuldgefühle (Kritik an sich selbst und Selbstvorwürfe)</t>
  </si>
  <si>
    <t>Feeling guilt (finding)</t>
  </si>
  <si>
    <t>Fühlten Sie sich in der vergangenen Woche schuldig wegen etwas, was Sie getan haben, oder dass Sie andere schlecht behandelt haben? Fühlen Sie sich durch ihre Krankheit gestraft ?</t>
  </si>
  <si>
    <t>Eigentlich wäre Observable Entity die Frage und Findings die Antworten bei strukturierten Interviews, aber da die Wahrscheinlichket gering ist eine observable entity zu finden, wird hier häufig stattdessen ein Finding genommen</t>
  </si>
  <si>
    <t>1 - Selbstvorwürfe</t>
  </si>
  <si>
    <t>Guilty ideas (finding)</t>
  </si>
  <si>
    <t>2 - Schuldgefühle, Grübeln über Fehler der Vergangenheit</t>
  </si>
  <si>
    <t>Guilty ideas of reference (finding)</t>
  </si>
  <si>
    <t>Worried (finding)</t>
  </si>
  <si>
    <t>In the past (qualifier value)</t>
  </si>
  <si>
    <t>Anxiety about making mistakes (finding)</t>
  </si>
  <si>
    <t>3 - gegenwärtige Krankheit wird als Strafe empfunden, wahnhafte Schuld</t>
  </si>
  <si>
    <t>Delusion of guilt (finding)</t>
  </si>
  <si>
    <t>Pathological guilt (finding)</t>
  </si>
  <si>
    <t>4 - der Patient hört eine beschuldigende Stimme oder hat bedrohliche visuelle Halluzinationen</t>
  </si>
  <si>
    <t>Hallucinations (finding)</t>
  </si>
  <si>
    <t>Verbal auditory hallucinations (finding)</t>
  </si>
  <si>
    <t>Visual hallucinations (finding)</t>
  </si>
  <si>
    <t>Auditory hallucinations (finding)</t>
  </si>
  <si>
    <t>3.) Interesse, Freude, Aktivitätslevel, (Arbeit und Aktivitäten des täglichen Lebens)</t>
  </si>
  <si>
    <t>Activity of daily living (observable entity)</t>
  </si>
  <si>
    <t>Finding of level of interest (finding)</t>
  </si>
  <si>
    <t>Finding of mental state: drive (finding)</t>
  </si>
  <si>
    <t>Level of interest (observable entity)</t>
  </si>
  <si>
    <t>AssesFinding relating to performance at work (finding)</t>
  </si>
  <si>
    <t>Sind Sie bei der Arbeit und Zuhause so produktiv wie früher? Haben Sie weiter Interesse an den Dingen, die Sie normalerweise interessieren?</t>
  </si>
  <si>
    <t>Productivity at work (finding)</t>
  </si>
  <si>
    <t>Restricted work performance (finding)</t>
  </si>
  <si>
    <t>Energy / stamina (observable entity)</t>
  </si>
  <si>
    <t>Loss of interest in previously enjoyable activity (finding)</t>
  </si>
  <si>
    <t>Energy and stamina finding (finding)</t>
  </si>
  <si>
    <t>0 - keine Schwierigkeiten</t>
  </si>
  <si>
    <t>No current problems or disability (situation)</t>
  </si>
  <si>
    <t>Normal activity tolerance (finding)</t>
  </si>
  <si>
    <t>1 - Erschöpfung, Schwächegefühl, Gedanken nicht zur Arbeit oder den Hobbies in der Lage zu sein</t>
  </si>
  <si>
    <t>Exhaustion (finding)</t>
  </si>
  <si>
    <t>Lack of energy (finding)</t>
  </si>
  <si>
    <t>2 - Interesseverlust an Aktivitäten (direkt oder indirekt durch Antriebslosigkeit, Lustlosigkeit, Teilnahmslosigkeit, Unschlüssigkeit oder Entscheidungsunfähigkeit"</t>
  </si>
  <si>
    <t xml:space="preserve"> Loss of interest in previously enjoyable activity (finding)</t>
  </si>
  <si>
    <t>Loss of interest (finding)</t>
  </si>
  <si>
    <t>3 - verminderte Leistungsfähigkeit oder verminderte Zeit mit Aktivität."</t>
  </si>
  <si>
    <t>Loss of motivation (finding)</t>
  </si>
  <si>
    <t>Lesser (qualifier value)</t>
  </si>
  <si>
    <t>4 - der Patient hat wegen seiner Symptome aufgehört zu arbeiten"</t>
  </si>
  <si>
    <t>Stopped work (finding)</t>
  </si>
  <si>
    <t>4.) Anspannung und Nervosität (psychische Angst)</t>
  </si>
  <si>
    <t>Nervous tension (finding)</t>
  </si>
  <si>
    <t>Feeling tense (finding)</t>
  </si>
  <si>
    <t>Feeling nervous (finding)</t>
  </si>
  <si>
    <t>Anxiety (finding)</t>
  </si>
  <si>
    <t>Level of anxiety (observable entity)</t>
  </si>
  <si>
    <t>Anxiety state (finding)</t>
  </si>
  <si>
    <t>Level of anxiety (finding)</t>
  </si>
  <si>
    <t>Fühlten Sie sich stärker angespannt oder nervös während der letzten Woche? Haben Sie vermehrt gegrübelt?</t>
  </si>
  <si>
    <t>Symptom lasts weeks (finding)</t>
  </si>
  <si>
    <t>Increased relative to previous (qualifier value)</t>
  </si>
  <si>
    <t>1 - subjektive Anspannung und Reizbarkeit</t>
  </si>
  <si>
    <t>Feeling irritable (finding)</t>
  </si>
  <si>
    <t>2 - Sich Sorgen machen über Kleinigkeiten</t>
  </si>
  <si>
    <t>Hyperirritability (finding)</t>
  </si>
  <si>
    <t>3 - offensichtlicher ängstlicher Gesichtsausdruck</t>
  </si>
  <si>
    <t>Facial appearance finding (finding)</t>
  </si>
  <si>
    <t>MTHU021949</t>
  </si>
  <si>
    <t>Fearful expression</t>
  </si>
  <si>
    <t>OMIM</t>
  </si>
  <si>
    <t>Finding of facial expression (finding)</t>
  </si>
  <si>
    <t>4 - Angst wird ohne Nachfragen berichtet</t>
  </si>
  <si>
    <t>Anxiety and fear (finding)</t>
  </si>
  <si>
    <t>5.) körperliche Angstsymptome Wie sehr haben Sie die folgenden Symptome in der letzten Woche belastet: (es werden nur die Symptome gezählt, die eindeutig nicht einer Nebenwirkung eines Medikamentes entsprechen)</t>
  </si>
  <si>
    <t>Somatic syndrome finding (finding)</t>
  </si>
  <si>
    <t>Level of fear (observable entity)</t>
  </si>
  <si>
    <t>Angst körperlich/psychisch nicht differenzierbar</t>
  </si>
  <si>
    <t>Wie sehr haben Sie die folgenden Symptome in der letzten Woche belastet: (es werden nur die Symptome gezählt, die eindeutig nicht einer Nebenwirkung eines Medikamentes entsprechen) Hatten sie in der letzten Woche eines der folgenden Symptome: Gastrointestinale Symptome: trockener Mund, Blähungen, Durchfall, Bauchkrämpfe, Gefäßsymptome: Herzklopfen, Kopfschmerzen, Atemwege: Hyperventilation, Luftnot, andere: Harndrang, Schweißausbrüche"</t>
  </si>
  <si>
    <t>psychosomatische Symptome: weil nicht durch Medikation ausgelöst</t>
  </si>
  <si>
    <t>Gastrointestinale Symptome</t>
  </si>
  <si>
    <t>Gastrointestinal symptom (finding)</t>
  </si>
  <si>
    <t>Digestive system finding (finding)</t>
  </si>
  <si>
    <t>trockener Mund</t>
  </si>
  <si>
    <t>Xerostomia (finding)</t>
  </si>
  <si>
    <t>Blähungen</t>
  </si>
  <si>
    <t>Flatulence symptom (finding)</t>
  </si>
  <si>
    <t>Durchfall</t>
  </si>
  <si>
    <t>   Diarrhea symptom (finding)</t>
  </si>
  <si>
    <t>Bauchkrämpfe</t>
  </si>
  <si>
    <t> Psychosomatic abdominal pain (disorder)</t>
  </si>
  <si>
    <t>Abdominal pain (finding)</t>
  </si>
  <si>
    <t>Gefäßsymptome</t>
  </si>
  <si>
    <t>Vascular function (observable entity)</t>
  </si>
  <si>
    <t>Blood vessel structure (body structure)</t>
  </si>
  <si>
    <t>Blood vessel finding (finding)</t>
  </si>
  <si>
    <t>Herzklopfen</t>
  </si>
  <si>
    <t>   Palpitations (finding)</t>
  </si>
  <si>
    <t>Kopfschmerzen</t>
  </si>
  <si>
    <t>Headache (finding)</t>
  </si>
  <si>
    <t>Atemwege</t>
  </si>
  <si>
    <t>   Respiratory tract structure (body structure)</t>
  </si>
  <si>
    <t>   Structure of respiratory system (body structure)</t>
  </si>
  <si>
    <t>Respiratory function finding (finding)</t>
  </si>
  <si>
    <t>Hyperventilation</t>
  </si>
  <si>
    <t>   Hyperventilation (finding)</t>
  </si>
  <si>
    <t>Anxiety hyperventilation (disorder)</t>
  </si>
  <si>
    <t>Luftnot</t>
  </si>
  <si>
    <t>Dyspnea (finding)</t>
  </si>
  <si>
    <t>andere:</t>
  </si>
  <si>
    <t>   Other (qualifier value)</t>
  </si>
  <si>
    <t>Harndrang</t>
  </si>
  <si>
    <t>Urgent desire to urinate (finding)</t>
  </si>
  <si>
    <t>Schweißausbrüche</t>
  </si>
  <si>
    <t>   Sweating (finding)</t>
  </si>
  <si>
    <t> Sweating, function (observable entity)</t>
  </si>
  <si>
    <t>0 - keine</t>
  </si>
  <si>
    <t>None</t>
  </si>
  <si>
    <t>None (qualifier value)</t>
  </si>
  <si>
    <t>1 - leicht</t>
  </si>
  <si>
    <t>Mild</t>
  </si>
  <si>
    <t>Mild (qualifier value)</t>
  </si>
  <si>
    <t>2 - mäßig</t>
  </si>
  <si>
    <t>Moderat</t>
  </si>
  <si>
    <t>Moderate (severity modifier) (qualifier value)</t>
  </si>
  <si>
    <t>3 - schwer</t>
  </si>
  <si>
    <t>Schwer</t>
  </si>
  <si>
    <t>Severe (severity modifier) (qualifier value)</t>
  </si>
  <si>
    <t>4 - stark behindernd</t>
  </si>
  <si>
    <t>Disability (finding)</t>
  </si>
  <si>
    <t>Impaired (qualifier value)</t>
  </si>
  <si>
    <t>6.) Energielevel, (körperliche Symptome)</t>
  </si>
  <si>
    <t>Finding of general energy (finding)</t>
  </si>
  <si>
    <t>Level of fatigue (observable entity)</t>
  </si>
  <si>
    <t>Wie energievoll waren Sie die letzte Woche? Fühlten Sie sich müde? Hatten Sie irgendwelche Schmerzen oder ein Schweregefühl in ihren Gliedern, dem Rücken oder dem Kopf?"</t>
  </si>
  <si>
    <t>Tired (finding)</t>
  </si>
  <si>
    <t>Pain (finding)</t>
  </si>
  <si>
    <t>Asthenia (finding)</t>
  </si>
  <si>
    <t>1 - Schweregefühl in den Gliedern, dem Rücken oder dem Kopf, Muskelschmerzen, Energieverlust und Müdigkeit</t>
  </si>
  <si>
    <t>Heavy feeling (finding)</t>
  </si>
  <si>
    <t>Sensation of heaviness in limbs (finding)</t>
  </si>
  <si>
    <t>2 - jedes eindeutige Symptom wird mit 2 Punkten bewertet</t>
  </si>
  <si>
    <t>7.) Suizidalität (Gedanken, Pläne, Versuche)</t>
  </si>
  <si>
    <t>Suicidal intent (finding)</t>
  </si>
  <si>
    <t>Suicide risk (observable entity)</t>
  </si>
  <si>
    <t>Suicidal thoughts (finding)</t>
  </si>
  <si>
    <t>Suicide plan (observable entity)</t>
  </si>
  <si>
    <t>Planning suicide (finding)</t>
  </si>
  <si>
    <t>   Has access to planned means of suicide (finding)</t>
  </si>
  <si>
    <t>Suicide attempt (event)</t>
  </si>
  <si>
    <t>History of attempted suicide (situation)</t>
  </si>
  <si>
    <t>eigentlich keine Rede vom Risiko: es kann ja sein, dass mehrere Suizidversuche passiert sind, aber jetzt gerade besteht eigentlich kein Risiko+</t>
  </si>
  <si>
    <t>1 - empfindet sein Leben nicht als lebenswert</t>
  </si>
  <si>
    <t>Dispiritment (finding)</t>
  </si>
  <si>
    <t>Tedium vitae (finding)</t>
  </si>
  <si>
    <t>2 - wünscht sich zu sterben (oder alle Gedanken, dass er lieber sterben würde)</t>
  </si>
  <si>
    <t>3 - Suizidgedanken</t>
  </si>
  <si>
    <t>4 - Suizidversuch (für jeden Suizidversuch 4 Punkte)</t>
  </si>
  <si>
    <t>b152</t>
  </si>
  <si>
    <t>Emotionale Funktionen</t>
  </si>
  <si>
    <t>ICF</t>
  </si>
  <si>
    <t>Emotionale Funktion</t>
  </si>
  <si>
    <t>d335</t>
  </si>
  <si>
    <t>Non-verbale Mitteilungen produzieren</t>
  </si>
  <si>
    <t>Für strukturierte Interviews noch zusätzlich Gesichtsausdruck, bzw. beobachtbare Symptome mit aufnehmen in ValueSet</t>
  </si>
  <si>
    <t>b1520</t>
  </si>
  <si>
    <t>(Situations)Angemessenheit der Emotion</t>
  </si>
  <si>
    <t>b130</t>
  </si>
  <si>
    <t>Funktionen der psychischen Energie und des Antriebs</t>
  </si>
  <si>
    <t>Wie sehr haben Sie die folgenden Symptome in der letzten Woche belastet: (es werden nur die Symptome gezählt, die eindeutig nicht einer Nebenwirkung eines Medikamentes entsprechen)\nHatten sie in der letzten Woche eines der folgenden Symptome: Gastrointestinale Symptome: trockener Mund, Blähungen, Durchfall, Bauchkrämpfe, Gefäßsymptome: Herzklopfen, Kopfschmerzen, Atemwege: Hyperventilation, Luftnot, andere: Harndrang, Schweißausbrüche"</t>
  </si>
  <si>
    <t>bb515</t>
  </si>
  <si>
    <t>Verdauungsfunktion</t>
  </si>
  <si>
    <t>b5104</t>
  </si>
  <si>
    <t>Speichelfluss</t>
  </si>
  <si>
    <t>b5351</t>
  </si>
  <si>
    <t>Blähungsgefühl</t>
  </si>
  <si>
    <t>b5254</t>
  </si>
  <si>
    <t>Flatulenz</t>
  </si>
  <si>
    <t>b5251</t>
  </si>
  <si>
    <t>Stuhlkonsistenz</t>
  </si>
  <si>
    <t>b5352</t>
  </si>
  <si>
    <t>b28012</t>
  </si>
  <si>
    <t>Magen- oder Bauchschmerzen</t>
  </si>
  <si>
    <t>b415</t>
  </si>
  <si>
    <t>Blutgefäßfunktion</t>
  </si>
  <si>
    <t>s410</t>
  </si>
  <si>
    <t>Struktur des kardiovaskulären Systems</t>
  </si>
  <si>
    <t>b4101</t>
  </si>
  <si>
    <t>Herzrythmus</t>
  </si>
  <si>
    <t>b28010</t>
  </si>
  <si>
    <t>Kopf- und Nackenschmerzen</t>
  </si>
  <si>
    <t>b440</t>
  </si>
  <si>
    <t>Atmungsfunktion</t>
  </si>
  <si>
    <t>s430</t>
  </si>
  <si>
    <t>Struktur des Atmungssystems</t>
  </si>
  <si>
    <t>b4400</t>
  </si>
  <si>
    <t>Atemfrequenz</t>
  </si>
  <si>
    <t>b4408</t>
  </si>
  <si>
    <t>Atmungsfunktion, anders bezeichnet</t>
  </si>
  <si>
    <t>b6208</t>
  </si>
  <si>
    <t>Miktionsfunktion, anders bezeichnet</t>
  </si>
  <si>
    <t>b830</t>
  </si>
  <si>
    <t>Andere Funktionen der Haut</t>
  </si>
  <si>
    <t>b289</t>
  </si>
  <si>
    <t>Schmerz, ander oder nicht näher bezeichnet</t>
  </si>
  <si>
    <t>b730</t>
  </si>
  <si>
    <t>Funktionen der Muskelkraft</t>
  </si>
  <si>
    <t>Code(s)_M1_3</t>
  </si>
  <si>
    <t>Beschreibung_M1_3</t>
  </si>
  <si>
    <t>Codesystem_M1_3</t>
  </si>
  <si>
    <t>ISO-Score_M1_3</t>
  </si>
  <si>
    <t>Code(s)_M1_4</t>
  </si>
  <si>
    <t>Beschreibung_M1_4</t>
  </si>
  <si>
    <t>Codesystem_M1_4</t>
  </si>
  <si>
    <t>ISO-Score_M1_4</t>
  </si>
  <si>
    <t>Code(s)_M1_5</t>
  </si>
  <si>
    <t>Beschreibung_M1_5</t>
  </si>
  <si>
    <t>Codesystem_M1_5</t>
  </si>
  <si>
    <t>ISO-Score_M1_5</t>
  </si>
  <si>
    <t>Bogen ausgefüllt am:</t>
  </si>
  <si>
    <t>Date of procedure (observable entity)</t>
  </si>
  <si>
    <t>SNOMED_CT</t>
  </si>
  <si>
    <t>Hallo, wir möchten gerne wissen, wie es dir zur Zeit geht. Dazu haben wir uns einige Fragen ausgedacht und bitten dich um deine Antwort. Lies bitte jede Frage durch, überlege, wie es in der letzten Woche war, kreuze in jeder Zeile die Antwort an, die am besten zu dir passt. Es gibt keine richtigen oder falschen Antworten. Wichtig ist uns deine Meinung."</t>
  </si>
  <si>
    <t>Able to comprehend written material (finding)</t>
  </si>
  <si>
    <t>Able to make decisions (finding)</t>
  </si>
  <si>
    <t>8,39E+08</t>
  </si>
  <si>
    <t>Able to concentrate (finding)</t>
  </si>
  <si>
    <t>Bitte sage mir zunächst etwas zu dir</t>
  </si>
  <si>
    <t>Patient (person)</t>
  </si>
  <si>
    <t>Bist du ein Mädchen oder ein Junge?</t>
  </si>
  <si>
    <t>Biological sex (property) (qualifier value)</t>
  </si>
  <si>
    <t>Mädchen</t>
  </si>
  <si>
    <t>Female (finding)</t>
  </si>
  <si>
    <t>Identifies as female gender (finding)</t>
  </si>
  <si>
    <t>Junge</t>
  </si>
  <si>
    <t>Male (finding)</t>
  </si>
  <si>
    <t>Identifies as male gender (finding)</t>
  </si>
  <si>
    <t>Wie alt bist du?</t>
  </si>
  <si>
    <t>Age (qualifier value)</t>
  </si>
  <si>
    <t>Wie viele Geschwister hast du?</t>
  </si>
  <si>
    <t>Number of siblings (observable entity)</t>
  </si>
  <si>
    <t>Welche Schule besuchst du?</t>
  </si>
  <si>
    <t>School (environment)</t>
  </si>
  <si>
    <t>Grundschule</t>
  </si>
  <si>
    <t>Primary school (environment)</t>
  </si>
  <si>
    <t>Attending primary school (finding)</t>
  </si>
  <si>
    <t>Hauptschule</t>
  </si>
  <si>
    <t>Middle school (environment)</t>
  </si>
  <si>
    <t>Attending secondary school (finding)</t>
  </si>
  <si>
    <t>Comprehensive school (environment)</t>
  </si>
  <si>
    <t>Realschule</t>
  </si>
  <si>
    <t>Secondary school (environment)</t>
  </si>
  <si>
    <t>Gymnasium</t>
  </si>
  <si>
    <t>Upper school (environment)</t>
  </si>
  <si>
    <t>Sonderschule</t>
  </si>
  <si>
    <t>Special needs school (environment)</t>
  </si>
  <si>
    <t>privater Unterricht</t>
  </si>
  <si>
    <t>Receiving home tuition (finding)</t>
  </si>
  <si>
    <t>Als Beispiel: Hast du in der letzten Woche gerne Musik gehört? Als Antwortmöglichkeiten gibt es nie, selten, manchmal, oft und immer. Davon kannst du eine auswählen, die am besten passt.</t>
  </si>
  <si>
    <t>1. Zuerst möchten wir etwas über deinen Körper wissen, ...</t>
  </si>
  <si>
    <t>General body state finding (finding)</t>
  </si>
  <si>
    <t>Entire body as a whole (body structure)</t>
  </si>
  <si>
    <t>Somatic sensation, function (observable entity)</t>
  </si>
  <si>
    <t>In der letzten Woche...habe ich mich krank gefühlt</t>
  </si>
  <si>
    <t>Generally unwell (finding)</t>
  </si>
  <si>
    <t>1,62E+08</t>
  </si>
  <si>
    <t>Bei PROMs sind Fragen keine observable entities, da sie keine beobachtbaren Variablen sind, aber da zwischen Eltern und Kindern unterschieden wird, wird trotzdem die observable entity als Oberkategorie gewählt</t>
  </si>
  <si>
    <t>nie</t>
  </si>
  <si>
    <t>Absent (qualifier value)</t>
  </si>
  <si>
    <t>Grade 1 on a scale of 1 to 5 (qualifier value)</t>
  </si>
  <si>
    <t>selten</t>
  </si>
  <si>
    <t>Rare (qualifier value)</t>
  </si>
  <si>
    <t>Grade 2 on a scale of 1 to 5 (qualifier value)</t>
  </si>
  <si>
    <t>Low frequency (qualifier value)</t>
  </si>
  <si>
    <t>bei observable entities gibt es nur wenige möglichkeiten - man muss teilweise auch findings nutzen statt observable entities</t>
  </si>
  <si>
    <t>manchmal</t>
  </si>
  <si>
    <t>Infrequent (qualifier value)</t>
  </si>
  <si>
    <t>Grade 3 on a scale of 1 to 5 (qualifier value)</t>
  </si>
  <si>
    <t>2,55E+08</t>
  </si>
  <si>
    <t>Mid-frequency (qualifier value)</t>
  </si>
  <si>
    <t>ganz oft</t>
  </si>
  <si>
    <t>Frequent (qualifier value)</t>
  </si>
  <si>
    <t>Grade 4 on a scale of 1 to 5 (qualifier value)</t>
  </si>
  <si>
    <t>High frequency (qualifier value)</t>
  </si>
  <si>
    <t>immer</t>
  </si>
  <si>
    <t>Grade 5 on a scale of 1 to 5 (qualifier value)</t>
  </si>
  <si>
    <t>In der letzten Woche...hatte ich Kopfweh oder Bauchweh</t>
  </si>
  <si>
    <t>Pain finding at anatomical site (finding)</t>
  </si>
  <si>
    <t>Stomach ache (finding)</t>
  </si>
  <si>
    <t>In der letzten Woche...war ich müde und schlapp</t>
  </si>
  <si>
    <t>3,6E+08</t>
  </si>
  <si>
    <t>In der letzten Woche...hatte ich viel Kraft und Ausdauer</t>
  </si>
  <si>
    <t>Endurance (observable entity)</t>
  </si>
  <si>
    <t>C87802</t>
  </si>
  <si>
    <t>Physical Strength</t>
  </si>
  <si>
    <t>NCI</t>
  </si>
  <si>
    <t>2. ... dann etwas darüber, wie du dich fühlst ...</t>
  </si>
  <si>
    <t>Mood finding (finding)</t>
  </si>
  <si>
    <t>Emotional state finding (finding)</t>
  </si>
  <si>
    <t>Type of emotion (observable entity)</t>
  </si>
  <si>
    <t>In der letzten Woche...habe ich viel gelacht und Spaß gehabt</t>
  </si>
  <si>
    <t>Cheerful mood (finding)</t>
  </si>
  <si>
    <t>Capacity for enjoyment (observable entity)</t>
  </si>
  <si>
    <t>Laughing (finding)</t>
  </si>
  <si>
    <t>Finding of capacity for enjoyment (finding)</t>
  </si>
  <si>
    <t>In der letzten Woche...war mir langweilig"</t>
  </si>
  <si>
    <t>Boredom (finding)</t>
  </si>
  <si>
    <t>In der letzten Woche...habe ich mich allein gefühlt</t>
  </si>
  <si>
    <t>Feeling lonely (finding)</t>
  </si>
  <si>
    <t>In der letzten Woche...habe ich Angst gehabt"</t>
  </si>
  <si>
    <t>2,87E+08</t>
  </si>
  <si>
    <t>4,05E+08</t>
  </si>
  <si>
    <t>2,48E+08</t>
  </si>
  <si>
    <t>3. ... und was du selbst von dir hältst.</t>
  </si>
  <si>
    <t>Finding of self perception, self concept pattern (finding)</t>
  </si>
  <si>
    <t>Self-image finding (finding)</t>
  </si>
  <si>
    <t>Self-image (observable entity)</t>
  </si>
  <si>
    <t>In der letzten Woche...war ich stolz auf mich</t>
  </si>
  <si>
    <t>Feeling proud (finding)</t>
  </si>
  <si>
    <t>In der letzten Woche...fand ich mich gut"</t>
  </si>
  <si>
    <t>Good self-image (finding)</t>
  </si>
  <si>
    <t>Finding related to self-esteem (finding)</t>
  </si>
  <si>
    <t>Assessment of self esteem (procedure)</t>
  </si>
  <si>
    <t>Finding relating to self-concept (finding)</t>
  </si>
  <si>
    <t>Able to feel confident (finding)</t>
  </si>
  <si>
    <t>In der letzten Woche...mochte ich mich selbst leiden"</t>
  </si>
  <si>
    <t>In der letzten Woche...hatte ich viele gute Ideen</t>
  </si>
  <si>
    <t>High self-esteem (finding)</t>
  </si>
  <si>
    <t>Self efficacy (finding)</t>
  </si>
  <si>
    <t>Able to think creatively (finding)</t>
  </si>
  <si>
    <t>4. In den nächsten Fragen geht es um deine Familie ...</t>
  </si>
  <si>
    <t>Family (social concept)</t>
  </si>
  <si>
    <t>Familiar environment (finding)</t>
  </si>
  <si>
    <t>Characteristics of home environment (observable entity)</t>
  </si>
  <si>
    <t>Parenting behavior: psychosocial safety (observable entity)</t>
  </si>
  <si>
    <t>Details of family (observable entity)</t>
  </si>
  <si>
    <t>In der letzten Woche... habe ich mich gut mit meinen Eltern verstanden</t>
  </si>
  <si>
    <t>Adequate family support (finding)</t>
  </si>
  <si>
    <t>Able to parent effectively (finding)</t>
  </si>
  <si>
    <t>Friendly environment (finding)</t>
  </si>
  <si>
    <t>In der letzten Woche... habe ich mich zu Hause wohl gefühlt</t>
  </si>
  <si>
    <t>LP134477-1</t>
  </si>
  <si>
    <t>I was happy at home in the past 7D</t>
  </si>
  <si>
    <t>LOINC</t>
  </si>
  <si>
    <t>Family tension (finding)</t>
  </si>
  <si>
    <t>Unhappy home (finding)</t>
  </si>
  <si>
    <t>1,47E+15</t>
  </si>
  <si>
    <t>Feels unsafe at home (finding)</t>
  </si>
  <si>
    <t>In der letzten Woche... hatten wir schlimmen Streit zu Hause</t>
  </si>
  <si>
    <t>Argumentative behavior (finding)</t>
  </si>
  <si>
    <t>Witness to episode of adult domestic abuse (finding)</t>
  </si>
  <si>
    <t>0-4</t>
  </si>
  <si>
    <t>In der letzten Woche... haben mir meine Eltern Sachen verboten</t>
  </si>
  <si>
    <t>Parent-child problem (finding)</t>
  </si>
  <si>
    <t>Parenting finding (finding)</t>
  </si>
  <si>
    <t>Parenting behavior (observable entity)</t>
  </si>
  <si>
    <t>5. ... und danach um Freunde.</t>
  </si>
  <si>
    <t>Friend (person)</t>
  </si>
  <si>
    <t>Social behavior (finding)</t>
  </si>
  <si>
    <t>Personal environment finding (finding)</t>
  </si>
  <si>
    <t>6,99E+08</t>
  </si>
  <si>
    <t>Social wellbeing (observable entity)</t>
  </si>
  <si>
    <t>In der letzten Woche... habe ich mit Freunden gespielt</t>
  </si>
  <si>
    <t>Does participate in games for play (finding)</t>
  </si>
  <si>
    <t>Does play (finding)</t>
  </si>
  <si>
    <t>Able to make friends (finding)</t>
  </si>
  <si>
    <t>Play behavior (observable entity)</t>
  </si>
  <si>
    <t>Does not play (finding)</t>
  </si>
  <si>
    <t>Daily (qualifier value)</t>
  </si>
  <si>
    <t>In der letzten Woche... mochten mich die anderen Kinder</t>
  </si>
  <si>
    <t>Adequate social connection (finding)</t>
  </si>
  <si>
    <t>Likability</t>
  </si>
  <si>
    <t>PSY</t>
  </si>
  <si>
    <t>Able to recognize social cues (finding)</t>
  </si>
  <si>
    <t>3,66E+08</t>
  </si>
  <si>
    <t>Finding related to awareness of self (finding)</t>
  </si>
  <si>
    <t>In der letzten Woche... habe ich mich mit meinen Freunden gut verstanden</t>
  </si>
  <si>
    <t>Feels social relationships are satisfying and sufficient (finding)</t>
  </si>
  <si>
    <t>Good social support (finding)</t>
  </si>
  <si>
    <t>Care from friends (regime/therapy)</t>
  </si>
  <si>
    <t>Able to maintain friendships (finding)</t>
  </si>
  <si>
    <t>Social interaction skills (observable entity)</t>
  </si>
  <si>
    <t>In der letzten Woche... hatte ich das Gefühl, dass ich anders bin als die anderen</t>
  </si>
  <si>
    <t>Feeling isolated (finding)</t>
  </si>
  <si>
    <t>Social outcast (finding)</t>
  </si>
  <si>
    <t>Feeling alienated (finding)</t>
  </si>
  <si>
    <t>6. Nun möchte ich noch etwas über die Vorschule/den Kindergarten wissen.</t>
  </si>
  <si>
    <t xml:space="preserve">Preschool child (person) </t>
  </si>
  <si>
    <t>in kindergarten</t>
  </si>
  <si>
    <t>MEDCIN</t>
  </si>
  <si>
    <t>In der letzten Woche, in der ich in der Schule war, ...habe ich die Schulaufgaben gut geschafft</t>
  </si>
  <si>
    <t>Schooling (observable entity)</t>
  </si>
  <si>
    <t>Good education (finding)</t>
  </si>
  <si>
    <t>Able to do homework (finding)</t>
  </si>
  <si>
    <t>Homework, function (observable entity)</t>
  </si>
  <si>
    <t>In der letzten Woche, in der ich in der Schule war, ...hat mir der Unterricht Spaß gemacht</t>
  </si>
  <si>
    <t>   Finding of capacity for enjoyment (finding)</t>
  </si>
  <si>
    <t>In der letzten Woche, in der ich in der Schule war, ...habe ich mir Sorgen um meine Zukunft gemacht"</t>
  </si>
  <si>
    <t>Pessimistic (finding)</t>
  </si>
  <si>
    <t>Fear (finding)</t>
  </si>
  <si>
    <t>In der letzten Woche, in der ich in der Schule war, ...habe ich Angst vor schlechten Noten gehabt</t>
  </si>
  <si>
    <t>Education unsatisfactory (finding)</t>
  </si>
  <si>
    <t>Anxiety about behavior or performance (finding)</t>
  </si>
  <si>
    <t>b1</t>
  </si>
  <si>
    <t>Körperfunktionen</t>
  </si>
  <si>
    <t>b280</t>
  </si>
  <si>
    <t>Schmerz</t>
  </si>
  <si>
    <t>b1300</t>
  </si>
  <si>
    <t>Ausmaß der psychischen Energie</t>
  </si>
  <si>
    <t>Funktion der Muskelkraft</t>
  </si>
  <si>
    <t>b455</t>
  </si>
  <si>
    <t>Funktionen der lardiorespiratorischen Belastbarkeit</t>
  </si>
  <si>
    <t>b1266</t>
  </si>
  <si>
    <t>Selbstvertrauen</t>
  </si>
  <si>
    <t>b1640</t>
  </si>
  <si>
    <t>Das Abstraktionsvermögen betreffende Funktionen</t>
  </si>
  <si>
    <t>e310</t>
  </si>
  <si>
    <t>Engster Familienkreis</t>
  </si>
  <si>
    <t>e315</t>
  </si>
  <si>
    <t>Erweiterter Familienkreis</t>
  </si>
  <si>
    <t>d760</t>
  </si>
  <si>
    <t>Familienbeziehungen</t>
  </si>
  <si>
    <t>d698</t>
  </si>
  <si>
    <t>Häusliches Leben, anders bezeichnet </t>
  </si>
  <si>
    <t>e320</t>
  </si>
  <si>
    <t>Freunde</t>
  </si>
  <si>
    <t>b1260</t>
  </si>
  <si>
    <t>Extraversion</t>
  </si>
  <si>
    <t>d7</t>
  </si>
  <si>
    <t>Interpersonelle Interaktionen und Beziehungen</t>
  </si>
  <si>
    <t>b1261</t>
  </si>
  <si>
    <t>Umgänglichkeit</t>
  </si>
  <si>
    <t>d820</t>
  </si>
  <si>
    <t>Schulbildung</t>
  </si>
  <si>
    <t>d1</t>
  </si>
  <si>
    <t>Lernen und Wissensanwendung</t>
  </si>
  <si>
    <t>Geschlecht:</t>
  </si>
  <si>
    <t>m</t>
  </si>
  <si>
    <t>w</t>
  </si>
  <si>
    <t>Datum</t>
  </si>
  <si>
    <t>integer</t>
  </si>
  <si>
    <t>Date property (qualifier value)</t>
  </si>
  <si>
    <t>1. Traurigkeit</t>
  </si>
  <si>
    <t>0 - Ich bin nicht traurig</t>
  </si>
  <si>
    <t xml:space="preserve">Asymptomatic (finding) </t>
  </si>
  <si>
    <t>Normal emotional state (finding)</t>
  </si>
  <si>
    <t>1 - Ich bin oft traurig</t>
  </si>
  <si>
    <t>2 - Ich bin ständig traurig</t>
  </si>
  <si>
    <t>Persistent sadness (finding)</t>
  </si>
  <si>
    <t>3 - Ich bin so traurig oder unglücklich, dass ich es nicht aushalte</t>
  </si>
  <si>
    <t>C172837</t>
  </si>
  <si>
    <t>Unbearable</t>
  </si>
  <si>
    <t>Suffering (finding)</t>
  </si>
  <si>
    <t>2. Pessimismus</t>
  </si>
  <si>
    <t>Finding of level of hope (finding)</t>
  </si>
  <si>
    <t>0 - Ich sehe nicht mutlos in die Zukunft</t>
  </si>
  <si>
    <t>Able to be hopeful for future (finding)</t>
  </si>
  <si>
    <t>Able to be optimistic (finding)</t>
  </si>
  <si>
    <t>1 - Ich sehe mutloser in die Zukunft als sonst</t>
  </si>
  <si>
    <t>389335004 (INACTIVE)</t>
  </si>
  <si>
    <t>Loss of hope for the future (finding)</t>
  </si>
  <si>
    <t>2 - Ich bin mutlos und erwarte nicht, dass meine Situation besser wird</t>
  </si>
  <si>
    <t>Feeling hopeless (finding)</t>
  </si>
  <si>
    <t>3 - Ich glaube, dass meine Zukunft hoffnungslos ist und nur noch schlechter wird</t>
  </si>
  <si>
    <t>Pessimistic character (finding)</t>
  </si>
  <si>
    <t>3. Versagensgefühle</t>
  </si>
  <si>
    <t>Feeling a failure (finding)</t>
  </si>
  <si>
    <t>0 - Ich fühle mich nicht als Versager</t>
  </si>
  <si>
    <t>Normal state of mind (finding)</t>
  </si>
  <si>
    <t>1 - Ich habe häufiger Versagensgefühle</t>
  </si>
  <si>
    <t>Lacking belief in own ability (finding)</t>
  </si>
  <si>
    <t>2 - Wenn ich zurückblicke, sehe ich eine Menge Fehlschläge</t>
  </si>
  <si>
    <t>3 - Ich habe das Gefühl, als Mensch ein völliger Versager zu sein</t>
  </si>
  <si>
    <t>Poor self-image (finding)</t>
  </si>
  <si>
    <t>4. Verlust von Freude</t>
  </si>
  <si>
    <t>Anhedonia (finding)</t>
  </si>
  <si>
    <t>0 - Ich kann die Dinge genauso gut genießen wie früher</t>
  </si>
  <si>
    <t>Maintained capacity for enjoyment (finding)</t>
  </si>
  <si>
    <t>1 - Ich kann die Dinge nicht mehr so genießen wie früher</t>
  </si>
  <si>
    <t>Loss of capacity for enjoyment (finding)</t>
  </si>
  <si>
    <t>2 - Dinge, die mir früher Freude gemacht haben, kann ich kaum mehr genießen</t>
  </si>
  <si>
    <t>Markedly diminished pleasure (finding)</t>
  </si>
  <si>
    <t>3 - Dinge, die mir früher Freude gemacht haben, kann ich überhaupt nicht mehr genießen</t>
  </si>
  <si>
    <t>5. Schuldgefühle</t>
  </si>
  <si>
    <t xml:space="preserve"> Feeling guilt (finding)</t>
  </si>
  <si>
    <t>0 - Ich habe keine besonderen Schuldgefühle</t>
  </si>
  <si>
    <t>1 - Ich habe oft Schuldgefühle wegen Dingen, die ich getan habe oder hätte tun sollen</t>
  </si>
  <si>
    <t>2 - Ich habe die meiste Zeit Schuldgefühle</t>
  </si>
  <si>
    <t>3 - Ich habe ständig Schuldgefühle</t>
  </si>
  <si>
    <t>6. Bestrafungsgefühle</t>
  </si>
  <si>
    <t>Self destructive behavior (finding)</t>
  </si>
  <si>
    <t>0 - Ich habe nicht das Gefühl, für etwas bestraft zu sein</t>
  </si>
  <si>
    <t>1 - Ich habe das Gefühl, vielleicht bestraft zu werden</t>
  </si>
  <si>
    <t>2 - Ich erwarte, bestraft zu werden</t>
  </si>
  <si>
    <t>3 - Ich habe das Gefühl, bestraft zu sein</t>
  </si>
  <si>
    <t>7. Selbstablehnung</t>
  </si>
  <si>
    <t>Poor self-esteem (finding)</t>
  </si>
  <si>
    <t>Self-neglect (finding)</t>
  </si>
  <si>
    <t>Self-depreciation (finding)</t>
  </si>
  <si>
    <t>0 - Ich halte von mir genauso viel wie immer</t>
  </si>
  <si>
    <t>Able to maintain self-esteem (finding)</t>
  </si>
  <si>
    <t>No status change (qualifier value)</t>
  </si>
  <si>
    <t>1 - Ich habe Vertrauen in mich verloren</t>
  </si>
  <si>
    <t>Loss of self-esteem (finding)</t>
  </si>
  <si>
    <t>2 - Ich bin von mir enttäuscht</t>
  </si>
  <si>
    <t>3 - Ich lehne mich völlig ab</t>
  </si>
  <si>
    <t>8. Selbstvorwürfe</t>
  </si>
  <si>
    <t>0 - Ich kritisiere oder tadle mich nicht mehr als sonst</t>
  </si>
  <si>
    <t>1 - Ich bin mir gegenüber kritischer als sonst</t>
  </si>
  <si>
    <t>2 - Ich kritisiere mich für all meine Mängel</t>
  </si>
  <si>
    <t>Excessive self-criticism (finding)</t>
  </si>
  <si>
    <t>3 - Ich gebe mir die Schuld für alles Schlimme, was passiert</t>
  </si>
  <si>
    <t>9. Selbstmordgedanken</t>
  </si>
  <si>
    <t>Feeling suicidal (finding)</t>
  </si>
  <si>
    <t>Suicide and selfinflicted injury (navigational concept)</t>
  </si>
  <si>
    <t>Beck scale for suicide ideation (assessment scale)</t>
  </si>
  <si>
    <t>0 - Ich denke nicht daran, mir etwas anzutun</t>
  </si>
  <si>
    <t>At low risk for suicide (finding)</t>
  </si>
  <si>
    <t>No suicidal thoughts (situation)</t>
  </si>
  <si>
    <t>No thoughts of deliberate self harm (situation)</t>
  </si>
  <si>
    <t>1 - Ich denke manchmal an Selbstmord, aber ich würde es nicht tun</t>
  </si>
  <si>
    <t>162468002 | Symptom mild (finding) |</t>
  </si>
  <si>
    <t>Moderate suicide risk (finding)</t>
  </si>
  <si>
    <t>2 - Ich möchte mich am liebsten umbringe</t>
  </si>
  <si>
    <t>162470006 | Symptom severe (finding) |</t>
  </si>
  <si>
    <t>3 - Ich würde mich umbringen, wenn ich die Gelegenheit dazu hätte</t>
  </si>
  <si>
    <t>304594002 | Suicidal intent (finding) |</t>
  </si>
  <si>
    <t>High suicide risk (finding)</t>
  </si>
  <si>
    <t>10. Weinen</t>
  </si>
  <si>
    <t>Crying (finding)</t>
  </si>
  <si>
    <t>0 - Ich weine nicht öfter als früher</t>
  </si>
  <si>
    <t>1 - Ich weine jetzt mehr als früher</t>
  </si>
  <si>
    <t>2 - Ich weine beim geringsten Anlass</t>
  </si>
  <si>
    <t>Crying, excessive (finding)</t>
  </si>
  <si>
    <t>Cries easily (finding)</t>
  </si>
  <si>
    <t>3 - Ich möchte gern weinen, aber ich kann nicht</t>
  </si>
  <si>
    <t>Unable to cry (finding)</t>
  </si>
  <si>
    <t>Difficulty crying (finding)</t>
  </si>
  <si>
    <t>11. Unruhe</t>
  </si>
  <si>
    <t>Restlessness (finding)</t>
  </si>
  <si>
    <t>Behavior showing increased motor activity (finding)</t>
  </si>
  <si>
    <t>Restlessness and agitation (finding)</t>
  </si>
  <si>
    <t>Feeling agitated (finding)</t>
  </si>
  <si>
    <t>0 - Ich bin nicht unruhiger als sonst</t>
  </si>
  <si>
    <t>1 - Ich bin unruhiger als sonst</t>
  </si>
  <si>
    <t>2 - Ich bin so unruhig, dass es mir schwer fällt, stillzusitzen</t>
  </si>
  <si>
    <t>Continuously shifting in seat (finding)</t>
  </si>
  <si>
    <t>3 - Ich bin so unruhig, dass ich mich ständig bewegen oder etwas tun muss"</t>
  </si>
  <si>
    <t>12. Interessenverlust</t>
  </si>
  <si>
    <t>0 - Ich habe das Interesse an anderen Menschen oder an Tätigkeiten nicht verloren</t>
  </si>
  <si>
    <t>Level of interest - normal (finding)</t>
  </si>
  <si>
    <t>1 - Ich habe weniger Interesse an anderen</t>
  </si>
  <si>
    <t>Lack of interest (finding)</t>
  </si>
  <si>
    <t>2 - Ich habe das Interesse an anderen Menschen oder an Dingen zum größten Teil verloren</t>
  </si>
  <si>
    <t xml:space="preserve">Symptom severe (finding) </t>
  </si>
  <si>
    <t>3 - Es fällt mir schwer, mich überhaupt für irgend etwas zu interessieren</t>
  </si>
  <si>
    <t>Withdrawn (finding)</t>
  </si>
  <si>
    <t>13. Entschlussunfähigkeit</t>
  </si>
  <si>
    <t>Indecisive character (finding)</t>
  </si>
  <si>
    <t>Finding related to decision making (finding)</t>
  </si>
  <si>
    <t>Unable to make considered choices (finding)</t>
  </si>
  <si>
    <t>0 - Ich bin so entschlussfreudig wie immer</t>
  </si>
  <si>
    <t>1 - Es fällt mir schwerer als sonst, Entscheidungen zu treffen</t>
  </si>
  <si>
    <t>Difficulty making decisions (finding)</t>
  </si>
  <si>
    <t>2 - Es fällt mir viel schwerer als sonst, Entscheidungen zu treffen</t>
  </si>
  <si>
    <t>Very (qualifier value)</t>
  </si>
  <si>
    <t>3 - Ich habe Mühe, überhaupt Entscheidungen zu treffen</t>
  </si>
  <si>
    <t>inability to make decisions (symptom)</t>
  </si>
  <si>
    <t>Abulia (finding)</t>
  </si>
  <si>
    <t>14. Wertlosigkeit</t>
  </si>
  <si>
    <t>0 - Ich fühle mich nicht wertlos</t>
  </si>
  <si>
    <t>1 - Ich halte mich für weniger wertvoll und nützlich als sonst</t>
  </si>
  <si>
    <t>2 - Verglichen mit anderen Menschen fühle ich mich viel weniger wert</t>
  </si>
  <si>
    <t>3 - Ich fühle mich völlig wertlos</t>
  </si>
  <si>
    <t>15. Energieverlust</t>
  </si>
  <si>
    <t>0 - Ich habe so viel Energie wie immer</t>
  </si>
  <si>
    <t>Normal energy level (finding)</t>
  </si>
  <si>
    <t>1 - Ich habe weniger Energie als sonst</t>
  </si>
  <si>
    <t>2 - Ich habe so wenig Energie, dass ich kaum noch etwas schaffe</t>
  </si>
  <si>
    <t>3 - Ich habe keine Energie mehr, um überhaupt noch etwas zu tun</t>
  </si>
  <si>
    <t>Lethargy (finding)</t>
  </si>
  <si>
    <t>16. Veränderungen der Schlafgewohnheiten</t>
  </si>
  <si>
    <t>Disorder of sleep-wake cycle (disorder)</t>
  </si>
  <si>
    <t>Finding related to sleep (finding)</t>
  </si>
  <si>
    <t>Sleep pattern disturbance (finding)</t>
  </si>
  <si>
    <t>0 - Meine Schlafgewohnheiten haben sich nicht verändert</t>
  </si>
  <si>
    <t>Maintained (qualifier value)</t>
  </si>
  <si>
    <t>1a - Ich schlafe etwas mehr als sonst</t>
  </si>
  <si>
    <t>Prolonged sleep (finding)</t>
  </si>
  <si>
    <t>1b - Ich schlafe etwas weniger als sonst</t>
  </si>
  <si>
    <t>Short-sleeper (finding)</t>
  </si>
  <si>
    <t>Decreased relative to previous (qualifier value)</t>
  </si>
  <si>
    <t>2a - Ich schlafe viel mehr als sonst</t>
  </si>
  <si>
    <t>2b - Ich schlafe viel weniger als sonst</t>
  </si>
  <si>
    <t>3a - Ich schlafe fast den ganzen Tag"</t>
  </si>
  <si>
    <t>Not easily wakened from sleep (finding)</t>
  </si>
  <si>
    <t>Sleeps during day (finding)</t>
  </si>
  <si>
    <t>Excessive day and night-time sleepiness (disorder)</t>
  </si>
  <si>
    <t>Excessive daytime sleepiness - normal night sleep (disorder)</t>
  </si>
  <si>
    <t>3b - Ich wache 1-2 Stunden früher auf als gewöhnlich und kann nicht mehr einschlafen</t>
  </si>
  <si>
    <t>Light sleep (finding)</t>
  </si>
  <si>
    <t>Abnormally early (qualifier value)</t>
  </si>
  <si>
    <t>17. Reizbarkeit</t>
  </si>
  <si>
    <t>0 - Ich bin nicht reizbarer als sonst</t>
  </si>
  <si>
    <t>1 - Ich bin reizbarer als sonst</t>
  </si>
  <si>
    <t>2 - Ich bin viel reizbarer als sonst</t>
  </si>
  <si>
    <t>Becomes angry very easily (finding)</t>
  </si>
  <si>
    <t>3 - Ich fühle mich dauernd gereizt</t>
  </si>
  <si>
    <t>18. Veränderungen des Appetits</t>
  </si>
  <si>
    <t>Altered appetite (finding)</t>
  </si>
  <si>
    <t>Eating / feeding / drinking finding (finding)</t>
  </si>
  <si>
    <t>Finding of appetite (finding)</t>
  </si>
  <si>
    <t>0 - Mein Appetit hat sich nicht verändert</t>
  </si>
  <si>
    <t>Appetite normal (finding)</t>
  </si>
  <si>
    <t>1a - Mein Appetit ist etwas schlechter als sonst</t>
  </si>
  <si>
    <t>Decrease in appetite (finding)</t>
  </si>
  <si>
    <t>1b - Mein Appetit ist etwas größer als sonst</t>
  </si>
  <si>
    <t>Increased appetite (finding)</t>
  </si>
  <si>
    <t>2a - Mein Appetit ist viel schlechter als sonst</t>
  </si>
  <si>
    <t>Very bad (qualifier value)</t>
  </si>
  <si>
    <t>Very low (qualifier value)</t>
  </si>
  <si>
    <t>2b - Mein Appetit ist viel größer als sonst</t>
  </si>
  <si>
    <t>Very large (qualifier value)</t>
  </si>
  <si>
    <t>Very high (qualifier value)</t>
  </si>
  <si>
    <t>3a - Ich habe überhaupt kein Appetit</t>
  </si>
  <si>
    <t>Loss of appetite (finding)</t>
  </si>
  <si>
    <t>3b - Ich habe ständig Heißhunger</t>
  </si>
  <si>
    <t>Excessive appetite (finding)</t>
  </si>
  <si>
    <t>Always hungry (finding)</t>
  </si>
  <si>
    <t>19. Konzentrationsschwierigkeiten</t>
  </si>
  <si>
    <t>Poor concentration (finding)</t>
  </si>
  <si>
    <t>Finding related to ability to concentrate (finding)</t>
  </si>
  <si>
    <t>Impaired concentration (finding)</t>
  </si>
  <si>
    <t>Unable to concentrate (finding)</t>
  </si>
  <si>
    <t>0 - Ich kann mich so gut konzentrieren wie immer</t>
  </si>
  <si>
    <t>Normal concentration (finding)</t>
  </si>
  <si>
    <t>1 - Ich kann mich nicht mehr so gut konzentrieren wie sonst</t>
  </si>
  <si>
    <t>Reduced concentration span (finding)</t>
  </si>
  <si>
    <t>2 - Es fällt mir schwer, mich längere Zeit auf irgendetwas zu konzentrieren</t>
  </si>
  <si>
    <t>3 - Ich kann mich überhaupt nicht mehr konzentrieren</t>
  </si>
  <si>
    <t>20. Ermüdung oder Erschöpfung</t>
  </si>
  <si>
    <t>Fatigue (finding)</t>
  </si>
  <si>
    <t>0 - Ich fühle mich nicht müder oder erschöpfter als sonst</t>
  </si>
  <si>
    <t>1 - Ich werde schneller müde oder erschöpft als sonst</t>
  </si>
  <si>
    <t>Tires quickly (finding)</t>
  </si>
  <si>
    <t>2 - Für viele Dinge, die ich üblicherweise tue, bin ich zu müde oder erschöpft</t>
  </si>
  <si>
    <t>Quickly exhausted (finding)</t>
  </si>
  <si>
    <t>3 - Ich bin so müde oder erschöpft, dass ich fast nichts mehr tun kann</t>
  </si>
  <si>
    <t>Exhausted on least exertion (finding)</t>
  </si>
  <si>
    <t>Tired on least exertion (finding)</t>
  </si>
  <si>
    <t>21. Verlust an sexuellem Interesse</t>
  </si>
  <si>
    <t>Lack or loss of sexual desire (disorder)</t>
  </si>
  <si>
    <t>Lack of libido (finding)</t>
  </si>
  <si>
    <t>Libido (observable entity)</t>
  </si>
  <si>
    <t>Erotic interest (observable entity)</t>
  </si>
  <si>
    <t>0 - Mein Interesse an Sexualität hat sich in letzter Zeit nicht verändert</t>
  </si>
  <si>
    <t>Normal level of erotic interest (finding)</t>
  </si>
  <si>
    <t>1 - Ich interessiere mich weniger für Sexualität als früher</t>
  </si>
  <si>
    <t>Diminished erotic interest (finding)</t>
  </si>
  <si>
    <t>Reduced libido (finding)</t>
  </si>
  <si>
    <t>2 - Ich interessiere mich jetzt viel weniger für Sexualität</t>
  </si>
  <si>
    <t>3 - Ich habe das Interesse an Sexualität völlig verloren</t>
  </si>
  <si>
    <t>b1265</t>
  </si>
  <si>
    <t>Optimismus</t>
  </si>
  <si>
    <t>b1602</t>
  </si>
  <si>
    <t>Inhalt des Denkens</t>
  </si>
  <si>
    <t>b147</t>
  </si>
  <si>
    <t>Psychomotorische Funktion</t>
  </si>
  <si>
    <t>b1267</t>
  </si>
  <si>
    <t>Zuverlässigkeit</t>
  </si>
  <si>
    <t>b1645</t>
  </si>
  <si>
    <t>Das Urteilsvermögen betreffende Funktionen</t>
  </si>
  <si>
    <t>b134</t>
  </si>
  <si>
    <t>Funktionen des Schlafes</t>
  </si>
  <si>
    <t>b1302</t>
  </si>
  <si>
    <t>Appetit</t>
  </si>
  <si>
    <t>b1401</t>
  </si>
  <si>
    <t>Wechsel oder Lenkung der Aufmerksamkeit</t>
  </si>
  <si>
    <t>b140</t>
  </si>
  <si>
    <t>Funktionen der Aufmerksamkeit</t>
  </si>
  <si>
    <t>IVF</t>
  </si>
  <si>
    <t>b640</t>
  </si>
  <si>
    <t>Sexuelle Funktionen</t>
  </si>
  <si>
    <t>b6400</t>
  </si>
  <si>
    <t>Funktionen der sexuellen Erregungsphase</t>
  </si>
  <si>
    <t>"Als ich aufwuchs..."</t>
  </si>
  <si>
    <t>Age AND/OR growth finding (finding)</t>
  </si>
  <si>
    <t>Environment observable (observable entity)</t>
  </si>
  <si>
    <t>...hatte ich nicht genug zu essen.</t>
  </si>
  <si>
    <t>Hungry (finding)</t>
  </si>
  <si>
    <t>Food security (finding)</t>
  </si>
  <si>
    <t>Food and/or nutrition quality of life satisfaction (observable entity)</t>
  </si>
  <si>
    <t>"Trifft überhaupt nicht auf mich zu."</t>
  </si>
  <si>
    <t>"Trifft sehr selten auf mich zu."</t>
  </si>
  <si>
    <t>"Trifft überhaupt einige Male auf mich zu."</t>
  </si>
  <si>
    <t>"Trifft häufig auf mich zu."</t>
  </si>
  <si>
    <t>"Trifft sehr häufig auf mich zu."</t>
  </si>
  <si>
    <t>...wußte ich, daß sich jemand um mich sorgte und mich beschützte.</t>
  </si>
  <si>
    <t>Feeling safe (finding)</t>
  </si>
  <si>
    <t>..bezeichneten mich Personen aus meiner Familie als „dumm“, „faul“ oder „häßlich“.</t>
  </si>
  <si>
    <t xml:space="preserve"> Inadequate family support (finding)</t>
  </si>
  <si>
    <t>Victim of verbal abuse (finding)</t>
  </si>
  <si>
    <t>...waren meine Eltern zu betrunken oder von anderen Drogen „high“, um für die Familie zu sorgen.</t>
  </si>
  <si>
    <t>Drug abuse (disorder)</t>
  </si>
  <si>
    <t>Lack of family support (finding)</t>
  </si>
  <si>
    <t>Both parents misuse drugs (situation)</t>
  </si>
  <si>
    <t>Alcoholic parent (situation)</t>
  </si>
  <si>
    <t>Family history of substance dependency (situation)</t>
  </si>
  <si>
    <t>...gab es jemand in der Familie, der mir das Gefühl gab, wichtig und jemand Besonderes zu sein.</t>
  </si>
  <si>
    <t>Self-confidence enhancement (procedure)</t>
  </si>
  <si>
    <t>...mußte ich dreckige Kleidung tragen.</t>
  </si>
  <si>
    <t>Clothing dirty (finding)</t>
  </si>
  <si>
    <t>Garment (physical object)</t>
  </si>
  <si>
    <t>Wears unlaundered clothes (finding)</t>
  </si>
  <si>
    <t>...hatte ich das Gefühl, geliebt zu werden."</t>
  </si>
  <si>
    <t>Love (finding)</t>
  </si>
  <si>
    <t>Feeling unloved (finding)</t>
  </si>
  <si>
    <t>...glaubte ich, daß meine Eltern wünschten, ich wäre nie geboren.</t>
  </si>
  <si>
    <t>Abusive parenting (finding)</t>
  </si>
  <si>
    <t>Feeling unwanted (finding)</t>
  </si>
  <si>
    <t>...wurde ich von jemandem aus meiner Familie so stark geschlagen, daß ich zum Arzt oder ins Krankenhaus mußte.</t>
  </si>
  <si>
    <t xml:space="preserve">Child abuse in family (situation) </t>
  </si>
  <si>
    <t>Child/parent violence (finding)</t>
  </si>
  <si>
    <t>Hospital care (regime/therapy)</t>
  </si>
  <si>
    <t>Child victim of physical abuse (finding)</t>
  </si>
  <si>
    <t>Victim of physical assault (finding)</t>
  </si>
  <si>
    <t>Abuse by relative of victim (event)</t>
  </si>
  <si>
    <t>Victim of domestic violence (finding)</t>
  </si>
  <si>
    <t>...gab es nichts, was ich an meiner Familie ändern wollte.</t>
  </si>
  <si>
    <t>...schlugen mich Personen aus meiner Familie so stark, daß ich blaue Flecken oder Schrammen davontrug.</t>
  </si>
  <si>
    <t>Child abuse in family (situation)</t>
  </si>
  <si>
    <t>Contusion - lesion (morphologic abnormality)</t>
  </si>
  <si>
    <t>...wurde ich mit einem Gürtel, einem Stock, einem Riemen oder mit einem harten Gegenstand bestraft.</t>
  </si>
  <si>
    <t>Physical child abuse (event)</t>
  </si>
  <si>
    <t>Punishing with pain (finding)</t>
  </si>
  <si>
    <t>..gaben meine Familienangehörigen aufeinander acht.</t>
  </si>
  <si>
    <t>...sagten Personen aus meiner Familie verletzende oder beleidigende Dinge zu mir.</t>
  </si>
  <si>
    <t>Ich glaube, ich bin körperlich mißhandelt worden, als ich aufwuchs.</t>
  </si>
  <si>
    <t>History of victim of child physical abuse (situation)</t>
  </si>
  <si>
    <t>Victim of physical abuse (finding)</t>
  </si>
  <si>
    <t>...hatte ich eine perfekte Kindheit.</t>
  </si>
  <si>
    <t>...wurde ich so stark geschlagen oder verprügelt, daß es jemandem (z.B. Lehrer, Nachbar oder Arzt) auffiel.</t>
  </si>
  <si>
    <t>...hatte ich das Gefühl, es haßte mich jemand in meiner Familie.</t>
  </si>
  <si>
    <t>Feeling hatred (finding)</t>
  </si>
  <si>
    <t>Poor family relationship (finding)</t>
  </si>
  <si>
    <t>...fühlten sich meine Familienangehörigen einander nah.</t>
  </si>
  <si>
    <t>Family functions effectively (finding)</t>
  </si>
  <si>
    <t>...versuchte jemand, mich sexuell zu berühren oder mich dazu zu bringen, sie oder ihn sexuell zu berühren.</t>
  </si>
  <si>
    <t>Victim of forced sexual activity (finding)</t>
  </si>
  <si>
    <t>Sexual abuse (event)</t>
  </si>
  <si>
    <t>Sexual molestation (finding)</t>
  </si>
  <si>
    <t>...drohte mir jemand, mir weh zu tun oder Lügen über mich zu erzählen, wenn ich keine sexuellen Handlungen mit ihm oder ihr ausführen würde.</t>
  </si>
  <si>
    <t>Victim of threats (finding)</t>
  </si>
  <si>
    <t>Victim of sexual harassment (finding)</t>
  </si>
  <si>
    <t>Victim of blackmail (finding)</t>
  </si>
  <si>
    <t>...hatte ich die beste Familie der Welt.</t>
  </si>
  <si>
    <t>...versuchte jemand, mich dazu zu bringen, sexuelle Dinge zu tun oder bei sexuellen Dingen zuzusehen.</t>
  </si>
  <si>
    <t>...belästigte mich jemand sexuell.</t>
  </si>
  <si>
    <t>Sexual harassment (finding)</t>
  </si>
  <si>
    <t>Ich glaube, ich bin emotional (gefühlsmäßig) mißbraucht worden, als ich aufwuchs.</t>
  </si>
  <si>
    <t>Emotional abuse of child (event)</t>
  </si>
  <si>
    <t>History of emotional abuse (situation)</t>
  </si>
  <si>
    <t>Victim of emotional abuse (finding)</t>
  </si>
  <si>
    <t>...gab es jemanden, der mich zum Arzt brachte, wenn ich es brauchte.</t>
  </si>
  <si>
    <t>Ich glaube, ich bin sexuell mißbraucht worden, als ich aufwuchs.</t>
  </si>
  <si>
    <t>Child sex abuse (event)</t>
  </si>
  <si>
    <t>History of sexual abuse (situation)</t>
  </si>
  <si>
    <t>Victim of sexual abuse (finding)</t>
  </si>
  <si>
    <t>...war meine Familie mir eine Quelle der Unterstützung.</t>
  </si>
  <si>
    <t>e3</t>
  </si>
  <si>
    <t>Unterstützung und Beziehungen</t>
  </si>
  <si>
    <t>d7601</t>
  </si>
  <si>
    <t>Kind-Eltern-Beziehung</t>
  </si>
  <si>
    <t>d540</t>
  </si>
  <si>
    <t>Sich kleiden</t>
  </si>
  <si>
    <t>CTQ hat andere Zielsetzng als ICF</t>
  </si>
  <si>
    <t>weder HiTOP noch ICF - hier geht es um events im Leben, SNOMED Codes History of ins ValueSet hinzufügen und ValueSet History of Abuse oder so nennen</t>
  </si>
  <si>
    <t>Visible (qualifier value)</t>
  </si>
  <si>
    <t>Facial expression (observable entity)</t>
  </si>
  <si>
    <t>Appropriate affect (finding)</t>
  </si>
  <si>
    <t>Not significant (qualifier value)</t>
  </si>
  <si>
    <t>Grade 1 (qualifier value)</t>
  </si>
  <si>
    <t>Emotionally subdued (finding)</t>
  </si>
  <si>
    <t>Grade 2 (qualifier value)</t>
  </si>
  <si>
    <t>Grade 3 (qualifier value)</t>
  </si>
  <si>
    <t>Grade 4 (qualifier value)</t>
  </si>
  <si>
    <t>Grade 5 (qualifier value</t>
  </si>
  <si>
    <t>Feeling despair (finding)</t>
  </si>
  <si>
    <t>Self reported (qualifier value)</t>
  </si>
  <si>
    <t>Feeling calm (finding)</t>
  </si>
  <si>
    <t>Tension (finding)</t>
  </si>
  <si>
    <t>Panic (finding)</t>
  </si>
  <si>
    <t>Unrelieved tension (finding)</t>
  </si>
  <si>
    <t>Severe anxiety (panic) (finding)</t>
  </si>
  <si>
    <t>Difficulty sleeping (finding)</t>
  </si>
  <si>
    <t>Not getting enough sleep (disorder)</t>
  </si>
  <si>
    <t>Sleep, function (observable entity)</t>
  </si>
  <si>
    <t>Able to sleep (finding)</t>
  </si>
  <si>
    <t> 17621005</t>
  </si>
  <si>
    <t> Normal (qualifier value)</t>
  </si>
  <si>
    <t> 260388006</t>
  </si>
  <si>
    <t> No status change (qualifier value)</t>
  </si>
  <si>
    <t> 26677001</t>
  </si>
  <si>
    <t> 44186003</t>
  </si>
  <si>
    <t> Dyssomnia (disorder)</t>
  </si>
  <si>
    <t>Middle insomnia (disorder)</t>
  </si>
  <si>
    <t>Insomnia (disorder)</t>
  </si>
  <si>
    <t>Sleep deprivation (finding)</t>
  </si>
  <si>
    <t>Food appetite, function (observable entity)</t>
  </si>
  <si>
    <t>Refusing food (finding)</t>
  </si>
  <si>
    <t>Ability to concentrate (observable entity)</t>
  </si>
  <si>
    <t>Ability to sustain concentration (observable entity)</t>
  </si>
  <si>
    <t>Drive (observable entity)</t>
  </si>
  <si>
    <t>Low motivation (finding)</t>
  </si>
  <si>
    <t>Finding related to ability to perform general purpose physical activities (finding)</t>
  </si>
  <si>
    <t>Normal motivation (finding)</t>
  </si>
  <si>
    <t>Avolition (finding)</t>
  </si>
  <si>
    <t>Emotion (observable entity)</t>
  </si>
  <si>
    <t>Indifference (finding)</t>
  </si>
  <si>
    <t>Showing emotion (finding)</t>
  </si>
  <si>
    <t>Shows interest in surroundings</t>
  </si>
  <si>
    <t>NOC</t>
  </si>
  <si>
    <t>C156161</t>
  </si>
  <si>
    <t>Happy and Interested in Life</t>
  </si>
  <si>
    <t>Lack of emotional response (finding)</t>
  </si>
  <si>
    <t>Emotionally detached (finding)</t>
  </si>
  <si>
    <t xml:space="preserve">Emotionally cold (finding) </t>
  </si>
  <si>
    <t>Emotionally cold (finding)</t>
  </si>
  <si>
    <t>Finding of enjoyment of life (finding)</t>
  </si>
  <si>
    <t>MTHU068531</t>
  </si>
  <si>
    <t>Enjoying life</t>
  </si>
  <si>
    <t>Disturbance in content of thought (finding)</t>
  </si>
  <si>
    <t>Suicidal (finding)</t>
  </si>
  <si>
    <t>Has access to planned means of suicide (finding)</t>
  </si>
  <si>
    <t>b250</t>
  </si>
  <si>
    <t>Funktionen des Schmeckens (Geschmackssinn)</t>
  </si>
  <si>
    <t>1. Gehobene Stimmung. In den letzten 2 Tagen, wie war da Ihre Stimmung?  Waren Sie optimistisch, wenn Sie an die Zukunft dachten? (Gab es Grund dazu?) Fühlten Sie sich besonders selbstbewusst? Gab es Zeiten, in denen Sie sich ein bisschen zu gut fühlten, oder sogar ein bisschen „high“? (Falls ja) Waren diese Zeiten wirklich „zu“ gut, oder nur besser als die schlechten Tage? Gab es Momente, in denen Sie über Sachen gelacht haben, die Sie normalerweise nicht lustig finden? Oder haben Sie Witze gemacht oder über Sachen gelacht, die andere Leute nicht lustig fanden?"</t>
  </si>
  <si>
    <t>Elevated mood (finding)</t>
  </si>
  <si>
    <t>Level of mood (observable entity)</t>
  </si>
  <si>
    <t>Optimistic (finding)</t>
  </si>
  <si>
    <t>0 – nicht vorhanden</t>
  </si>
  <si>
    <t>1 – auf Befragen, möglicherweise oder leicht erhöht, fröhlich</t>
  </si>
  <si>
    <t>2 – subjektiv eindeutig gehoben, optimistisch, selbstbewusst, dem Inhalt angemessen</t>
  </si>
  <si>
    <t>3 – gehoben, dem Inhalt nicht angemessen, läppisch</t>
  </si>
  <si>
    <t>Inappropriate affect (finding)</t>
  </si>
  <si>
    <t>affect silly (physical finding)</t>
  </si>
  <si>
    <t>4 – euphorisch, unangebrachtes Lachen und/oder Singen</t>
  </si>
  <si>
    <t>Euphoria (finding)</t>
  </si>
  <si>
    <t>2. Gesteigerte motorische Aktivität / Energie. In den letzten 2 Tagen: Wie war Ihre Energie? Gab es Momente, in denen Sie besonders viel Energie hatten? (Falls ja) War es schwierig, sich wieder zu beruhigen? Fühlten Sie sich rastlos, hatten Schwierigkeiten, still sitzen zu bleiben? Waren Sie aktiver als sonst, haben Sie viel mehr geschafft, als üblich?</t>
  </si>
  <si>
    <t>Motor behavior (observable entity)</t>
  </si>
  <si>
    <t>1 – subjektiv gesteigert</t>
  </si>
  <si>
    <t>2 – lebhaft, vermehrte Gestik</t>
  </si>
  <si>
    <t>Hypomanic behavior (finding)</t>
  </si>
  <si>
    <t>3 – überschießende Energie, zeitweise hyperaktiv, rastlos (kann jedoch beruhigt werden)</t>
  </si>
  <si>
    <t>4 – motorisch erregt, ständig hyperaktiv (kann nicht mehr beruhigt werden)</t>
  </si>
  <si>
    <t>Hyperactive behavior (finding)</t>
  </si>
  <si>
    <t> 44548000</t>
  </si>
  <si>
    <r>
      <t>3. Sexuelles Interesse</t>
    </r>
    <r>
      <rPr>
        <sz val="12"/>
        <color rgb="FFEE0000"/>
        <rFont val="Aptos Narrow"/>
        <family val="2"/>
        <scheme val="minor"/>
      </rPr>
      <t xml:space="preserve">. </t>
    </r>
    <r>
      <rPr>
        <sz val="12"/>
        <color theme="1"/>
        <rFont val="Aptos Narrow"/>
        <family val="2"/>
        <scheme val="minor"/>
      </rPr>
      <t>War Sex wichtiger oder interessanter für Sie, als sonst? Haben Sie häufiger über Sex gesprochen, oder Witze gemacht, als Sie es normalerweise tun?</t>
    </r>
  </si>
  <si>
    <t>Finding relating to sexuality and sexual activity (finding)</t>
  </si>
  <si>
    <t>Finding of erotic interest (finding)</t>
  </si>
  <si>
    <t>Increased libido (finding)</t>
  </si>
  <si>
    <t>0 – normal, nicht gesteigert</t>
  </si>
  <si>
    <t>Normal (qualifier value)</t>
  </si>
  <si>
    <t>1 – möglicherweise oder leicht gesteigert</t>
  </si>
  <si>
    <t xml:space="preserve">Increased libido (finding) </t>
  </si>
  <si>
    <t>2 – auf Befragung subjektiv eindeutig gesteigert</t>
  </si>
  <si>
    <t>3 – spontan vorgebrachte sexuelle Inhalte, spricht ausführlich über sexuelle Themen, schätzt sich selbst als hypersexuell ein</t>
  </si>
  <si>
    <t>Hypersexuality state (finding)</t>
  </si>
  <si>
    <t>4 – offene sexuelle Handlungen (gegenüber Patienten, Personal oder dem Interviewer)</t>
  </si>
  <si>
    <t>Uncontrollable sexual urge (finding)</t>
  </si>
  <si>
    <t>4. Schlaf. Wie viele Stunden schlafen Sie in den letzten 2 Tagen? Brauchen Sie weniger Schlaf als gewöhnlich? Sind sie trotzdem ausgeruht?</t>
  </si>
  <si>
    <t>0 – berichtet über gewohnte oder erhöhte Schlafdauer</t>
  </si>
  <si>
    <t>1 – gewohnte Schlafdauer um bis zu einer Stunde reduziert</t>
  </si>
  <si>
    <t>2 – gewohnte Schlafdauer um mehr als eine Stunde reduziert</t>
  </si>
  <si>
    <t>3 – berichtet reduziertes Schlafbedürfnis</t>
  </si>
  <si>
    <t>Decreased need for sleep (finding)</t>
  </si>
  <si>
    <t>4 – bestreitet, Schlaf zu benötigen</t>
  </si>
  <si>
    <t>Acute insomnia (disorder)</t>
  </si>
  <si>
    <t>5. Reizbarkeit. Waren Sie ärgerlich über Dinge die passiert sind, oder wie Leute Sie behandelt haben? Haben Sie Dinge mehr gestört als sonst? Waren Sie gereizt? Wie zeigten Sie Ihren Ärger?"</t>
  </si>
  <si>
    <t>Level of stress (observable entity)</t>
  </si>
  <si>
    <t>2 – subjektiv erhöht</t>
  </si>
  <si>
    <t>Increased (qualifier value)</t>
  </si>
  <si>
    <t>4 – während des Interviews zeitweise reizbar, kürzliche Episoden von Zorn und Gereiztheit auf Station</t>
  </si>
  <si>
    <t>Irritability and anger (finding)</t>
  </si>
  <si>
    <t>6 – während des Interviews häufig gereizt, durchwegs kurz angebunden, barsch</t>
  </si>
  <si>
    <t>8 – feindselig, unkooperativ, Interview nicht möglich</t>
  </si>
  <si>
    <t>Hostile behavior (finding)</t>
  </si>
  <si>
    <t>6. Sprechweise (Geschwindigkeit und Qualität) Waren Sie gesprächiger als sonst? Haben sich manche beschwert, dass sie nicht zu Wort kommen? Fanden Sie es schwierig, wieder mit dem Reden aufzuhören, nachdem Sie begonnen hatten? Gab es Momente, in denen Sie so schnell gesprochen haben, dass die Leute sie kaum verstanden haben?</t>
  </si>
  <si>
    <t>Ability to use verbal communication (observable entity)</t>
  </si>
  <si>
    <t>Communication finding (finding)</t>
  </si>
  <si>
    <t>Speech finding (finding)</t>
  </si>
  <si>
    <t>Rate of speech (observable entity)</t>
  </si>
  <si>
    <t>2 – fühlt sich gesprächig</t>
  </si>
  <si>
    <t>Does make conversation (finding)</t>
  </si>
  <si>
    <t>4 – zeitweise erhöhte Sprechgeschwindigkeit und -menge, zeitweise weitschweifig</t>
  </si>
  <si>
    <t>Difficulty using speech appropriately (finding)</t>
  </si>
  <si>
    <t>C63232</t>
  </si>
  <si>
    <t>Difficult to Interrogate</t>
  </si>
  <si>
    <t>6 – Rededrang, durchwegs erhöhte Sprechgeschwindigkeit und –quantität, schwer zu unterbrechen</t>
  </si>
  <si>
    <t>Does not use speech appropriately (finding)</t>
  </si>
  <si>
    <t>8 – getrieben, nicht zu unterbrechen, unaufhörlicher Redefluss</t>
  </si>
  <si>
    <t>Unable to use speech appropriately (finding)</t>
  </si>
  <si>
    <t>7. Sprach-/Denkstörungen. Hatten Sie mehr Ideen als gewöhnlich, oder einige besonders gute? War Ihr Verstand besonders klar oder scharfsinnig? Wurden Sie häufig abgelenkt? Hatten Sie das Gefühl, Ihr Verstand arbeitet schneller als sonst? Hatten Sie manchmal so viele Ideen, dass sie den Faden verloren? Haben Sie sich in Details verloren?</t>
  </si>
  <si>
    <t>Thought process (observable entity)</t>
  </si>
  <si>
    <t>Disorder of form of thought (finding)</t>
  </si>
  <si>
    <t>Finding of thought process (finding)</t>
  </si>
  <si>
    <t xml:space="preserve">Flight of ideas (finding) </t>
  </si>
  <si>
    <t>1 – umständlich, geringfügige Ablenkbarkeit, schnelles Denken (flüchtige Gedanken?)</t>
  </si>
  <si>
    <t>Unable to think clearly (finding)</t>
  </si>
  <si>
    <t>2 – ablenkbar, verliert den Faden, häufige Themenwechsel, Gedankenjagen</t>
  </si>
  <si>
    <t>Lack of direction in speech (finding)</t>
  </si>
  <si>
    <t>Racing thoughts (finding)</t>
  </si>
  <si>
    <t>3 – Ideenflucht, vorbeireden, Schwierigkeit, den Gedanken zu folgen, spricht in Reimen, Echolalie</t>
  </si>
  <si>
    <t>Talking past the point (finding)</t>
  </si>
  <si>
    <t>4 – inkohärent, Kommunikation unmöglich</t>
  </si>
  <si>
    <t>Incoherent speech (finding)</t>
  </si>
  <si>
    <t>8. Inhalte. Haben Sie neue Pläne, oder mit neuen Projekten begonnen? Haben Sie etwas besonderes erreicht, oder neue Fähigkeiten an sich entdeckt? Hatten Sie das Gefühl, Sie hätten ein tieferes Verständnis für manche Dinge? Hatten Sie religiöse Einsichten? Gab es eine bestimmte Bedeutung für Dinge, die passiert sind, oder die Art, wie die Dinge arrangiert waren? Sind Ihnen Dinge aufgefallen, die anderen Menschen verborgen blieben, oder hatten Sie das Gefühl, dass Andere über Sie reden, oder Sie sogar verletzen wollten? Hatten sie Gedanken, die andere Menschen nicht verstehen konnten. Haben Sie Stimmen gehört, oder Dinge gesehen, die andere Menschen nicht wahrgenommen haben?</t>
  </si>
  <si>
    <t>Thought content (observable entity)</t>
  </si>
  <si>
    <t>0 – normal</t>
  </si>
  <si>
    <t>2 – fragwürdige Pläne, neue Interessen</t>
  </si>
  <si>
    <t>Irrational thoughts (finding)</t>
  </si>
  <si>
    <t>4 – spezielle Projekte, Überreligiosität</t>
  </si>
  <si>
    <t>6 – Größen- oder paranoide Inhalte, Beziehungsideen</t>
  </si>
  <si>
    <t>Paranoid delusion (finding)</t>
  </si>
  <si>
    <t>8 – Wahnvorstellungen, Halluzinationen</t>
  </si>
  <si>
    <t>9. Expansiv-aggressives Verhalten. Wie kamen Sie mit anderen Menschen zurecht? Gab es Momente, in denen Sie laut wurden, oder fordernd, oder sarkastisch? Hatten Sie Streitigkeiten mit anderen Menschen (was ist passiert)? Haben Sie geschrieen, Gegenstände geworfen oder etwas zerstört?</t>
  </si>
  <si>
    <t>Elation (finding)</t>
  </si>
  <si>
    <t>Aggressive behavior (finding)</t>
  </si>
  <si>
    <t>Characteristic of aggressive behavior (observable entity)</t>
  </si>
  <si>
    <t>0 – fehlt, kooperativ</t>
  </si>
  <si>
    <t>Cooperative attitude (finding)</t>
  </si>
  <si>
    <t>2 – sarkastisch, gelegentlich laut, misstrauisch</t>
  </si>
  <si>
    <t>Lack of trust (finding)</t>
  </si>
  <si>
    <t>4 – fordernd, spricht Drohungen aus</t>
  </si>
  <si>
    <t>Verbally threatening behavior (finding)</t>
  </si>
  <si>
    <t>6 – bedroht den Interviewer, schreit, Interview schwierig</t>
  </si>
  <si>
    <t>8 – wird tätlich, destruktiv, Interview unmöglich</t>
  </si>
  <si>
    <t>Destructive behavior (finding)</t>
  </si>
  <si>
    <t>Physically threatening behavior (finding)</t>
  </si>
  <si>
    <t>10. äußere Erscheinung. Wie viel Zeit verbrachten Sie mit Körperpflege? Gab es Momente, wo andere dachten, Sie seien over- oder underdressed? Haben Sie andere Farben als sonst getragen? Trugen Sie mehr Schmuck oder Make up?</t>
  </si>
  <si>
    <t>Personal grooming activities, function (observable entity)</t>
  </si>
  <si>
    <t>Finding related to ability to perform personal grooming activity (finding)</t>
  </si>
  <si>
    <t>Self-care behavior (finding)</t>
  </si>
  <si>
    <t>Self-dressing/personal grooming deficit (finding)</t>
  </si>
  <si>
    <t>0 – angemessene Kleidung und Körperpflege</t>
  </si>
  <si>
    <t>Able to perform personal grooming activity (finding)</t>
  </si>
  <si>
    <t>1 – etwas vernachlässigt</t>
  </si>
  <si>
    <t>Difficulty performing personal grooming activity (finding)</t>
  </si>
  <si>
    <t>2 – mäßig ungepflegt, unordentlich und übertrieben gekleidet</t>
  </si>
  <si>
    <t>3 – unordentlich und unvollständig bekleidet, auffallend geschminkt</t>
  </si>
  <si>
    <t>4 – völlig vernachlässigt, geschmückt, bizarre Kleidung</t>
  </si>
  <si>
    <t>11. Krankheitseinsicht. Wenn Sie zurückschauen, gab es Dinge, die Sie getan haben, die ungewöhnlich sind für Sie? (Falls ja) War das so, weil Ihre Stimmung eher zu gut ist? Wie erklären Sie sich (Beispiel für Symptom)?</t>
  </si>
  <si>
    <t>MTHU039931</t>
  </si>
  <si>
    <t>Insight into illness</t>
  </si>
  <si>
    <t>Denial about illness severity (finding)</t>
  </si>
  <si>
    <t>Assessment of denial (procedure)</t>
  </si>
  <si>
    <t>Finding of illness behavior (finding)</t>
  </si>
  <si>
    <t>Insight, function (observable entity)</t>
  </si>
  <si>
    <t>0 – ist vorhanden, räumt Krankheit ein, bejaht die Notwendigkeit einer Therapie</t>
  </si>
  <si>
    <t>Does not use denial as a defense mechanism (finding)</t>
  </si>
  <si>
    <t>1 – möglicherweise krank</t>
  </si>
  <si>
    <t>2 – erkennt Verhaltensänderung, verneint jedoch Krankheit</t>
  </si>
  <si>
    <t>Denial - mental defense mechanism (finding)</t>
  </si>
  <si>
    <t>Inappropriate illness behavior (finding)</t>
  </si>
  <si>
    <t>3 – räumt mögliche Verhaltensänderung ein, verneint jedoch Krankheit</t>
  </si>
  <si>
    <t>4 – verneint jegliche Verhaltensänderung</t>
  </si>
  <si>
    <t>d330</t>
  </si>
  <si>
    <t>Sprechen</t>
  </si>
  <si>
    <t>b330</t>
  </si>
  <si>
    <t>Funktionen des Redeflusses und Sprechrythmus</t>
  </si>
  <si>
    <t>b160</t>
  </si>
  <si>
    <t>Funktionen des Denkens</t>
  </si>
  <si>
    <t>b167</t>
  </si>
  <si>
    <t>Kognitiv-sprachliche Funktion</t>
  </si>
  <si>
    <t>d520</t>
  </si>
  <si>
    <t>Seine Körperteile pflegen </t>
  </si>
  <si>
    <t>Sich kleiden </t>
  </si>
  <si>
    <t>b1644</t>
  </si>
  <si>
    <t>Das Einsichtsvermögen betreffende Funktionen</t>
  </si>
  <si>
    <t>Patient name (observable entity)</t>
  </si>
  <si>
    <t>76689-9</t>
  </si>
  <si>
    <t>Sex assigned at birth</t>
  </si>
  <si>
    <t>Date of birth (observable entity)</t>
  </si>
  <si>
    <t>Deterioration in school performance (finding)</t>
  </si>
  <si>
    <t>School discipline problem (finding)</t>
  </si>
  <si>
    <t>Behavioral problems at school (finding)</t>
  </si>
  <si>
    <t>Television (physical object)</t>
  </si>
  <si>
    <t> 263703002</t>
  </si>
  <si>
    <t>Changed status (qualifier value)</t>
  </si>
  <si>
    <t> 278111002</t>
  </si>
  <si>
    <t>Scale - rank (attribute)</t>
  </si>
  <si>
    <t> 1144748009</t>
  </si>
  <si>
    <t>C91117</t>
  </si>
  <si>
    <t>Enjoy Things for Fun</t>
  </si>
  <si>
    <t>C155331</t>
  </si>
  <si>
    <t>CDRS-R - Difficulty Having Fun (C4743996)</t>
  </si>
  <si>
    <t> 223486007</t>
  </si>
  <si>
    <t>Discussion about preferences (procedure)</t>
  </si>
  <si>
    <t>Number of times (qualifier value)</t>
  </si>
  <si>
    <t>Sozialer Rückzug</t>
  </si>
  <si>
    <t>Social isolation (finding)</t>
  </si>
  <si>
    <t>Social withdrawal (finding)</t>
  </si>
  <si>
    <t>Finding of interaction with others (finding)</t>
  </si>
  <si>
    <t>Finding related to ability to play (finding)</t>
  </si>
  <si>
    <t>Bullying (finding)</t>
  </si>
  <si>
    <t>2,58E+08</t>
  </si>
  <si>
    <t>Finding related to ability to sleep (finding)</t>
  </si>
  <si>
    <t>Dyssomnia (disorder)</t>
  </si>
  <si>
    <t>Awakening (qualifier value)</t>
  </si>
  <si>
    <t>Frequency (attribute)</t>
  </si>
  <si>
    <t>Appetite problem (finding)</t>
  </si>
  <si>
    <t>Eating, drinking and/or feeding function (observable entity)</t>
  </si>
  <si>
    <t>Weight (property) (qualifier value)</t>
  </si>
  <si>
    <t>Food preference (observable entity)</t>
  </si>
  <si>
    <t>Fatigability (finding)</t>
  </si>
  <si>
    <t>Physical health problem (finding)</t>
  </si>
  <si>
    <t>Somatic pain (finding)</t>
  </si>
  <si>
    <t>Psychosomatic abdominal pain (disorder)</t>
  </si>
  <si>
    <t>Pain in lower limb (finding)</t>
  </si>
  <si>
    <t xml:space="preserve">Irritability and anger (finding) </t>
  </si>
  <si>
    <t>Mood (observable entity)</t>
  </si>
  <si>
    <t>Immediate family member (person)</t>
  </si>
  <si>
    <t xml:space="preserve">Feeling guilt (finding) </t>
  </si>
  <si>
    <t>Low self-esteem (finding)</t>
  </si>
  <si>
    <t>Self-esteem (observable entity)</t>
  </si>
  <si>
    <t>Depressive Stimmung</t>
  </si>
  <si>
    <t>Depressed mood (finding)</t>
  </si>
  <si>
    <t>Death (event)</t>
  </si>
  <si>
    <t>Intrusive thoughts (finding)</t>
  </si>
  <si>
    <t>Finding of thought content (finding)</t>
  </si>
  <si>
    <t xml:space="preserve">Fear of death (finding) </t>
  </si>
  <si>
    <t>Death of relative (event)</t>
  </si>
  <si>
    <t>Family member deceased (situation)</t>
  </si>
  <si>
    <t>Death of pet (event)</t>
  </si>
  <si>
    <t>Death of unrelated person (event)</t>
  </si>
  <si>
    <t>Suicide (event)</t>
  </si>
  <si>
    <t>At increased risk for suicide (finding)</t>
  </si>
  <si>
    <t>Threatening suicide (finding)</t>
  </si>
  <si>
    <t xml:space="preserve">Crying associated with mood (finding) </t>
  </si>
  <si>
    <t>Looks ill (finding)</t>
  </si>
  <si>
    <t>Mimicry (finding)</t>
  </si>
  <si>
    <t xml:space="preserve">Speech finding (finding) </t>
  </si>
  <si>
    <t>b3302</t>
  </si>
  <si>
    <t>Sprechtempo</t>
  </si>
  <si>
    <t>Speech limited (finding)</t>
  </si>
  <si>
    <t xml:space="preserve">Behavior showing reduced motor activity (finding) </t>
  </si>
  <si>
    <t>Behavior showing reduced motor activity (finding)</t>
  </si>
  <si>
    <t xml:space="preserve">ICF </t>
  </si>
  <si>
    <t>d3302</t>
  </si>
  <si>
    <t>Child (person)</t>
  </si>
  <si>
    <t xml:space="preserve"> Date of procedure (observable entity)</t>
  </si>
  <si>
    <t>Parent (person)</t>
  </si>
  <si>
    <t>1. Deine Gesundheit und Bewegung</t>
  </si>
  <si>
    <t>Health status (observable entity)</t>
  </si>
  <si>
    <t>General wellbeing (observable entity)</t>
  </si>
  <si>
    <t>General health excellent (finding)</t>
  </si>
  <si>
    <t> Excellent (qualifier value)</t>
  </si>
  <si>
    <t>General health fair (finding)</t>
  </si>
  <si>
    <t> 260358002</t>
  </si>
  <si>
    <t> Very (qualifier value)</t>
  </si>
  <si>
    <t>General health good (finding)</t>
  </si>
  <si>
    <t> 20572008</t>
  </si>
  <si>
    <t>Good (qualifier value)</t>
  </si>
  <si>
    <t>General health poor (finding)</t>
  </si>
  <si>
    <t> 263796003</t>
  </si>
  <si>
    <t>General health very poor (finding)</t>
  </si>
  <si>
    <t> 556001</t>
  </si>
  <si>
    <t>Bad (qualifier value)</t>
  </si>
  <si>
    <t>Fit and well (finding)</t>
  </si>
  <si>
    <t>Low (qualifier value)</t>
  </si>
  <si>
    <t>Moderate (qualifier value)</t>
  </si>
  <si>
    <t>High (qualifier value)</t>
  </si>
  <si>
    <t>Does move (finding)</t>
  </si>
  <si>
    <t> 68130003</t>
  </si>
  <si>
    <t>Physical activity (observable entity)</t>
  </si>
  <si>
    <t>Does run (finding)</t>
  </si>
  <si>
    <t> 282474007</t>
  </si>
  <si>
    <t> Able to run (finding)</t>
  </si>
  <si>
    <t>Increased energy (finding)</t>
  </si>
  <si>
    <t> 716411007</t>
  </si>
  <si>
    <t> Able to have functional level of stamina (finding)</t>
  </si>
  <si>
    <t>2. Deine Gefühle und Stimmungen</t>
  </si>
  <si>
    <t> 1155968006</t>
  </si>
  <si>
    <t> Mood (observable entity)</t>
  </si>
  <si>
    <t xml:space="preserve">Increased energy (finding) </t>
  </si>
  <si>
    <t> 247794008</t>
  </si>
  <si>
    <t>Enjoyment of life (observable entity)</t>
  </si>
  <si>
    <t> 112080002</t>
  </si>
  <si>
    <t> Cheerful mood (finding)</t>
  </si>
  <si>
    <t xml:space="preserve">Cheerful mood (finding) </t>
  </si>
  <si>
    <t> 420038007</t>
  </si>
  <si>
    <t> Feeling unhappy (finding)</t>
  </si>
  <si>
    <t> 1149081002</t>
  </si>
  <si>
    <t> Feeling proud (finding)</t>
  </si>
  <si>
    <t>3. Familie und Freizeit</t>
  </si>
  <si>
    <t> 35359004</t>
  </si>
  <si>
    <t> Family (social concept)</t>
  </si>
  <si>
    <t>Self-care practice (regime/therapy)</t>
  </si>
  <si>
    <t>Able to participate in leisure activities (finding)</t>
  </si>
  <si>
    <t>Parent provides full-time care (finding)</t>
  </si>
  <si>
    <t> 1148841003</t>
  </si>
  <si>
    <t> 413317009</t>
  </si>
  <si>
    <t>Parenting problem (finding)</t>
  </si>
  <si>
    <t xml:space="preserve"> Able to parent effectively (finding)</t>
  </si>
  <si>
    <t>Financially secure (finding)</t>
  </si>
  <si>
    <t> 365550006</t>
  </si>
  <si>
    <t> Finding of financial circumstances (finding)</t>
  </si>
  <si>
    <t>4. Freunde</t>
  </si>
  <si>
    <t xml:space="preserve">Friendly environment (finding) </t>
  </si>
  <si>
    <t>Receives help from friend (finding)</t>
  </si>
  <si>
    <t>5. Schule und Lernen</t>
  </si>
  <si>
    <t xml:space="preserve"> Education and schooling detail (observable entity)</t>
  </si>
  <si>
    <t> 69998004</t>
  </si>
  <si>
    <t>Learning, function (observable entity)</t>
  </si>
  <si>
    <t>Happy environment (finding)</t>
  </si>
  <si>
    <t> 838500001</t>
  </si>
  <si>
    <t> Able to concentrate (finding)</t>
  </si>
  <si>
    <t>Discord with teachers (finding)</t>
  </si>
  <si>
    <t> 105516008</t>
  </si>
  <si>
    <t xml:space="preserve">b </t>
  </si>
  <si>
    <t>b7</t>
  </si>
  <si>
    <t>Neuromuskuloskeletale und bewegungsbezogene Funktionen</t>
  </si>
  <si>
    <t>b760</t>
  </si>
  <si>
    <t>Funktionen der Kontrolle von Willkürbewegungen</t>
  </si>
  <si>
    <t>b176</t>
  </si>
  <si>
    <t>Mentale Funktionen, die die Durchführung komplexer Bewegungen betreffen</t>
  </si>
  <si>
    <t>d4552</t>
  </si>
  <si>
    <t>Rennen</t>
  </si>
  <si>
    <t xml:space="preserve">b130 </t>
  </si>
  <si>
    <t>d920</t>
  </si>
  <si>
    <t>Erholung und Freizeit</t>
  </si>
  <si>
    <t>d870</t>
  </si>
  <si>
    <t>Wirtschaftliche Eigenständigkeit</t>
  </si>
  <si>
    <t>Funktion der Aufmerksamkeit</t>
  </si>
  <si>
    <t>CASCAP-2</t>
  </si>
  <si>
    <t>Befund im Zusammenhang mit komplexem und sozialem Verhalten</t>
  </si>
  <si>
    <t> 265916008</t>
  </si>
  <si>
    <t>Estimator/valuer/assessor (occupation)</t>
  </si>
  <si>
    <t> 14679004</t>
  </si>
  <si>
    <t>Occupation (occupation)</t>
  </si>
  <si>
    <t>Intern in healthcare (occupation)</t>
  </si>
  <si>
    <t>University diploma achieved (finding)</t>
  </si>
  <si>
    <t>Psychiatrist (occupation)</t>
  </si>
  <si>
    <t>Psychologist (occupation)</t>
  </si>
  <si>
    <t> 371484003</t>
  </si>
  <si>
    <t xml:space="preserve"> Patient name (observable entity)
</t>
  </si>
  <si>
    <t> 410680006</t>
  </si>
  <si>
    <t>Number (attribute)</t>
  </si>
  <si>
    <t> 263503000</t>
  </si>
  <si>
    <t>Episode (attribute)</t>
  </si>
  <si>
    <t> 276239002</t>
  </si>
  <si>
    <t> Therapy (regime/therapy)</t>
  </si>
  <si>
    <t> 371883000</t>
  </si>
  <si>
    <t> Outpatient procedure (procedure)</t>
  </si>
  <si>
    <t> 737492002</t>
  </si>
  <si>
    <t>Outpatient care management (procedure)</t>
  </si>
  <si>
    <t> 183485002</t>
  </si>
  <si>
    <t> Psychiatric day care (regime/therapy)</t>
  </si>
  <si>
    <t> 737850002</t>
  </si>
  <si>
    <t> Day care case management (procedure)</t>
  </si>
  <si>
    <t> 394656005</t>
  </si>
  <si>
    <t>Inpatient care (regime/therapy)</t>
  </si>
  <si>
    <t>Identifies as nonbinary gender (finding)</t>
  </si>
  <si>
    <t>month (qualifier value)</t>
  </si>
  <si>
    <t>Follow-up 6 months (finding)</t>
  </si>
  <si>
    <t> 229057006</t>
  </si>
  <si>
    <t>Meetings (procedure)</t>
  </si>
  <si>
    <t>Exploration - action (qualifier value)</t>
  </si>
  <si>
    <t> 373066001</t>
  </si>
  <si>
    <t> Yes (qualifier value)</t>
  </si>
  <si>
    <t> 373067005</t>
  </si>
  <si>
    <t>No (qualifier value)</t>
  </si>
  <si>
    <t> Source (property) (qualifier value)</t>
  </si>
  <si>
    <t>1,06E+08</t>
  </si>
  <si>
    <t>Teacher (occupation)</t>
  </si>
  <si>
    <t> 263491009</t>
  </si>
  <si>
    <t>Context (attribute)</t>
  </si>
  <si>
    <t> Other (qualifier value)</t>
  </si>
  <si>
    <t>1. Interaktion und Beziehung</t>
  </si>
  <si>
    <t>Interaction with others</t>
  </si>
  <si>
    <t>Interaction with others (observable entity)</t>
  </si>
  <si>
    <t>Relationships (qualifier value)</t>
  </si>
  <si>
    <t>Absent</t>
  </si>
  <si>
    <t>nicht bekannt</t>
  </si>
  <si>
    <t>Unbekannt</t>
  </si>
  <si>
    <t> 261665006</t>
  </si>
  <si>
    <t> Unknown (qualifier value)</t>
  </si>
  <si>
    <t>Adaptation, function (observable entity)</t>
  </si>
  <si>
    <t>Adaptation behavior (observable entity)</t>
  </si>
  <si>
    <t>Flexible character (finding)</t>
  </si>
  <si>
    <t xml:space="preserve"> Strong (qualifier value)</t>
  </si>
  <si>
    <t>Most significant (qualifier value)</t>
  </si>
  <si>
    <t>Significant (qualifier value)</t>
  </si>
  <si>
    <t>Slightly (qualifier value)</t>
  </si>
  <si>
    <t>Moderately significant (qualifier value)</t>
  </si>
  <si>
    <t>Lacking (qualifier value)</t>
  </si>
  <si>
    <t>Marginate (qualifier value)</t>
  </si>
  <si>
    <t>Unknown (qualifier value)</t>
  </si>
  <si>
    <t>Significance undetermined (qualifier value)</t>
  </si>
  <si>
    <t>Childhood and adolescent disturbance with shyness</t>
  </si>
  <si>
    <t>Introvert (finding)</t>
  </si>
  <si>
    <t xml:space="preserve"> Childhood and adolescent disturbance with introversion</t>
  </si>
  <si>
    <t>Mutism</t>
  </si>
  <si>
    <t>Mutism (finding)</t>
  </si>
  <si>
    <t>Histrionic behavior</t>
  </si>
  <si>
    <t>Disinhibited behaviour</t>
  </si>
  <si>
    <t> 225855009</t>
  </si>
  <si>
    <t>Finding relating to rules and boundaries (finding)</t>
  </si>
  <si>
    <t>Callous character</t>
  </si>
  <si>
    <t>Callous character (finding)</t>
  </si>
  <si>
    <t>Childhood or adolescent antisocial behavior</t>
  </si>
  <si>
    <t> 422650009</t>
  </si>
  <si>
    <t> Social isolation (finding)</t>
  </si>
  <si>
    <t>Emotionally detached</t>
  </si>
  <si>
    <t> 169937006</t>
  </si>
  <si>
    <t>Bonding problems (finding)</t>
  </si>
  <si>
    <t>Insecure attachment</t>
  </si>
  <si>
    <t> 424573006</t>
  </si>
  <si>
    <t>Difficulty maintaining relationships (finding)</t>
  </si>
  <si>
    <t>2. Oppositionell-dissoziales Verhalten</t>
  </si>
  <si>
    <t>Non-compliant behavior</t>
  </si>
  <si>
    <t>Dissocial character (finding)</t>
  </si>
  <si>
    <t>Antisocial behavior (finding)</t>
  </si>
  <si>
    <t>Dominance aggression (finding)</t>
  </si>
  <si>
    <t>Defiant behaviour</t>
  </si>
  <si>
    <t> 18941000</t>
  </si>
  <si>
    <t>Oppositional defiant disorder (disorder)</t>
  </si>
  <si>
    <t>Verbally abusive behavior</t>
  </si>
  <si>
    <t>Verbal aggression (finding)</t>
  </si>
  <si>
    <t>Physically abusive behaviour</t>
  </si>
  <si>
    <t>Physical aggression (finding)</t>
  </si>
  <si>
    <t>Telling untruths</t>
  </si>
  <si>
    <t>Telling untruths (finding)</t>
  </si>
  <si>
    <t>Theft</t>
  </si>
  <si>
    <t>Theft (finding)</t>
  </si>
  <si>
    <t>Running away</t>
  </si>
  <si>
    <t>Absenteeism from school (finding)</t>
  </si>
  <si>
    <t>Running away from school</t>
  </si>
  <si>
    <t>Destructive behaviour toward property</t>
  </si>
  <si>
    <t> 248016003</t>
  </si>
  <si>
    <t> Vandalism (finding)</t>
  </si>
  <si>
    <t>3. Entwicklungsstörungen</t>
  </si>
  <si>
    <t>Developmental disorder</t>
  </si>
  <si>
    <t> 5294002</t>
  </si>
  <si>
    <t>Developmental disorder (disorder)</t>
  </si>
  <si>
    <t>Developmental delay (disorder)</t>
  </si>
  <si>
    <t>Entwicklungsstörungen</t>
  </si>
  <si>
    <t>F80-F89</t>
  </si>
  <si>
    <t>ICD-10</t>
  </si>
  <si>
    <t>Intelligenzminderung</t>
  </si>
  <si>
    <t>Intellectual disability</t>
  </si>
  <si>
    <t> 247575000</t>
  </si>
  <si>
    <t> Below average intellect (finding)</t>
  </si>
  <si>
    <t>F70-F79</t>
  </si>
  <si>
    <t xml:space="preserve"> Intelligenzstörung</t>
  </si>
  <si>
    <t> 40700009</t>
  </si>
  <si>
    <t>Severe intellectual disability (disorder)</t>
  </si>
  <si>
    <t> 61152003</t>
  </si>
  <si>
    <t> Moderate intellectual disability (disorder)</t>
  </si>
  <si>
    <t> 86765009</t>
  </si>
  <si>
    <t>Mild intellectual disability (disorder)</t>
  </si>
  <si>
    <t>Artikulationsstörung</t>
  </si>
  <si>
    <t xml:space="preserve"> Articulatory defect</t>
  </si>
  <si>
    <t> 70056008</t>
  </si>
  <si>
    <t>Articulatory defect (finding)</t>
  </si>
  <si>
    <t> 386701004</t>
  </si>
  <si>
    <t>Developmental articulation disorder (disorder)</t>
  </si>
  <si>
    <t>F80.0 </t>
  </si>
  <si>
    <t>Expressive Sprachstörung</t>
  </si>
  <si>
    <t xml:space="preserve">Developmental expressive language disorder </t>
  </si>
  <si>
    <t> 229733002</t>
  </si>
  <si>
    <t>Expressive language disorder (disorder)</t>
  </si>
  <si>
    <t>F80.1 </t>
  </si>
  <si>
    <t>Rezeptive Sprachstörung</t>
  </si>
  <si>
    <t>Developmental receptive language disorder</t>
  </si>
  <si>
    <t> 367515004</t>
  </si>
  <si>
    <t>Receptive language disorder (disorder)</t>
  </si>
  <si>
    <t>F80.2-</t>
  </si>
  <si>
    <t>Stuttering (finding)</t>
  </si>
  <si>
    <t> 39423001</t>
  </si>
  <si>
    <t>F98.5</t>
  </si>
  <si>
    <t>Stottern [Stammeln]</t>
  </si>
  <si>
    <t>Developmental disorder of motor function (disorder)</t>
  </si>
  <si>
    <t> 4949009</t>
  </si>
  <si>
    <t>Motor skill disorder (disorder)</t>
  </si>
  <si>
    <t xml:space="preserve">F82. - </t>
  </si>
  <si>
    <t>Umschriebene Entwicklungsstörung der motorischen Funktionen.</t>
  </si>
  <si>
    <t>Difficulty playing (finding)</t>
  </si>
  <si>
    <t>Unable to play (finding)</t>
  </si>
  <si>
    <t>Developmental academic disorder (disorder)</t>
  </si>
  <si>
    <t> Behavioral problems at school (finding)</t>
  </si>
  <si>
    <t> Deterioration in school performance (finding)</t>
  </si>
  <si>
    <t xml:space="preserve">F81.- </t>
  </si>
  <si>
    <t>Schulische Fertigkeiten</t>
  </si>
  <si>
    <t>4. Aktivität und Aufmerksamkeit</t>
  </si>
  <si>
    <t>Activity (observable entity)</t>
  </si>
  <si>
    <t>Attention function (observable entity)</t>
  </si>
  <si>
    <t> 702973002</t>
  </si>
  <si>
    <t>Level of physical activity unknown (finding)</t>
  </si>
  <si>
    <t xml:space="preserve">Lack of exercise (finding) </t>
  </si>
  <si>
    <t> 43994002</t>
  </si>
  <si>
    <t> Behavior showing reduced motor activity (finding)</t>
  </si>
  <si>
    <t>Increased physical activity (finding)</t>
  </si>
  <si>
    <t> 1171000175109</t>
  </si>
  <si>
    <t>Impulsivität</t>
  </si>
  <si>
    <t xml:space="preserve">Impulsive character (finding) </t>
  </si>
  <si>
    <t>Emotional impulsivity (finding)</t>
  </si>
  <si>
    <t>Inattention (finding)</t>
  </si>
  <si>
    <t> 28102002</t>
  </si>
  <si>
    <t> Distractibility (finding)</t>
  </si>
  <si>
    <t>5. Psychomotorik</t>
  </si>
  <si>
    <t>Psychomotor development, function (observable entity)</t>
  </si>
  <si>
    <t> 416909000</t>
  </si>
  <si>
    <t>Impaired psychomotor performance (finding)</t>
  </si>
  <si>
    <t xml:space="preserve">Motor tic disorder (disorder) </t>
  </si>
  <si>
    <t> Motor tic disorder (disorder)</t>
  </si>
  <si>
    <t> 5158005</t>
  </si>
  <si>
    <t>Gilles de la Tourette's syndrome (disorder)</t>
  </si>
  <si>
    <t xml:space="preserve"> Vocal tic disorder (disorder)</t>
  </si>
  <si>
    <t> 230336005</t>
  </si>
  <si>
    <t> Vocal tic disorder (disorder)</t>
  </si>
  <si>
    <t>Mannerism (finding)</t>
  </si>
  <si>
    <t> Mannerism (finding)</t>
  </si>
  <si>
    <t xml:space="preserve">Habit tic (disorder) </t>
  </si>
  <si>
    <t> 363898005</t>
  </si>
  <si>
    <t xml:space="preserve">   Habits (observable entity)</t>
  </si>
  <si>
    <t>F63.-</t>
  </si>
  <si>
    <t>Abnorme Gewohnheiten und Störungen der Impulskontrolle</t>
  </si>
  <si>
    <t>ICD</t>
  </si>
  <si>
    <t>F98.8</t>
  </si>
  <si>
    <t>Sonstige näher bezeichnete Verhaltens- und emotionale Störungen mit Beginn in der Kindheit und Jugend</t>
  </si>
  <si>
    <t>6. Angst</t>
  </si>
  <si>
    <t xml:space="preserve"> Anxiety disorder (disorder)</t>
  </si>
  <si>
    <t>Angst</t>
  </si>
  <si>
    <t xml:space="preserve">Separation anxiety (disorder) </t>
  </si>
  <si>
    <t>Phobic disorder (disorder)</t>
  </si>
  <si>
    <t> 386808001</t>
  </si>
  <si>
    <t> Phobia (finding)</t>
  </si>
  <si>
    <t>C182314</t>
  </si>
  <si>
    <t>If Yes, Describe</t>
  </si>
  <si>
    <t> 162408000</t>
  </si>
  <si>
    <t>General symptom description (finding)</t>
  </si>
  <si>
    <t>Performance anxiety (finding)</t>
  </si>
  <si>
    <t>Social phobia (disorder)</t>
  </si>
  <si>
    <t>Social fear (finding)</t>
  </si>
  <si>
    <t>Agoraphobie</t>
  </si>
  <si>
    <t>Agoraphobia (disorder)</t>
  </si>
  <si>
    <t xml:space="preserve">Panic attack (finding) </t>
  </si>
  <si>
    <t>Panic attack (finding)</t>
  </si>
  <si>
    <t>Generalized anxiety disorder (disorder)</t>
  </si>
  <si>
    <t> 21897009</t>
  </si>
  <si>
    <t>7. Zwang</t>
  </si>
  <si>
    <t>Obsessive-compulsive disorder (disorder)</t>
  </si>
  <si>
    <t>Obsessive behavior (finding)</t>
  </si>
  <si>
    <t>Zwangsgedanken</t>
  </si>
  <si>
    <t> 67698009</t>
  </si>
  <si>
    <t>Obsessional thoughts (finding)</t>
  </si>
  <si>
    <t>Compulsive behavior (finding)</t>
  </si>
  <si>
    <t> 12479006</t>
  </si>
  <si>
    <t>8. Stimmung und Affekt</t>
  </si>
  <si>
    <t>Affect function (observable entity)</t>
  </si>
  <si>
    <t>Dysphoric mood (finding)</t>
  </si>
  <si>
    <t>Anhedonie</t>
  </si>
  <si>
    <t> 267077006</t>
  </si>
  <si>
    <t> Feeling hopeless (finding)</t>
  </si>
  <si>
    <t>Feeling guilt</t>
  </si>
  <si>
    <t>Loss of affect (finding)</t>
  </si>
  <si>
    <t> 932006</t>
  </si>
  <si>
    <t>Flat affect (finding)</t>
  </si>
  <si>
    <t> 39370001</t>
  </si>
  <si>
    <t> Restricted affect (finding)</t>
  </si>
  <si>
    <t xml:space="preserve">Indifference (finding) </t>
  </si>
  <si>
    <t> 247753000</t>
  </si>
  <si>
    <t> Loss of interest (finding)</t>
  </si>
  <si>
    <t>Labile affect (finding)</t>
  </si>
  <si>
    <t> 162221009</t>
  </si>
  <si>
    <t> Restlessness (finding)</t>
  </si>
  <si>
    <t>Over-confident (finding)</t>
  </si>
  <si>
    <t> 247782004</t>
  </si>
  <si>
    <t>Excessive self-esteem (finding)</t>
  </si>
  <si>
    <t>9. Essverhalten</t>
  </si>
  <si>
    <t>Eating behavior and appetite (finding)</t>
  </si>
  <si>
    <t>Eating (observable entity)</t>
  </si>
  <si>
    <t>Eating disorder (disorder)</t>
  </si>
  <si>
    <t>Abnormal intentional weight loss (finding)</t>
  </si>
  <si>
    <t> 89362005</t>
  </si>
  <si>
    <t>Weight loss (finding)</t>
  </si>
  <si>
    <t xml:space="preserve">Avoidant restrictive food intake disorder (disorder) </t>
  </si>
  <si>
    <t> 1217374002</t>
  </si>
  <si>
    <t>Restrained eating behavior (finding)</t>
  </si>
  <si>
    <t>Binge eating disorder (disorder)</t>
  </si>
  <si>
    <t> 1162387003</t>
  </si>
  <si>
    <t> Binge eating behavior (finding)</t>
  </si>
  <si>
    <t xml:space="preserve">Excessive eating (finding) </t>
  </si>
  <si>
    <t> 58424009</t>
  </si>
  <si>
    <t>Overeating (finding)</t>
  </si>
  <si>
    <t>Rumination disorder (disorder)</t>
  </si>
  <si>
    <t> 37941009</t>
  </si>
  <si>
    <t>Pica</t>
  </si>
  <si>
    <t>Pica (disorder)</t>
  </si>
  <si>
    <t> 14077003</t>
  </si>
  <si>
    <t>10. Körperliche Beschwerden</t>
  </si>
  <si>
    <t>Appetitverlust</t>
  </si>
  <si>
    <t> 79890006</t>
  </si>
  <si>
    <t>Erbrechen</t>
  </si>
  <si>
    <t>Vomiting (disorder)</t>
  </si>
  <si>
    <t>Finding of vomiting (finding)</t>
  </si>
  <si>
    <t>Daytime enuresis (finding)</t>
  </si>
  <si>
    <t>Urinary incontinence (finding)</t>
  </si>
  <si>
    <t>Nocturnal enuresis (finding)</t>
  </si>
  <si>
    <t> 8009008</t>
  </si>
  <si>
    <t>Encopresis (finding)</t>
  </si>
  <si>
    <t> 302690004</t>
  </si>
  <si>
    <t>Sleep disorder (disorder)</t>
  </si>
  <si>
    <t>Behavioral insomnia of childhood (disorder)</t>
  </si>
  <si>
    <t>Disturbance in sleep behavior (finding)</t>
  </si>
  <si>
    <t>g47.-</t>
  </si>
  <si>
    <t>Schlafstörungen</t>
  </si>
  <si>
    <t xml:space="preserve">Dissociative neurological symptom disorder (disorder) </t>
  </si>
  <si>
    <t>Dissociative trance (disorder)</t>
  </si>
  <si>
    <t>Dissociative disorder (disorder)</t>
  </si>
  <si>
    <t>f44.-</t>
  </si>
  <si>
    <t>Dissoziative Störungen [Konversionsstörungen]</t>
  </si>
  <si>
    <t>// da Antworten immer dieselben sind von hier an nur noch item.text</t>
  </si>
  <si>
    <t>Disorder of autonomic nervous system (disorder)</t>
  </si>
  <si>
    <t> 231517009</t>
  </si>
  <si>
    <t>Somatoform autonomic dysfunction (disorder)</t>
  </si>
  <si>
    <t>g90.-</t>
  </si>
  <si>
    <t>Krankheiten des autonomen Nervensystems</t>
  </si>
  <si>
    <t>R52.9</t>
  </si>
  <si>
    <t>Schmerz, nicht näher bezeichnet</t>
  </si>
  <si>
    <t>Fatigue</t>
  </si>
  <si>
    <t>Hypochondriasis (disorder)</t>
  </si>
  <si>
    <t>Hypochondriacal delusion (finding)</t>
  </si>
  <si>
    <t>F45.2</t>
  </si>
  <si>
    <t>Hypochondrische Störung</t>
  </si>
  <si>
    <t>11. Denken und Wahrnehmung</t>
  </si>
  <si>
    <t>Thinking, function (observable entity)</t>
  </si>
  <si>
    <t>Perception function (observable entity)</t>
  </si>
  <si>
    <t>Slow learner (finding)</t>
  </si>
  <si>
    <t>Speed of thought (observable entity)</t>
  </si>
  <si>
    <t>Retarded (slowed) (contextual qualifier) (qualifier value)</t>
  </si>
  <si>
    <t>Slow flow of thought (finding)</t>
  </si>
  <si>
    <t>Loss of direction of thought (finding)</t>
  </si>
  <si>
    <t> 247640008</t>
  </si>
  <si>
    <t>Repressing thoughts (finding)</t>
  </si>
  <si>
    <t>Narrow (qualifier value)</t>
  </si>
  <si>
    <t>Perseveration (finding)</t>
  </si>
  <si>
    <t> 44515000</t>
  </si>
  <si>
    <t>Grübeln</t>
  </si>
  <si>
    <t>Rumination - thoughts (finding)</t>
  </si>
  <si>
    <t>Ideenflucht</t>
  </si>
  <si>
    <t> 285303006</t>
  </si>
  <si>
    <t>Incoherent thinking (finding)</t>
  </si>
  <si>
    <t> 64336009</t>
  </si>
  <si>
    <t> Incoherent thinking (finding)</t>
  </si>
  <si>
    <t>Loud thoughts (finding)</t>
  </si>
  <si>
    <t> 247660000</t>
  </si>
  <si>
    <t>Independence of thought (observable entity)</t>
  </si>
  <si>
    <t>Uncertain (qualifier value)</t>
  </si>
  <si>
    <t>Suspicious behavior (finding)</t>
  </si>
  <si>
    <t>Intrusionen</t>
  </si>
  <si>
    <t> 268654005</t>
  </si>
  <si>
    <t>Repetitive intrusions of sleep (disorder)</t>
  </si>
  <si>
    <t>Derealisation/Depersonalisation</t>
  </si>
  <si>
    <t>Derealization (finding)</t>
  </si>
  <si>
    <t>Depersonalization (finding)</t>
  </si>
  <si>
    <t>Illusionäre Verkennung</t>
  </si>
  <si>
    <t xml:space="preserve">Illusion (finding) </t>
  </si>
  <si>
    <t> Illusion (finding)</t>
  </si>
  <si>
    <t>Halluzination</t>
  </si>
  <si>
    <t xml:space="preserve">Hallucinations (finding) </t>
  </si>
  <si>
    <t>Wahn</t>
  </si>
  <si>
    <t>Delusions (finding)</t>
  </si>
  <si>
    <t>Delusion (finding)</t>
  </si>
  <si>
    <t>12. Gedächtnis, Orientierung und Bewusstsein</t>
  </si>
  <si>
    <t>Awareness of self (observable entity)</t>
  </si>
  <si>
    <t>Orientation, function (observable entity)</t>
  </si>
  <si>
    <t>Gedächtnis, Orientierung und Bewusstsein</t>
  </si>
  <si>
    <t>Memory observable (observable entity)</t>
  </si>
  <si>
    <t>Merkfähigkeits-/Gedächtnisstörungen</t>
  </si>
  <si>
    <t>Memory impairment (finding)</t>
  </si>
  <si>
    <t> 386807006</t>
  </si>
  <si>
    <t>Orientierungsstörungen</t>
  </si>
  <si>
    <t>Disorientated (finding)</t>
  </si>
  <si>
    <t>Störungen der Wachheit/des Bewusstseins</t>
  </si>
  <si>
    <t>Finding of mental alertness (finding)</t>
  </si>
  <si>
    <t>Disturbance of consciousness (finding)</t>
  </si>
  <si>
    <t>13. Andere</t>
  </si>
  <si>
    <t>Other (qualifier value)</t>
  </si>
  <si>
    <t>Andere</t>
  </si>
  <si>
    <t>Abnorme Bindung an Objekte</t>
  </si>
  <si>
    <t>HP:5200133</t>
  </si>
  <si>
    <t>Intense attachment to unusual objects</t>
  </si>
  <si>
    <t>HPO</t>
  </si>
  <si>
    <t>Abnorme Vorlieben/Interessen</t>
  </si>
  <si>
    <t>HP:4000068</t>
  </si>
  <si>
    <t>Abnormal interest</t>
  </si>
  <si>
    <t>Selbstverletzendes Verhalten</t>
  </si>
  <si>
    <t>Self-injurious behavior (finding)</t>
  </si>
  <si>
    <t>Suizidgedanken</t>
  </si>
  <si>
    <t xml:space="preserve"> Suicidal thoughts (finding)</t>
  </si>
  <si>
    <t>Suizidale Handlungen</t>
  </si>
  <si>
    <t>Suicidal behavior (finding)</t>
  </si>
  <si>
    <t>Alkoholmissbrauch</t>
  </si>
  <si>
    <t>Alcohol abuse (disorder)</t>
  </si>
  <si>
    <t>F10</t>
  </si>
  <si>
    <t>Psychische und Verhaltensstörungen durch Alkohol</t>
  </si>
  <si>
    <t>ICD 10</t>
  </si>
  <si>
    <t>Drogenmissbrauch</t>
  </si>
  <si>
    <t>F19</t>
  </si>
  <si>
    <t>Psychische und Verhaltensstörungen durch multiplen Substanzgebrauch und Konsum anderer psychotroper Substanzen</t>
  </si>
  <si>
    <t>Exzessive Mediennutzung</t>
  </si>
  <si>
    <t>Gaming disorder predominantly online (disorder)</t>
  </si>
  <si>
    <t>Körperschemastörung</t>
  </si>
  <si>
    <t>Body dysmorphic disorder (disorder)</t>
  </si>
  <si>
    <t>F45. 2</t>
  </si>
  <si>
    <t>Geschlechtsdysphorie</t>
  </si>
  <si>
    <t>Gender dysphoria (disorder)</t>
  </si>
  <si>
    <t>F64. 9</t>
  </si>
  <si>
    <t>Störung der Geschlechtsidentität, nicht näher bezeichnet</t>
  </si>
  <si>
    <t>Sexuelle Störungen</t>
  </si>
  <si>
    <t>Sexual disorder (disorder)</t>
  </si>
  <si>
    <t> 231532002</t>
  </si>
  <si>
    <t>Libido, function (observable entity)</t>
  </si>
  <si>
    <t>F52.-</t>
  </si>
  <si>
    <t>Sexuelle Funktionsstörungen, nicht verursacht durch eine organische Störung oder Krankheit</t>
  </si>
  <si>
    <t>Sexualisiertes Verhalten</t>
  </si>
  <si>
    <t>Sexualized behavior (finding)</t>
  </si>
  <si>
    <t> Sexualized behavior (finding)</t>
  </si>
  <si>
    <t>Nicht andernorts beschrieben"</t>
  </si>
  <si>
    <t>C193405</t>
  </si>
  <si>
    <t>Not Elsewhere Classified </t>
  </si>
  <si>
    <t> 74964007</t>
  </si>
  <si>
    <t>d7202</t>
  </si>
  <si>
    <t>Verhalten in Beziehungen regulieren</t>
  </si>
  <si>
    <t>b126</t>
  </si>
  <si>
    <t>Funktionen von Temperament und Persönlichkeit</t>
  </si>
  <si>
    <t>b117</t>
  </si>
  <si>
    <t>Funktionen der Intelligenz</t>
  </si>
  <si>
    <t>b1470</t>
  </si>
  <si>
    <t>Psychomotorische Kontrolle</t>
  </si>
  <si>
    <t>Psychomotorische Funktionen</t>
  </si>
  <si>
    <t>b1304</t>
  </si>
  <si>
    <t>Impulskontrolle</t>
  </si>
  <si>
    <t>b7652</t>
  </si>
  <si>
    <t>Tics und Manierismen</t>
  </si>
  <si>
    <t>b765</t>
  </si>
  <si>
    <t>Funktionen der unwillkürlichen Bewegungen</t>
  </si>
  <si>
    <t>b1603</t>
  </si>
  <si>
    <t>Kontrolle des Denkens</t>
  </si>
  <si>
    <t>b530</t>
  </si>
  <si>
    <t>Funktionen der Aufrechterhaltung des Körpergewichts</t>
  </si>
  <si>
    <t>b</t>
  </si>
  <si>
    <t>b5106</t>
  </si>
  <si>
    <t>Regurgitation und Erbrechen</t>
  </si>
  <si>
    <t>b5350</t>
  </si>
  <si>
    <t>Brechreiz und Überlkeit</t>
  </si>
  <si>
    <t>b620</t>
  </si>
  <si>
    <t>Miktionsfunktionen</t>
  </si>
  <si>
    <t>b6202</t>
  </si>
  <si>
    <t>Harnkontinenz</t>
  </si>
  <si>
    <t>b5253</t>
  </si>
  <si>
    <t>Stuhlkontinenz</t>
  </si>
  <si>
    <t>b1800</t>
  </si>
  <si>
    <t>Selbstwahrnehmung</t>
  </si>
  <si>
    <t>b156</t>
  </si>
  <si>
    <t>Funktionen der Wahrnehmung</t>
  </si>
  <si>
    <t>b1600</t>
  </si>
  <si>
    <t>Denktempo</t>
  </si>
  <si>
    <t>b1601</t>
  </si>
  <si>
    <t>Form des Denkens</t>
  </si>
  <si>
    <t>Selbswahrnehmung</t>
  </si>
  <si>
    <t>b1568</t>
  </si>
  <si>
    <t>Funktionen der Wahrnehmung, anders bezeichnet</t>
  </si>
  <si>
    <t>b114</t>
  </si>
  <si>
    <t>Funktionen der Orientierung</t>
  </si>
  <si>
    <t>b144</t>
  </si>
  <si>
    <t>Funktionen des Gedächtnisses</t>
  </si>
  <si>
    <t>b110</t>
  </si>
  <si>
    <t>Funktionen des Bewusstseins</t>
  </si>
  <si>
    <t>b1442</t>
  </si>
  <si>
    <t>Abrufen von Gedächtnisinhalten</t>
  </si>
  <si>
    <t>Funktion der Orientierung</t>
  </si>
  <si>
    <t>b1101</t>
  </si>
  <si>
    <t>Kontinuität des Bewusstseins</t>
  </si>
  <si>
    <t>b1303</t>
  </si>
  <si>
    <t>Drang nach Suchtmitteln</t>
  </si>
  <si>
    <t>b1801</t>
  </si>
  <si>
    <t>Körperschema</t>
  </si>
  <si>
    <t>b660</t>
  </si>
  <si>
    <t>Fortpflanzungsfunktionen</t>
  </si>
  <si>
    <t>Sexuelle Funktion</t>
  </si>
  <si>
    <t>F91.-</t>
  </si>
  <si>
    <t>Störungen des Sozialverhaltens</t>
  </si>
  <si>
    <t>ICD-10-GM</t>
  </si>
  <si>
    <t>R47.-</t>
  </si>
  <si>
    <t>Sprech- und Sprachstörungen, anderenorts nicht klassifiziert</t>
  </si>
  <si>
    <t>R45.6</t>
  </si>
  <si>
    <t>Körperliche Gewalt</t>
  </si>
  <si>
    <t>F63.2</t>
  </si>
  <si>
    <t>Pathologisches Stehlen [Kleptomanie]</t>
  </si>
  <si>
    <t>F63.1</t>
  </si>
  <si>
    <t>Pathologische Brandstiftung [Pyromanie]</t>
  </si>
  <si>
    <t>F8.-</t>
  </si>
  <si>
    <t>F7.-</t>
  </si>
  <si>
    <t>F73</t>
  </si>
  <si>
    <t>Schwerste Intelligenzminderung</t>
  </si>
  <si>
    <t>F72</t>
  </si>
  <si>
    <t>Schwere Intelligenzminderung</t>
  </si>
  <si>
    <t>F70</t>
  </si>
  <si>
    <t>Leichte Intelligenzminderung</t>
  </si>
  <si>
    <t>F80.0</t>
  </si>
  <si>
    <t>F80.1</t>
  </si>
  <si>
    <t>F80.2</t>
  </si>
  <si>
    <t>F82.-</t>
  </si>
  <si>
    <t> Umschriebene Entwicklungsstörung der motorischen Funktionen</t>
  </si>
  <si>
    <t>F88</t>
  </si>
  <si>
    <t>Andere Entwicklungsstörungen</t>
  </si>
  <si>
    <t>F81.3</t>
  </si>
  <si>
    <t>Kombinierte Störungen schulischer Fertigkeiten</t>
  </si>
  <si>
    <t>F95.-</t>
  </si>
  <si>
    <t>Ticstörungen</t>
  </si>
  <si>
    <t>F98.-</t>
  </si>
  <si>
    <t>Andere Verhaltens- und emotionale Störungen mit Beginn in der Kindheit und Jugend</t>
  </si>
  <si>
    <t>F41.-</t>
  </si>
  <si>
    <t>Andere Angststörungen</t>
  </si>
  <si>
    <t>F41.8</t>
  </si>
  <si>
    <t>Sonstige spezifische Angststörungen</t>
  </si>
  <si>
    <t>F40.8</t>
  </si>
  <si>
    <t>Sonstige phobische Störungen</t>
  </si>
  <si>
    <t>F40.0</t>
  </si>
  <si>
    <t>F41.0</t>
  </si>
  <si>
    <t>Panikstörung [episodisch paroxysmale Angst]</t>
  </si>
  <si>
    <t>F41.1</t>
  </si>
  <si>
    <t>Generalisierte Angststörung</t>
  </si>
  <si>
    <t>F42.-</t>
  </si>
  <si>
    <t>Zwangsstörung</t>
  </si>
  <si>
    <t>F42.0</t>
  </si>
  <si>
    <t>Vorwiegend Zwangsgedanken oder Grübelzwang</t>
  </si>
  <si>
    <t>F42.1</t>
  </si>
  <si>
    <t>Vorwiegend Zwangshandlungen [Zwangsrituale]</t>
  </si>
  <si>
    <t>F3</t>
  </si>
  <si>
    <t>Affektive Störungen</t>
  </si>
  <si>
    <t>F32.-</t>
  </si>
  <si>
    <t>Depressive Episode</t>
  </si>
  <si>
    <t>R45.84</t>
  </si>
  <si>
    <t>Anhedonia</t>
  </si>
  <si>
    <t>ICD-10-CM</t>
  </si>
  <si>
    <t>R45.3</t>
  </si>
  <si>
    <t>Demoralisierung und Apathie</t>
  </si>
  <si>
    <t>R45.1</t>
  </si>
  <si>
    <t>Ruhelosigkeit und Erregung</t>
  </si>
  <si>
    <t>F50.-</t>
  </si>
  <si>
    <t>Essstörungen</t>
  </si>
  <si>
    <t>F50.8</t>
  </si>
  <si>
    <t>Sonstige Essstörungen</t>
  </si>
  <si>
    <t>R11</t>
  </si>
  <si>
    <t>Übelkeit und Erbrechen</t>
  </si>
  <si>
    <t>F45.-</t>
  </si>
  <si>
    <t>Somatoforme Störungen</t>
  </si>
  <si>
    <t>R32</t>
  </si>
  <si>
    <t>Nicht näher bezeichnete Harninkontinenz</t>
  </si>
  <si>
    <t>R15</t>
  </si>
  <si>
    <t>Stuhlinkontinenz</t>
  </si>
  <si>
    <t>G47.-</t>
  </si>
  <si>
    <t>F44.-</t>
  </si>
  <si>
    <t>G90</t>
  </si>
  <si>
    <t>R52.-</t>
  </si>
  <si>
    <t>Schmerz, anderenorts nicht klassifiziert</t>
  </si>
  <si>
    <t>R53</t>
  </si>
  <si>
    <t>Unwohlsein und Ermüdung</t>
  </si>
  <si>
    <t>R44.-</t>
  </si>
  <si>
    <t>Sonstige Symptome, die die Sinneswahrnehmungen und das Wahrnehmungsvermögen betreffen</t>
  </si>
  <si>
    <t>R41.-</t>
  </si>
  <si>
    <t>Sonstige Symptome, die das Erkennungsvermögen und das Bewusstsein betreffen</t>
  </si>
  <si>
    <t>F48.-</t>
  </si>
  <si>
    <t>Andere neurotische Störungen</t>
  </si>
  <si>
    <t>F22.8</t>
  </si>
  <si>
    <t>Sonstige anhaltende wahnhafte Störungen</t>
  </si>
  <si>
    <t>F65.0</t>
  </si>
  <si>
    <t>Fetischismus</t>
  </si>
  <si>
    <t>R45.-</t>
  </si>
  <si>
    <t>Symptome, die die Stimmung betreffen</t>
  </si>
  <si>
    <t>T51.-</t>
  </si>
  <si>
    <t>Toxische Wirkung von Alkohol</t>
  </si>
  <si>
    <t>F19.-</t>
  </si>
  <si>
    <t>R48.1 </t>
  </si>
  <si>
    <t>Agnosie des Körperschemas</t>
  </si>
  <si>
    <t>F64.-</t>
  </si>
  <si>
    <t>Störungen der Geschlechtsidentität</t>
  </si>
  <si>
    <t>Sexuelle Funktionsstörungen, nicht verursacht durch eine organische Störung oder Krankheit</t>
  </si>
  <si>
    <t>F52.7</t>
  </si>
  <si>
    <t>Gesteigertes sexuelles Verlangen</t>
  </si>
  <si>
    <t> Patient name (observable entity)</t>
  </si>
  <si>
    <t>Merkmalsbereich Bewusstseinstörungen</t>
  </si>
  <si>
    <t>Consciousness related finding (finding)</t>
  </si>
  <si>
    <t>Assessment of consciousness level (procedure)</t>
  </si>
  <si>
    <t>Decreased level of consciousness (finding)</t>
  </si>
  <si>
    <t>Sonstige Symptome, die das Erkennungsvermögen und das Bewusstsein betreffen</t>
  </si>
  <si>
    <t xml:space="preserve"> Symptom mild (finding)</t>
  </si>
  <si>
    <t xml:space="preserve"> Mild</t>
  </si>
  <si>
    <t>First degree (qualifier value)</t>
  </si>
  <si>
    <t>Second degree (qualifier value)</t>
  </si>
  <si>
    <t xml:space="preserve"> Symptom very severe (finding)</t>
  </si>
  <si>
    <t>Third degree (qualifier value)</t>
  </si>
  <si>
    <t>LA10607-2</t>
  </si>
  <si>
    <t>Unknown/No answer</t>
  </si>
  <si>
    <t>Clouded consciousness (finding)</t>
  </si>
  <si>
    <t>Altered perception (finding)</t>
  </si>
  <si>
    <t>No consciousness disturbance (situation)</t>
  </si>
  <si>
    <t>Merkmalsbereich Orientierungsstörungen</t>
  </si>
  <si>
    <t>Finding related to orientation (finding)</t>
  </si>
  <si>
    <t>Time (property) (qualifier value)</t>
  </si>
  <si>
    <t>C73990</t>
  </si>
  <si>
    <t>Temporal</t>
  </si>
  <si>
    <t>Disorientated in time (finding)</t>
  </si>
  <si>
    <t>Oriented to time (finding)</t>
  </si>
  <si>
    <t xml:space="preserve"> Local (qualifier value)</t>
  </si>
  <si>
    <t>Oriented to place (finding)</t>
  </si>
  <si>
    <t>Disorientated in place (finding)</t>
  </si>
  <si>
    <t xml:space="preserve"> Circumstantiality (finding)</t>
  </si>
  <si>
    <t>Oriented to person (finding)</t>
  </si>
  <si>
    <t>Disorientation for person (finding)</t>
  </si>
  <si>
    <t>Merkmalsbereich Aufmerksamkeits- und Gedächtnisstörungen</t>
  </si>
  <si>
    <t xml:space="preserve">Memory impairment (finding) </t>
  </si>
  <si>
    <t>Concentration, function (observable entity)</t>
  </si>
  <si>
    <t>Memory function (observable entity)</t>
  </si>
  <si>
    <t>Finding related to ability to comprehend (finding)</t>
  </si>
  <si>
    <t>Able to process information (finding)</t>
  </si>
  <si>
    <t>Ability to comprehend (observable entity)</t>
  </si>
  <si>
    <t>Memory finding (finding)</t>
  </si>
  <si>
    <t xml:space="preserve"> Memory impairment (finding)</t>
  </si>
  <si>
    <t>Confabulation (finding)</t>
  </si>
  <si>
    <t xml:space="preserve"> Paramnesia (finding)</t>
  </si>
  <si>
    <t>Paramnesia (finding)</t>
  </si>
  <si>
    <t>Merkmalsbereich Formale Denkstörungen</t>
  </si>
  <si>
    <t xml:space="preserve"> Disorder of form of thought (finding)</t>
  </si>
  <si>
    <t>Thought finding (finding)</t>
  </si>
  <si>
    <t>Slow flow of thought (finding) </t>
  </si>
  <si>
    <t>HP:0031843</t>
  </si>
  <si>
    <t>Slowness of thought</t>
  </si>
  <si>
    <t>Feeling of being slowed down (finding)</t>
  </si>
  <si>
    <t>Poverty of thought (finding)</t>
  </si>
  <si>
    <t>Thought block (finding)</t>
  </si>
  <si>
    <t>Perseveration</t>
  </si>
  <si>
    <t> Perseveration (finding)</t>
  </si>
  <si>
    <t>Flight of ideas (finding)</t>
  </si>
  <si>
    <t>Merkmalsbereich Befürchtungen und Zwänge</t>
  </si>
  <si>
    <t xml:space="preserve"> Fear (finding)</t>
  </si>
  <si>
    <t xml:space="preserve"> Phobia (finding)</t>
  </si>
  <si>
    <t>Phobia (finding)</t>
  </si>
  <si>
    <t>Unable to resist obsessional thoughts (finding)</t>
  </si>
  <si>
    <t>Compulsion to act on thoughts (finding)</t>
  </si>
  <si>
    <t>Merkmalsbereich Wahn</t>
  </si>
  <si>
    <t>Wahnwahrnehmung</t>
  </si>
  <si>
    <t>Delusional perception (finding)</t>
  </si>
  <si>
    <t>Delusional mood (finding)</t>
  </si>
  <si>
    <t>Manic mood (finding)</t>
  </si>
  <si>
    <t>Beziehungswahn</t>
  </si>
  <si>
    <t>Delusion of being loved (finding)</t>
  </si>
  <si>
    <t>Ideas of reference (finding)</t>
  </si>
  <si>
    <t>Delusion of persecution (finding)</t>
  </si>
  <si>
    <t>Eifersuchtswahn</t>
  </si>
  <si>
    <t>Delusion of infidelity (finding)</t>
  </si>
  <si>
    <t> Delusion of infidelity (finding)</t>
  </si>
  <si>
    <t>Schuldwahn</t>
  </si>
  <si>
    <t>Verarmungswahn</t>
  </si>
  <si>
    <t>Delusion of poverty (finding)</t>
  </si>
  <si>
    <t>Depressive delusion of poverty (finding)</t>
  </si>
  <si>
    <t>Delusional hyperhidrosis (disorder)</t>
  </si>
  <si>
    <t>Merkmalsbereich Sinnestäuschungen</t>
  </si>
  <si>
    <t>Illusionen</t>
  </si>
  <si>
    <t>Illusion (finding)</t>
  </si>
  <si>
    <t>Optische Halluzinationen</t>
  </si>
  <si>
    <t>Körperhalluzinationen</t>
  </si>
  <si>
    <t>Somatic hallucination (finding)</t>
  </si>
  <si>
    <t>Pseudohallucinations (finding)</t>
  </si>
  <si>
    <t>Acute situational disturbance (disorder)</t>
  </si>
  <si>
    <t>Merkmalsbereich Ich-Störungen</t>
  </si>
  <si>
    <t>Disturbance of perception associated with conversion and dissociative phenomenon (finding)</t>
  </si>
  <si>
    <t>Thought withdrawal (finding)</t>
  </si>
  <si>
    <t>Ego strength finding (finding)</t>
  </si>
  <si>
    <t>F48.1</t>
  </si>
  <si>
    <t>Depersonalisations- und Derealisationssyndrom</t>
  </si>
  <si>
    <t>Derealization syndrome (disorder)</t>
  </si>
  <si>
    <t>Depersonalization disorder (disorder)</t>
  </si>
  <si>
    <t>Thought broadcast (finding)</t>
  </si>
  <si>
    <t>Gedankenentzug</t>
  </si>
  <si>
    <t xml:space="preserve"> Thought withdrawal (finding)</t>
  </si>
  <si>
    <t>Thought insertion (finding)</t>
  </si>
  <si>
    <t>Finding of independence of thought (finding)</t>
  </si>
  <si>
    <t>Merkmalsbereich Störungen der Affektivität</t>
  </si>
  <si>
    <t>Abnormal affect (finding) </t>
  </si>
  <si>
    <t>Mood disorder (disorder)</t>
  </si>
  <si>
    <t>Restricted affect (finding)</t>
  </si>
  <si>
    <t>Feeling powerless (finding)</t>
  </si>
  <si>
    <t>Non-delusional perplexed mood (finding)</t>
  </si>
  <si>
    <t>Powerlessness, low (finding)</t>
  </si>
  <si>
    <t>Powerlessness, moderate (finding)</t>
  </si>
  <si>
    <t>Powerlessness, severe (finding)</t>
  </si>
  <si>
    <t>Feeling of loss of feeling (finding)</t>
  </si>
  <si>
    <t xml:space="preserve">Depressed mood (finding) </t>
  </si>
  <si>
    <t>Insufficiency (finding)</t>
  </si>
  <si>
    <t>Feeling mixed emotions (finding)</t>
  </si>
  <si>
    <t>Merkmalsbereich Störungen des Antriebs und der Psychomotorik</t>
  </si>
  <si>
    <t>Motivation finding (finding)</t>
  </si>
  <si>
    <t>Psychomotor agitation (finding)</t>
  </si>
  <si>
    <t>Psychomotor energy (observable entity)</t>
  </si>
  <si>
    <t> Loss of initiative (finding)</t>
  </si>
  <si>
    <t> 26413003</t>
  </si>
  <si>
    <t> Low motivation (finding)</t>
  </si>
  <si>
    <t>Increased motivation (finding)</t>
  </si>
  <si>
    <t> 47295007</t>
  </si>
  <si>
    <t> Psychomotor agitation (finding)</t>
  </si>
  <si>
    <t>Bizarre behavior (finding)</t>
  </si>
  <si>
    <t>Complex mannerisms - behavior (finding)</t>
  </si>
  <si>
    <t>Logorrhea (finding)</t>
  </si>
  <si>
    <t>Merkmalsbereich Zirkadiane Besonderheiten</t>
  </si>
  <si>
    <t>Abnormal circadian rhythm (finding)</t>
  </si>
  <si>
    <t>Assessment of circadian rhythm (procedure)</t>
  </si>
  <si>
    <t>Circadian rhythm, function (observable entity)</t>
  </si>
  <si>
    <t>Morning (qualifier value)</t>
  </si>
  <si>
    <t>Worse (qualifier value)</t>
  </si>
  <si>
    <t>Evening (qualifier value)</t>
  </si>
  <si>
    <t xml:space="preserve">Better (qualifier value) </t>
  </si>
  <si>
    <t> 3442003</t>
  </si>
  <si>
    <t> Better (qualifier value)</t>
  </si>
  <si>
    <t>Merkmalsbereich Andere Störungen</t>
  </si>
  <si>
    <t>Disease (disorder)</t>
  </si>
  <si>
    <t>Other category (qualifier value)</t>
  </si>
  <si>
    <t xml:space="preserve">Aggressive behavior (finding) </t>
  </si>
  <si>
    <t>Harmful thoughts (finding)</t>
  </si>
  <si>
    <t>Lack of insight (finding)</t>
  </si>
  <si>
    <t>Impaired insight (finding)</t>
  </si>
  <si>
    <t>Procedure declined (situation)</t>
  </si>
  <si>
    <t>C192979</t>
  </si>
  <si>
    <t>Refusal of Treatment by Patient</t>
  </si>
  <si>
    <t>Difficulty agreeing with care plan (finding)</t>
  </si>
  <si>
    <t>Able to agree with care plan (finding)</t>
  </si>
  <si>
    <t>Does not agree with care plan (finding)</t>
  </si>
  <si>
    <t>Social disinhibition (finding)</t>
  </si>
  <si>
    <t> Interaction with others (observable entity)</t>
  </si>
  <si>
    <t>Funktion des Bewusstseins</t>
  </si>
  <si>
    <t>b1100</t>
  </si>
  <si>
    <t>Bewusstseinszustand</t>
  </si>
  <si>
    <t>b1102</t>
  </si>
  <si>
    <t>Qualität des Bewusstseins</t>
  </si>
  <si>
    <t>b1140</t>
  </si>
  <si>
    <t>Orientierung zur Zeit</t>
  </si>
  <si>
    <t>b1802</t>
  </si>
  <si>
    <t>Zeitwahrnehmung</t>
  </si>
  <si>
    <t>b1141</t>
  </si>
  <si>
    <t>Orientierung zum Ort</t>
  </si>
  <si>
    <t>b1148</t>
  </si>
  <si>
    <t>Funktionen der Orientierung, anders bezeichnet</t>
  </si>
  <si>
    <t>Funktion der Orientierung, anders bezeichnet</t>
  </si>
  <si>
    <t>b11420</t>
  </si>
  <si>
    <t>Orientierung zum eigenen Selbst</t>
  </si>
  <si>
    <t>b1400</t>
  </si>
  <si>
    <t>Daueraufmerksamkeit</t>
  </si>
  <si>
    <t>b1448</t>
  </si>
  <si>
    <t>Funktionen des Gedächtnisses, anders bezeichnet</t>
  </si>
  <si>
    <t>b1521</t>
  </si>
  <si>
    <t>Affektkontrolle</t>
  </si>
  <si>
    <t>b1561</t>
  </si>
  <si>
    <t>Auditive Wahrnehmung</t>
  </si>
  <si>
    <t>b1560</t>
  </si>
  <si>
    <t>Visuelle Wahrnehmung</t>
  </si>
  <si>
    <t>b1522</t>
  </si>
  <si>
    <t>Spannweite von Emotionen</t>
  </si>
  <si>
    <t>b1301</t>
  </si>
  <si>
    <t>Motivation</t>
  </si>
  <si>
    <t>b2</t>
  </si>
  <si>
    <t>Sensory Functions &amp; Pain</t>
  </si>
  <si>
    <t>R40.0</t>
  </si>
  <si>
    <t>Somnoleszenz</t>
  </si>
  <si>
    <t>ICD-10-GM-GM</t>
  </si>
  <si>
    <t>R41.0</t>
  </si>
  <si>
    <t>Orientierungsstörung, nicht näher bezeichnet</t>
  </si>
  <si>
    <t>F42. 0</t>
  </si>
  <si>
    <t>F30.2</t>
  </si>
  <si>
    <t>Manie mit psychotischen Symptomen</t>
  </si>
  <si>
    <t>f41.-</t>
  </si>
  <si>
    <t>Andere Angststörungen</t>
  </si>
  <si>
    <t>F40.-</t>
  </si>
  <si>
    <t>Phobische Störungen</t>
  </si>
  <si>
    <t>Vorwiegend Zwangsgedanken oder Grübelzwang</t>
  </si>
  <si>
    <t>Vorwiegend Zwangshandlungen [Zwangsrituale]</t>
  </si>
  <si>
    <t>F22.-</t>
  </si>
  <si>
    <t>Anhaltende wahnhafte Störungen</t>
  </si>
  <si>
    <t>f20.-</t>
  </si>
  <si>
    <t>Schizophrenie</t>
  </si>
  <si>
    <t>R44. -</t>
  </si>
  <si>
    <t>Sonstige Symptome, die die Sinneswahrnehmungen und das Wahrnehmungsvermögen betreffen</t>
  </si>
  <si>
    <t>R44.2</t>
  </si>
  <si>
    <t>Sonstige Halluzinationen</t>
  </si>
  <si>
    <t>R44.0</t>
  </si>
  <si>
    <t>Akustische Halluzinationen</t>
  </si>
  <si>
    <t>R44.1</t>
  </si>
  <si>
    <t>F3.-</t>
  </si>
  <si>
    <t>R45.8</t>
  </si>
  <si>
    <t>Sonstige Symptome, die die Stimmung betreffen</t>
  </si>
  <si>
    <t>Fragebogen</t>
  </si>
  <si>
    <t>Pathology report (record artifact)</t>
  </si>
  <si>
    <t>C142453</t>
  </si>
  <si>
    <t>Clinician-reported Outcome</t>
  </si>
  <si>
    <t>KINDL</t>
  </si>
  <si>
    <t>Quality of life scale (assessment scale)</t>
  </si>
  <si>
    <t>C95401</t>
  </si>
  <si>
    <t>Patient Reported Outcome</t>
  </si>
  <si>
    <t>CDRS-R</t>
  </si>
  <si>
    <t>C154458</t>
  </si>
  <si>
    <t>CDRS-R Clinical Classification Question</t>
  </si>
  <si>
    <t>Child depression scale (assessment scale)</t>
  </si>
  <si>
    <t>Depression self rating scale (assessment scale)</t>
  </si>
  <si>
    <t>MTHU046306</t>
  </si>
  <si>
    <t>Adolescent depression screening assessment</t>
  </si>
  <si>
    <t>Depression screening (procedure)</t>
  </si>
  <si>
    <t>AMDP</t>
  </si>
  <si>
    <t>Kidscreen-27</t>
  </si>
  <si>
    <t>MADRS</t>
  </si>
  <si>
    <t>Assessment using MADRS (Montgomery-Åsberg Depression Rating Scale)</t>
  </si>
  <si>
    <t>C122382</t>
  </si>
  <si>
    <t>Montgomery-Asberg Depression Rating Scale Questionnaire</t>
  </si>
  <si>
    <t>YMRS</t>
  </si>
  <si>
    <t>C102124</t>
  </si>
  <si>
    <t>Young Mania Rating Scale Questionnaire</t>
  </si>
  <si>
    <t>Young mania rating scale</t>
  </si>
  <si>
    <t>deprecated</t>
  </si>
  <si>
    <t>CTQ</t>
  </si>
  <si>
    <t>Trauma Screening Questionnaire (assessment scale)</t>
  </si>
  <si>
    <t>Childhood trauma questionnaire short form (assessment scale)</t>
  </si>
  <si>
    <t>BDI-II</t>
  </si>
  <si>
    <t>Beck depression inventory (assessment scale)</t>
  </si>
  <si>
    <t>C40438</t>
  </si>
  <si>
    <t>Beck Depression Inventory</t>
  </si>
  <si>
    <t>HAMD-7</t>
  </si>
  <si>
    <t>Hamilton Anxiety Rating Scale (assessment scale)</t>
  </si>
  <si>
    <t>C101877</t>
  </si>
  <si>
    <t>HAMD 21 Questionnaire Question</t>
  </si>
  <si>
    <t>Suicide</t>
  </si>
  <si>
    <t>Suicide intent score subscale (assessment scale)</t>
  </si>
  <si>
    <t xml:space="preserve">Score </t>
  </si>
  <si>
    <t>Item score (qualifier value)</t>
  </si>
  <si>
    <t>Health assessment questionnaire score (observable entity)</t>
  </si>
  <si>
    <t>Montgomery-Asberg Depression Rating Scale score (observable entity)</t>
  </si>
  <si>
    <t>Trauma Screening Questionnaire score (observable entity)</t>
  </si>
  <si>
    <t>Trauma score (assessment scale)</t>
  </si>
  <si>
    <t>Beck Depression Inventory II score (observable entity)</t>
  </si>
  <si>
    <t>Depression</t>
  </si>
  <si>
    <t>Depression anxiety stress scales depression score (observable entity)</t>
  </si>
  <si>
    <t>Anxiety</t>
  </si>
  <si>
    <t>Depression anxiety stress scales anxiety score (observable entity)</t>
  </si>
  <si>
    <t>Stress</t>
  </si>
  <si>
    <t>Depression anxiety stress scales stress score (observable entity)</t>
  </si>
  <si>
    <t>Patient-reported Outcome Item</t>
  </si>
  <si>
    <t>C142629</t>
  </si>
  <si>
    <t>Favoriten für Oberkategorien in SNOMED CT</t>
  </si>
  <si>
    <t>Degrees of severity (qualifier value)</t>
  </si>
  <si>
    <t>Numeric grade (qualifier value)</t>
  </si>
  <si>
    <t>LA6568-5</t>
  </si>
  <si>
    <t>Not at all</t>
  </si>
  <si>
    <t>LA6569-3</t>
  </si>
  <si>
    <t>Several days</t>
  </si>
  <si>
    <t>LA6570-1</t>
  </si>
  <si>
    <t>More than half the days</t>
  </si>
  <si>
    <t>LA6571-9</t>
  </si>
  <si>
    <t>Nearly every day</t>
  </si>
  <si>
    <t>LA10066-1</t>
  </si>
  <si>
    <t>Rarely</t>
  </si>
  <si>
    <t>LA10082-8</t>
  </si>
  <si>
    <t>Sometimes</t>
  </si>
  <si>
    <t>LA10044-8</t>
  </si>
  <si>
    <t>Often</t>
  </si>
  <si>
    <t>LA14734-0</t>
  </si>
  <si>
    <t>Most of the time</t>
  </si>
  <si>
    <t>LA13921-4</t>
  </si>
  <si>
    <t>Without any difficulty</t>
  </si>
  <si>
    <t>LA13918-0</t>
  </si>
  <si>
    <t>With a little difficulty</t>
  </si>
  <si>
    <t>LA13920-6</t>
  </si>
  <si>
    <t>With some difficulty</t>
  </si>
  <si>
    <t>LA13919-8</t>
  </si>
  <si>
    <t>With much difficulty</t>
  </si>
  <si>
    <t>LA13912-3</t>
  </si>
  <si>
    <t>Unable to do</t>
  </si>
  <si>
    <t>LA13863-8</t>
  </si>
  <si>
    <t>A little bit</t>
  </si>
  <si>
    <t>LA13909-9</t>
  </si>
  <si>
    <t>Somewhat</t>
  </si>
  <si>
    <t>LA13902-4</t>
  </si>
  <si>
    <t>Quite a bit</t>
  </si>
  <si>
    <t>LA13914-9</t>
  </si>
  <si>
    <t>Very much</t>
  </si>
  <si>
    <t>LA6270-8</t>
  </si>
  <si>
    <t>Never</t>
  </si>
  <si>
    <t>LA6483-7</t>
  </si>
  <si>
    <t>Occasionally</t>
  </si>
  <si>
    <t>LA14985-8</t>
  </si>
  <si>
    <t>Very often</t>
  </si>
  <si>
    <t>X84.9</t>
  </si>
  <si>
    <t>Vorsätzliche Selbstschädigung</t>
  </si>
  <si>
    <t>MG22</t>
  </si>
  <si>
    <t>MB22.3</t>
  </si>
  <si>
    <t>Hoffnungslosigkeit</t>
  </si>
  <si>
    <t>ICD-11</t>
  </si>
  <si>
    <t>MB29.0</t>
  </si>
  <si>
    <t>Vermeidendes oder restriktives Essen</t>
  </si>
  <si>
    <t>MB29.1</t>
  </si>
  <si>
    <t>Binge-Eating</t>
  </si>
  <si>
    <t>MB23.E</t>
  </si>
  <si>
    <t>MB23.R</t>
  </si>
  <si>
    <t>F98.01</t>
  </si>
  <si>
    <t>Enuresis diurna</t>
  </si>
  <si>
    <t>F98.00</t>
  </si>
  <si>
    <t>Enuresis nocturna</t>
  </si>
  <si>
    <t>F98.1</t>
  </si>
  <si>
    <t>Nichtorganische Enkopresis</t>
  </si>
  <si>
    <t>6A00</t>
  </si>
  <si>
    <t>Störungen der Intelligenzentwicklung</t>
  </si>
  <si>
    <t>ICD-11-GM</t>
  </si>
  <si>
    <t>6A00.2</t>
  </si>
  <si>
    <t>Schwergradige Störung der Intelligenzentwicklung</t>
  </si>
  <si>
    <t>6A00.1</t>
  </si>
  <si>
    <t>Mittelgradige Störung der Intelligenzentwicklung</t>
  </si>
  <si>
    <t>Leichtgradige Störung der Intelligenzentwicklung</t>
  </si>
  <si>
    <t>6A00.0</t>
  </si>
  <si>
    <t>6A01.0</t>
  </si>
  <si>
    <t>Entwicklungsstörung der Lautbildung</t>
  </si>
  <si>
    <t>6A01.21</t>
  </si>
  <si>
    <t>Expressive Sprachentwicklungsstörung</t>
  </si>
  <si>
    <t>6A01.20</t>
  </si>
  <si>
    <t>Rezeptive und expressive Sprachentwicklungsstörung</t>
  </si>
  <si>
    <t>6A01.1</t>
  </si>
  <si>
    <t>Entwicklungsstörung des Sprechflusses</t>
  </si>
  <si>
    <t>6A04</t>
  </si>
  <si>
    <t>Entwicklungsstörung der motorischen Koordination</t>
  </si>
  <si>
    <t>6A03</t>
  </si>
  <si>
    <t>Lernentwicklungsstörung</t>
  </si>
  <si>
    <t>6A0Y</t>
  </si>
  <si>
    <t>Sonstige näher bezeichnete neuromentale Entwicklungsstörung</t>
  </si>
  <si>
    <t>"Spiel"-Code zur Postkoordination?</t>
  </si>
  <si>
    <t>MB28.5</t>
  </si>
  <si>
    <t>MB21.5</t>
  </si>
  <si>
    <t>Ablenkbarkeit</t>
  </si>
  <si>
    <t>VV00</t>
  </si>
  <si>
    <t>VV0Y</t>
  </si>
  <si>
    <t>Sonstige näher bezeichnete mentale Funktionen</t>
  </si>
  <si>
    <t>8A05.01</t>
  </si>
  <si>
    <t>Chronisch-motorische Ticstörung</t>
  </si>
  <si>
    <t>8A05.02</t>
  </si>
  <si>
    <t>Chronisch-phonische Ticstörung</t>
  </si>
  <si>
    <t>8A05.03</t>
  </si>
  <si>
    <t>Vorübergehende motorische Tics</t>
  </si>
  <si>
    <t>VV6Y</t>
  </si>
  <si>
    <t>Sonstige näher bezeichnete neuromuskuloskeletale und bewegungsbezogene Funktionen</t>
  </si>
  <si>
    <t>Code für Postkoordination?</t>
  </si>
  <si>
    <t>6B25.Y</t>
  </si>
  <si>
    <t>Sonstige näher bezeichnete Körperbezogene repetitive Verhaltensstörung</t>
  </si>
  <si>
    <t>MB24.3</t>
  </si>
  <si>
    <t>6B05</t>
  </si>
  <si>
    <t>Störung mit Trennungsangst</t>
  </si>
  <si>
    <t>6B03</t>
  </si>
  <si>
    <t>Spezifische Phobie</t>
  </si>
  <si>
    <t>Postkoordination von 6B03</t>
  </si>
  <si>
    <t>6B0Y</t>
  </si>
  <si>
    <t>Sonstige näher bezeichnete Angst- oder furchtbezogene Störungen</t>
  </si>
  <si>
    <t>6B04</t>
  </si>
  <si>
    <t>Soziale Angststörung</t>
  </si>
  <si>
    <t>6B02</t>
  </si>
  <si>
    <t>6B01</t>
  </si>
  <si>
    <t>Panikstörung</t>
  </si>
  <si>
    <t>6B00</t>
  </si>
  <si>
    <t>Generalisierte Angststörung</t>
  </si>
  <si>
    <t>MB23.4</t>
  </si>
  <si>
    <t>Zwänge</t>
  </si>
  <si>
    <t>MB26.5</t>
  </si>
  <si>
    <t>6B20.Z</t>
  </si>
  <si>
    <t>Zwangsstörung, nicht näher bezeichnet</t>
  </si>
  <si>
    <t>MB24</t>
  </si>
  <si>
    <t>Symptome oder Zeichen mit Beteiligung der Stimmung oder des Affekts</t>
  </si>
  <si>
    <t>MB24.5</t>
  </si>
  <si>
    <t>icd-11-GM</t>
  </si>
  <si>
    <t>MB24.7</t>
  </si>
  <si>
    <t>Dysphorie</t>
  </si>
  <si>
    <t>MB24.2</t>
  </si>
  <si>
    <t>Sonstige näher bezeichnete mentale Funktion</t>
  </si>
  <si>
    <t>Code für Postkoordination ?</t>
  </si>
  <si>
    <t>MB24.B</t>
  </si>
  <si>
    <t>Schuldgefühle</t>
  </si>
  <si>
    <t>MB24.62</t>
  </si>
  <si>
    <t>Flacher Affekt</t>
  </si>
  <si>
    <t>MB24.4</t>
  </si>
  <si>
    <t>Apathie</t>
  </si>
  <si>
    <t>MB24.63</t>
  </si>
  <si>
    <t>Labiler Affekt</t>
  </si>
  <si>
    <t>MB24.F</t>
  </si>
  <si>
    <t>Ruhelosigkeit</t>
  </si>
  <si>
    <t>MB24.9</t>
  </si>
  <si>
    <t>Euphorie</t>
  </si>
  <si>
    <t>MB23.Q</t>
  </si>
  <si>
    <t>MB23.D</t>
  </si>
  <si>
    <t>Mutismus</t>
  </si>
  <si>
    <t>6B45</t>
  </si>
  <si>
    <t>Störung der sozialen Bindung mit enthemmtem Verhalten</t>
  </si>
  <si>
    <t>! Kann nur bei Kindern &lt;5 diagnostiziert werden</t>
  </si>
  <si>
    <t>6B44</t>
  </si>
  <si>
    <t>Reaktive Bindungsstörung</t>
  </si>
  <si>
    <t>VW4Z</t>
  </si>
  <si>
    <t>Interpersonelle Interaktionen und Beziehungen, nicht näher bezeichnet</t>
  </si>
  <si>
    <t>6C90</t>
  </si>
  <si>
    <t>Störung des Sozialverhaltens mit oppositionellem, aufsässigem Verhalten</t>
  </si>
  <si>
    <t>6C91</t>
  </si>
  <si>
    <t>Störung des Sozialverhaltens mit dissozialem Verhalten</t>
  </si>
  <si>
    <t>MB23.0</t>
  </si>
  <si>
    <t>Aggressives Verhalten</t>
  </si>
  <si>
    <t>6D10.Z</t>
  </si>
  <si>
    <t>Persönlichkeitsstörung, Schweregrad nicht näher bezeichnet</t>
  </si>
  <si>
    <t>6C71</t>
  </si>
  <si>
    <t>Kleptomanie</t>
  </si>
  <si>
    <t>6C70</t>
  </si>
  <si>
    <t>Pyromanie</t>
  </si>
  <si>
    <t>Psychische Störungen, Verhaltensstörungen oder neuromentale Entwicklungsstörungen</t>
  </si>
  <si>
    <t>MB29</t>
  </si>
  <si>
    <t>Symptome oder Zeichen mit Beteiligung des Essens und verwandtem Verhalten</t>
  </si>
  <si>
    <t>MD90.1</t>
  </si>
  <si>
    <t>6B84</t>
  </si>
  <si>
    <t>6C00.1</t>
  </si>
  <si>
    <t>6C00.0</t>
  </si>
  <si>
    <t>6C01.Z</t>
  </si>
  <si>
    <t>Enkopresis, nicht näher bezeichnet</t>
  </si>
  <si>
    <t>Schlaf-Wach-Störungen</t>
  </si>
  <si>
    <t>6B60</t>
  </si>
  <si>
    <t>Dissoziative störung mit neurologischen Symptomen</t>
  </si>
  <si>
    <t>8D80 ff</t>
  </si>
  <si>
    <t>Störungen des autonomen Nervensystems</t>
  </si>
  <si>
    <t>MG3Z</t>
  </si>
  <si>
    <t>Schmerzen, nicht näher bezeichnet</t>
  </si>
  <si>
    <t>6B23.Z</t>
  </si>
  <si>
    <t>Hypochondrie, nicht näher bezeichnet</t>
  </si>
  <si>
    <t>MB27</t>
  </si>
  <si>
    <t>Symptome oder Zeichen mit Beteiligung von Wahrnehmungsstörungen</t>
  </si>
  <si>
    <t>MB26</t>
  </si>
  <si>
    <t>Symptome oder Zeichen mit Beteiligung des inhaltlichen Denkens</t>
  </si>
  <si>
    <t>MB27.1</t>
  </si>
  <si>
    <t>Derealisierung</t>
  </si>
  <si>
    <t>MB27.0</t>
  </si>
  <si>
    <t>Depersonalisierung</t>
  </si>
  <si>
    <t>6B85</t>
  </si>
  <si>
    <t>Ruminations-Regurgitationsstörung</t>
  </si>
  <si>
    <t>MB25.03</t>
  </si>
  <si>
    <t>Inkohärentes Denken</t>
  </si>
  <si>
    <t>MB25.1</t>
  </si>
  <si>
    <t>MB26.0</t>
  </si>
  <si>
    <t>MB27.2</t>
  </si>
  <si>
    <t>Halluzinationen</t>
  </si>
  <si>
    <t>MB27.4</t>
  </si>
  <si>
    <t>Illusion</t>
  </si>
  <si>
    <t>MB26.9</t>
  </si>
  <si>
    <t>Misstrauen</t>
  </si>
  <si>
    <t>MB26.1</t>
  </si>
  <si>
    <t>Beeinflussungserleben</t>
  </si>
  <si>
    <t>MB24.E</t>
  </si>
  <si>
    <t>MB21.9</t>
  </si>
  <si>
    <t>VD00</t>
  </si>
  <si>
    <t>MB25.00</t>
  </si>
  <si>
    <t>Umständliches Denken</t>
  </si>
  <si>
    <t>MB25.0Y</t>
  </si>
  <si>
    <t>Sonstige näher bezeichnete Symptome oder Zeichen einer Denkstörung</t>
  </si>
  <si>
    <t>VV03</t>
  </si>
  <si>
    <t>Nichtsuizidale Selbstverletzung</t>
  </si>
  <si>
    <t>Suizidversuch</t>
  </si>
  <si>
    <t>MB26.A</t>
  </si>
  <si>
    <t>6C40.1</t>
  </si>
  <si>
    <t>Schädliches Muster des Gebrauchs von Alkohol</t>
  </si>
  <si>
    <t>ist in der ICD-11 sehr spezifisch für jede Wirkstoffgruppe definiert</t>
  </si>
  <si>
    <t>HA6Z</t>
  </si>
  <si>
    <t>Geschlechtsinkongruenz, nicht näher bezeichnet</t>
  </si>
  <si>
    <t>Zustände mit Bezug zu sexueller Gesundheit</t>
  </si>
  <si>
    <t>8E2Y</t>
  </si>
  <si>
    <t>Sonstige näher bezeichnete Bewussteinsstörung</t>
  </si>
  <si>
    <t>3 vers. Codes zur Aufmerksamkeit; 2 aus WHODAS</t>
  </si>
  <si>
    <t>VV01</t>
  </si>
  <si>
    <t>Funktionen des Schlafs</t>
  </si>
  <si>
    <t>MB21</t>
  </si>
  <si>
    <t>Symptome, Zeichen oder klinische Befunde mit Beteiligung der Kognition</t>
  </si>
  <si>
    <t>MB21.A</t>
  </si>
  <si>
    <t>Herabgesetzte Konzentration</t>
  </si>
  <si>
    <t>Hier ist ein Rechtschreibfehler in der ICD-11</t>
  </si>
  <si>
    <t>MB21.1Y</t>
  </si>
  <si>
    <t>Sonstige näher bezeichnete Amnesie</t>
  </si>
  <si>
    <t>MB21.3</t>
  </si>
  <si>
    <t>Konfabulation</t>
  </si>
  <si>
    <t>MB25.3</t>
  </si>
  <si>
    <t>Gedankenabreißen</t>
  </si>
  <si>
    <t>MB25</t>
  </si>
  <si>
    <t>Symptome oder Zeichen einer Denkstörung</t>
  </si>
  <si>
    <t>6B23</t>
  </si>
  <si>
    <t>Krankheitsangststörung</t>
  </si>
  <si>
    <t>6C7Z</t>
  </si>
  <si>
    <t>Störungen der Impulskontrolle, nicht näher bezeichnet</t>
  </si>
  <si>
    <t>6B2Y</t>
  </si>
  <si>
    <t>Sonstige näher bezeichnete Zwangsstörung oder verwandte Störung</t>
  </si>
  <si>
    <t>MB26.8</t>
  </si>
  <si>
    <t>MB26.Y</t>
  </si>
  <si>
    <t>Sonstige näher bezeichneteSymptome oder Zeichen mit Beteiligung des inhaltlichen Denkens</t>
  </si>
  <si>
    <t>MB26.03</t>
  </si>
  <si>
    <t>MB26.07</t>
  </si>
  <si>
    <t>Verfolgungswahn</t>
  </si>
  <si>
    <t>MB26.06</t>
  </si>
  <si>
    <t>MB26.02</t>
  </si>
  <si>
    <t>MB26.0C</t>
  </si>
  <si>
    <t>MB26.09</t>
  </si>
  <si>
    <t>Somatischer Wahn</t>
  </si>
  <si>
    <t>MB27.20</t>
  </si>
  <si>
    <t>MB27.2Y</t>
  </si>
  <si>
    <t>Sonstige näher bezeichnete Halluzinationen</t>
  </si>
  <si>
    <t>MB27.27</t>
  </si>
  <si>
    <t>MB27.25</t>
  </si>
  <si>
    <t>MB27.Y</t>
  </si>
  <si>
    <t>Sonstige näher bezeichnete Symptome oder Zeichen mit Beteiligung von Wahrnehmungsstörungen</t>
  </si>
  <si>
    <t>MB27.Z</t>
  </si>
  <si>
    <t>Symptome oder Zeichen mit Beteiligung von Wahrnehmungsstörungen, nicht näher bezeichnet</t>
  </si>
  <si>
    <t>MB26.10</t>
  </si>
  <si>
    <t>Gedankenübertragung</t>
  </si>
  <si>
    <t>MB26.12</t>
  </si>
  <si>
    <t>MB26.11</t>
  </si>
  <si>
    <t>Gedankeneinfügung</t>
  </si>
  <si>
    <t>MB26.1Z</t>
  </si>
  <si>
    <t>Beeinflussungserleben, nicht näher bezeichnet</t>
  </si>
  <si>
    <t>6A8Z</t>
  </si>
  <si>
    <t>Affektive Störungen, nicht näher bezeichnet</t>
  </si>
  <si>
    <t>MB28.1</t>
  </si>
  <si>
    <t>Gefühlskälte</t>
  </si>
  <si>
    <t>MB24.0</t>
  </si>
  <si>
    <t>Ambivalenz</t>
  </si>
  <si>
    <t>MB24.60</t>
  </si>
  <si>
    <t>Eingeschränkter Affekt</t>
  </si>
  <si>
    <t>MB24.6Y</t>
  </si>
  <si>
    <t>Sonstige näher bezeichnete Affektstörung</t>
  </si>
  <si>
    <t>MB22.0</t>
  </si>
  <si>
    <t>Antriebsminderung</t>
  </si>
  <si>
    <t>MB22.5</t>
  </si>
  <si>
    <t>Erhöhte zielgerichtete Aktivität</t>
  </si>
  <si>
    <t>MB23.M</t>
  </si>
  <si>
    <t>Psychomotorische Unruhe</t>
  </si>
  <si>
    <t>MB23.L</t>
  </si>
  <si>
    <t>Sprechen mit Druck</t>
  </si>
  <si>
    <t>MB23.S</t>
  </si>
  <si>
    <t>Suizidales Verhalten</t>
  </si>
  <si>
    <t>QC12</t>
  </si>
  <si>
    <t>Maßnahme nicht ausgeführt aufgrund der Entscheidung des Patienten wegen anderer Gründe als Glaubensgründe oder Gruppenzwang</t>
  </si>
  <si>
    <t>Grade 1 on a scale of 1 to 7 (qualifier value)</t>
  </si>
  <si>
    <t>Grade 2 on a scale of 1 to 7 (qualifier value)</t>
  </si>
  <si>
    <t xml:space="preserve"> Grade 3 on a scale of 1 to 7 (qualifier value)</t>
  </si>
  <si>
    <t>Grade 4 on a scale of 1 to 7 (qualifier value)</t>
  </si>
  <si>
    <t>Grade 5 on a scale of 1 to 7 (qualifier value)</t>
  </si>
  <si>
    <t>Grade 6 on a scale of 1 to 7 (qualifier value)</t>
  </si>
  <si>
    <t>Grade 7 on a scale of 1 to 7 (qualifier value)</t>
  </si>
  <si>
    <t xml:space="preserve">Night time (qualifier value) </t>
  </si>
  <si>
    <t xml:space="preserve">Temporal periods relating to sleep (qualifier value) </t>
  </si>
  <si>
    <t>VW4Y</t>
  </si>
  <si>
    <t>Sonstige näher bezeichnete interpersonelle Interaktionen und Beziehungen</t>
  </si>
  <si>
    <t>6C9Y</t>
  </si>
  <si>
    <t>Sonstiges näher bezeichnetes disruptives Verhalten oder sonstige näher bezeichnete dissoziale Störungen</t>
  </si>
  <si>
    <t>6C4G.3</t>
  </si>
  <si>
    <t>Intoxikation mit unbekannten oder nicht näher bezeichneten psychoaktiven Substanzen</t>
  </si>
  <si>
    <t>6C51.Z</t>
  </si>
  <si>
    <t>Computerspielstörung, nicht näher bezeichnet</t>
  </si>
  <si>
    <t>MG43.8</t>
  </si>
  <si>
    <t>Verminderter Appetit</t>
  </si>
  <si>
    <t>QE20 </t>
  </si>
  <si>
    <t>Mangel an körperlicher Bewegung</t>
  </si>
  <si>
    <t>6C20</t>
  </si>
  <si>
    <t>Somatische Belastungsstörung</t>
  </si>
  <si>
    <t>s</t>
  </si>
  <si>
    <t>F94.0</t>
  </si>
  <si>
    <t>Elektiver Mutismus</t>
  </si>
  <si>
    <t>Sonstige näher bezeichnete Symptome oder Zeichen mit Beteiligung des inhaltlichen Denkens</t>
  </si>
  <si>
    <t>MB27 alternativ</t>
  </si>
  <si>
    <t>6A8Y</t>
  </si>
  <si>
    <t>Sonstige näher bezeichnete affektive Störungen</t>
  </si>
  <si>
    <t>Zirkadiane Schlaf-Wach-Rhythmusstörungen, nicht näher bezeichnet</t>
  </si>
  <si>
    <t>7A6Z</t>
  </si>
  <si>
    <t>Grade 6 (qualifier value)</t>
  </si>
  <si>
    <t>273362008 | Child depression scale (assessment scale) |</t>
  </si>
  <si>
    <t>Child depression scale, second research edition (assessment scale)</t>
  </si>
  <si>
    <t>Pediatric Outcomes Data Collection Instrument, Pediatric Parent-Reported Version Questionnaire</t>
  </si>
  <si>
    <t>C135742</t>
  </si>
  <si>
    <t>Pediatric Outcomes Data Collection Instrument, Adolescent Parent-Reported Version Questionnaire</t>
  </si>
  <si>
    <t>C135743</t>
  </si>
  <si>
    <t>F91.- Störungen des Sozialverhaltens</t>
  </si>
  <si>
    <t>R45.6 Körperliche Gewalt</t>
  </si>
  <si>
    <t>F63.2 Pathologisches Stehlen [Kleptomanie]</t>
  </si>
  <si>
    <t>F63.1 Pathologische Brandstiftung [Pyromanie]</t>
  </si>
  <si>
    <t>F8.- Entwicklungsstörungen</t>
  </si>
  <si>
    <t>F7.- Intelligenzminderung</t>
  </si>
  <si>
    <t>F73 Schwerste Intelligenzminderung</t>
  </si>
  <si>
    <t>F72 Schwere Intelligenzminderung</t>
  </si>
  <si>
    <t>F70 Leichte Intelligenzminderung</t>
  </si>
  <si>
    <t>F80.0 Artikulationsstörung</t>
  </si>
  <si>
    <t>F80.1 Expressive Sprachstörung</t>
  </si>
  <si>
    <t>F80.2 Rezeptive Sprachstörung</t>
  </si>
  <si>
    <t>F98.5 Stottern [Stammeln]</t>
  </si>
  <si>
    <t>F82.- Umschriebene Entwicklungsstörung der motorischen Funktionen</t>
  </si>
  <si>
    <t>F88 Andere Entwicklungsstörungen</t>
  </si>
  <si>
    <t>F81.3 Kombinierte Störungen schulischer Fertigkeiten</t>
  </si>
  <si>
    <t>F95.- Ticstörungen</t>
  </si>
  <si>
    <r>
      <t xml:space="preserve">F98.- Andere Verhaltens- und emotionale Störungen mit Beginn </t>
    </r>
    <r>
      <rPr>
        <sz val="12"/>
        <color rgb="FF0000FF"/>
        <rFont val="Menlo"/>
        <family val="2"/>
      </rPr>
      <t>in</t>
    </r>
    <r>
      <rPr>
        <sz val="12"/>
        <color rgb="FF000000"/>
        <rFont val="Menlo"/>
        <family val="2"/>
      </rPr>
      <t xml:space="preserve"> der Kindheit und Jugend</t>
    </r>
  </si>
  <si>
    <t>F41.- Andere Angststörungen</t>
  </si>
  <si>
    <t>F40.8 Sonstige phobische Störungen</t>
  </si>
  <si>
    <t>F41.8 Sonstige spezifische Angststörungen</t>
  </si>
  <si>
    <t>F40.0 Agoraphobie</t>
  </si>
  <si>
    <t>F41.0 Panikstörung [episodisch paroxysmale Angst]</t>
  </si>
  <si>
    <t>F41.1 Generalisierte Angststörung</t>
  </si>
  <si>
    <t>F42.- Zwangsstörung</t>
  </si>
  <si>
    <t>F42.0 Vorwiegend Zwangsgedanken oder Grübelzwang</t>
  </si>
  <si>
    <t>F42.1 Vorwiegend Zwangshandlungen [Zwangsrituale]</t>
  </si>
  <si>
    <t>F32.- Depressive Episode</t>
  </si>
  <si>
    <t>R45.84 Anhedonia</t>
  </si>
  <si>
    <t>F3 Affektive Störungen</t>
  </si>
  <si>
    <t>R45.3 Demoralisierung und Apathie</t>
  </si>
  <si>
    <t>R45.1 Ruhelosigkeit und Erregung</t>
  </si>
  <si>
    <t>F50.- Essstörungen</t>
  </si>
  <si>
    <t>F50.8 Sonstige Essstörungen</t>
  </si>
  <si>
    <t>F45.- Somatoforme Störungen</t>
  </si>
  <si>
    <t>R11 Übelkeit und Erbrechen</t>
  </si>
  <si>
    <t>F98.01 Enuresis diurna</t>
  </si>
  <si>
    <t>F98.00 Enuresis nocturna</t>
  </si>
  <si>
    <t>F98.1 Nichtorganische Enkopresis</t>
  </si>
  <si>
    <t>G47.- Schlafstörungen</t>
  </si>
  <si>
    <t>F44.- Dissoziative Störungen [Konversionsstörungen]</t>
  </si>
  <si>
    <t>G90 Krankheiten des autonomen Nervensystems</t>
  </si>
  <si>
    <t>R52.- Schmerz, anderenorts nicht klassifiziert</t>
  </si>
  <si>
    <t>R53 Unwohlsein und Ermüdung</t>
  </si>
  <si>
    <t>F45.2 Hypochondrische Störung</t>
  </si>
  <si>
    <t>R44.- Sonstige Symptome, die die Sinneswahrnehmungen und das Wahrnehmungsvermögen betreffen</t>
  </si>
  <si>
    <t>F65.0 Fetischismus</t>
  </si>
  <si>
    <t>X84.9 Vorsätzliche Selbstschädigung</t>
  </si>
  <si>
    <t>R45.- Symptome, die die Stimmung betreffen</t>
  </si>
  <si>
    <t>T51.- Toxische Wirkung von Alkohol</t>
  </si>
  <si>
    <t>F19.- Psychische und Verhaltensstörungen durch multiplen Substanzgebrauch und Konsum anderer psychotroper Substanzen</t>
  </si>
  <si>
    <t>R48.1 Agnosie des Körperschemas</t>
  </si>
  <si>
    <t>F64.- Störungen der Geschlechtsidentität</t>
  </si>
  <si>
    <t>F52.- Sexuelle Funktionsstörungen, nicht verursacht durch eine organische Störung oder Krankheit</t>
  </si>
  <si>
    <t>F52.7 Gesteigertes sexuelles Verlangen</t>
  </si>
  <si>
    <t>R40.0 Somnoleszenz</t>
  </si>
  <si>
    <t>R41.0 Orientierungsstörung, nicht näher bezeichnet</t>
  </si>
  <si>
    <t>F42.0 Grübeln</t>
  </si>
  <si>
    <t>F30.2 Manie mit psychotischen Symptomen</t>
  </si>
  <si>
    <t>f41.- Andere Angststörungen</t>
  </si>
  <si>
    <t>F40.- Phobische Störungen</t>
  </si>
  <si>
    <t>F22.- Anhaltende wahnhafte Störungen</t>
  </si>
  <si>
    <t>f20.- Schizophrenie</t>
  </si>
  <si>
    <t>R44.- Sonstige Symptome, die die Sinneswahrnehmungen und das Wahrnehmungsvermögen betreffen</t>
  </si>
  <si>
    <t>R44.0 Akustische Halluzinationen</t>
  </si>
  <si>
    <t>R44.1 Optische Halluzinationen</t>
  </si>
  <si>
    <t>R44.2 Sonstige Halluzinationen</t>
  </si>
  <si>
    <t>F3.- Affektive Störungen</t>
  </si>
  <si>
    <t>F94.0 Elektiver Mutismus</t>
  </si>
  <si>
    <t>R45.8 Sonstige Symptome, die die Stimmung betreffen</t>
  </si>
  <si>
    <t>VW4Z Interpersonelle Interaktionen und Beziehungen, nicht näher bezeichnet</t>
  </si>
  <si>
    <t>VW4Y Sonstige näher bezeichnete interpersonelle Interaktionen und Beziehungen</t>
  </si>
  <si>
    <t>MB23.Q Sozialer Rückzug</t>
  </si>
  <si>
    <t>MB23.D Mutismus</t>
  </si>
  <si>
    <t>6C9Y Sonstiges näher bezeichnetes disruptives Verhalten oder sonstige näher bezeichnete dissoziale Störungen</t>
  </si>
  <si>
    <t>6B45 Störung der sozialen Bindung mit enthemmtem Verhalten</t>
  </si>
  <si>
    <t>6C90 Störung des Sozialverhaltens mit oppositionellem, aufsässigem Verhalten</t>
  </si>
  <si>
    <t>MB23.0 Aggressives Verhalten</t>
  </si>
  <si>
    <t>6D10.Z Persönlichkeitsstörung, Schweregrad nicht näher bezeichnet</t>
  </si>
  <si>
    <t>6C71 Kleptomanie</t>
  </si>
  <si>
    <t>6C70 Pyromanie</t>
  </si>
  <si>
    <r>
      <t>6</t>
    </r>
    <r>
      <rPr>
        <sz val="12"/>
        <color rgb="FF000000"/>
        <rFont val="Menlo"/>
        <family val="2"/>
      </rPr>
      <t xml:space="preserve"> Psychische Störungen, Verhaltensstörungen oder neuromentale Entwicklungsstörungen</t>
    </r>
  </si>
  <si>
    <t>6A00 Störungen der Intelligenzentwicklung</t>
  </si>
  <si>
    <t>6A00.2 Schwergradige Störung der Intelligenzentwicklung</t>
  </si>
  <si>
    <t>6A00.1 Mittelgradige Störung der Intelligenzentwicklung</t>
  </si>
  <si>
    <t>6A00.0 Leichtgradige Störung der Intelligenzentwicklung</t>
  </si>
  <si>
    <t>6A01.0 Entwicklungsstörung der Lautbildung</t>
  </si>
  <si>
    <t>6A01.21 Expressive Sprachentwicklungsstörung</t>
  </si>
  <si>
    <t>6A01.20 Rezeptive und expressive Sprachentwicklungsstörung</t>
  </si>
  <si>
    <t>6A01.1 Entwicklungsstörung des Sprechflusses</t>
  </si>
  <si>
    <t>6A04 Entwicklungsstörung der motorischen Koordination</t>
  </si>
  <si>
    <t>6A0Y Sonstige näher bezeichnete neuromentale Entwicklungsstörung</t>
  </si>
  <si>
    <t>6A03 Lernentwicklungsstörung</t>
  </si>
  <si>
    <t>VV00 Funktionen der psychischen Energie und des Antriebs</t>
  </si>
  <si>
    <t>QE20 Mangel an körperlicher Bewegung</t>
  </si>
  <si>
    <t>MB28.5 Impulsivität</t>
  </si>
  <si>
    <t>MB21.5 Ablenkbarkeit</t>
  </si>
  <si>
    <t>VV0Y Sonstige näher bezeichnete mentale Funktionen</t>
  </si>
  <si>
    <t>8A05.01 Chronisch-motorische Ticstörung</t>
  </si>
  <si>
    <t>8A05.02 Chronisch-phonische Ticstörung</t>
  </si>
  <si>
    <t>VV6Y Sonstige näher bezeichnete neuromuskuloskeletale und bewegungsbezogene Funktionen</t>
  </si>
  <si>
    <t>6B25.Y Sonstige näher bezeichnete Körperbezogene repetitive Verhaltensstörung</t>
  </si>
  <si>
    <t>MB24.3 Angst</t>
  </si>
  <si>
    <t>6B05 Störung mit Trennungsangst</t>
  </si>
  <si>
    <t>6B03 Spezifische Phobie</t>
  </si>
  <si>
    <t>6B0Y Sonstige näher bezeichnete Angst- oder furchtbezogene Störungen</t>
  </si>
  <si>
    <t>6B04 Soziale Angststörung</t>
  </si>
  <si>
    <t>6B02 Agoraphobie</t>
  </si>
  <si>
    <t>6B01 Panikstörung</t>
  </si>
  <si>
    <t>6B00 Generalisierte Angststörung</t>
  </si>
  <si>
    <t>MB23.4 Zwänge</t>
  </si>
  <si>
    <t>MB26.5 Zwangsgedanken</t>
  </si>
  <si>
    <t>6B20.Z Zwangsstörung, nicht näher bezeichnet</t>
  </si>
  <si>
    <t>MB24 Symptome oder Zeichen mit Beteiligung der Stimmung oder des Affekts</t>
  </si>
  <si>
    <t>MB24.5 Depressive Stimmung</t>
  </si>
  <si>
    <t>MB24.7 Dysphorie</t>
  </si>
  <si>
    <t>MB24.2 Anhedonie</t>
  </si>
  <si>
    <t>VV0Y Sonstige näher bezeichnete mentale Funktion</t>
  </si>
  <si>
    <t>MB22.3 Hoffnungslosigkeit</t>
  </si>
  <si>
    <t>MB24.B Schuldgefühle</t>
  </si>
  <si>
    <t>MB24.62 Flacher Affekt</t>
  </si>
  <si>
    <t>MB24.4 Apathie</t>
  </si>
  <si>
    <t>MB24.63 Labiler Affekt</t>
  </si>
  <si>
    <t>MB24.F Ruhelosigkeit</t>
  </si>
  <si>
    <t>MB24.9 Euphorie</t>
  </si>
  <si>
    <t>MB29 Symptome oder Zeichen mit Beteiligung des Essens und verwandtem Verhalten</t>
  </si>
  <si>
    <t>MB29.0 Vermeidendes oder restriktives Essen</t>
  </si>
  <si>
    <t>MB29.1 Binge-Eating</t>
  </si>
  <si>
    <t>6B85 Ruminations-Regurgitationsstörung</t>
  </si>
  <si>
    <t>6B84 Pica</t>
  </si>
  <si>
    <t>6C20 Somatische Belastungsstörung</t>
  </si>
  <si>
    <t>MG43.8 Verminderter Appetit</t>
  </si>
  <si>
    <t>MD90.1 Erbrechen</t>
  </si>
  <si>
    <t>6C00.1 Enuresis diurna</t>
  </si>
  <si>
    <t>6C00.0 Enuresis nocturna</t>
  </si>
  <si>
    <t>6C01.Z Enkopresis, nicht näher bezeichnet</t>
  </si>
  <si>
    <r>
      <t>7</t>
    </r>
    <r>
      <rPr>
        <sz val="12"/>
        <color rgb="FF000000"/>
        <rFont val="Menlo"/>
        <family val="2"/>
      </rPr>
      <t xml:space="preserve"> Schlaf-Wach-Störungen</t>
    </r>
  </si>
  <si>
    <t>6B60 Dissoziative störung mit neurologischen Symptomen</t>
  </si>
  <si>
    <t>8D80 ff Störungen des autonomen Nervensystems</t>
  </si>
  <si>
    <t>MG3Z Schmerzen, nicht näher bezeichnet</t>
  </si>
  <si>
    <t>MG22 Fatigue</t>
  </si>
  <si>
    <t>6B23.Z Hypochondrie, nicht näher bezeichnet</t>
  </si>
  <si>
    <t>MB27 Symptome oder Zeichen mit Beteiligung von Wahrnehmungsstörungen</t>
  </si>
  <si>
    <t>MB25.00 Umständliches Denken</t>
  </si>
  <si>
    <t>MB25.0Y Sonstige näher bezeichnete Symptome oder Zeichen einer Denkstörung</t>
  </si>
  <si>
    <t>MB21.9 Perseveration</t>
  </si>
  <si>
    <t>MB24.E Grübeln</t>
  </si>
  <si>
    <t>MB25.1 Ideenflucht</t>
  </si>
  <si>
    <t>MB25.03 Inkohärentes Denken</t>
  </si>
  <si>
    <t>MB26.1 Beeinflussungserleben</t>
  </si>
  <si>
    <t>MB26.9 Misstrauen</t>
  </si>
  <si>
    <t>MB26 Symptome oder Zeichen mit Beteiligung des inhaltlichen Denkens</t>
  </si>
  <si>
    <t>MB27.1 Derealisierung</t>
  </si>
  <si>
    <t>MB27.4 Illusion</t>
  </si>
  <si>
    <t>MB27.2 Halluzinationen</t>
  </si>
  <si>
    <t>MB26.0 Wahn</t>
  </si>
  <si>
    <t>VV03 Funktionen des Gedächtnisses</t>
  </si>
  <si>
    <t>MB23.E Nichtsuizidale Selbstverletzung</t>
  </si>
  <si>
    <t>MB26.A Suizidgedanken</t>
  </si>
  <si>
    <t>MB23.R Suizidversuch</t>
  </si>
  <si>
    <t>6C40.1 Schädliches Muster des Gebrauchs von Alkohol</t>
  </si>
  <si>
    <t>6C4G.3 Intoxikation mit unbekannten oder nicht näher bezeichneten psychoaktiven Substanzen</t>
  </si>
  <si>
    <t>6C51.Z Computerspielstörung, nicht näher bezeichnet</t>
  </si>
  <si>
    <t>HA6Z Geschlechtsinkongruenz, nicht näher bezeichnet</t>
  </si>
  <si>
    <r>
      <t>17</t>
    </r>
    <r>
      <rPr>
        <sz val="12"/>
        <color rgb="FF000000"/>
        <rFont val="Menlo"/>
        <family val="2"/>
      </rPr>
      <t xml:space="preserve"> Zustände mit Bezug zu sexueller Gesundheit</t>
    </r>
  </si>
  <si>
    <t>8E2Y Sonstige näher bezeichnete Bewussteinsstörung</t>
  </si>
  <si>
    <t>MB21 Symptome, Zeichen oder klinische Befunde mit Beteiligung der Kognition</t>
  </si>
  <si>
    <t>MB21.A Herabgesetzte Konzentration</t>
  </si>
  <si>
    <t>MB21.3 Konfabulation</t>
  </si>
  <si>
    <t>MB21.1Y Sonstige näher bezeichnete Amnesie</t>
  </si>
  <si>
    <t>MB25 Symptome oder Zeichen einer Denkstörung</t>
  </si>
  <si>
    <t>MB25.3 Gedankenabreißen</t>
  </si>
  <si>
    <t>6B23 Krankheitsangststörung</t>
  </si>
  <si>
    <t>6C7Z Störungen der Impulskontrolle, nicht näher bezeichnet</t>
  </si>
  <si>
    <t>6B2Y Sonstige näher bezeichnete Zwangsstörung oder verwandte Störung</t>
  </si>
  <si>
    <t>MB26.8 Wahnwahrnehmung</t>
  </si>
  <si>
    <t>MB26.Y Sonstige näher bezeichnete Symptome oder Zeichen mit Beteiligung des inhaltlichen Denkens</t>
  </si>
  <si>
    <t>MB26.03 Beziehungswahn</t>
  </si>
  <si>
    <t>MB26.07 Verfolgungswahn</t>
  </si>
  <si>
    <t>MB26.06 Eifersuchtswahn</t>
  </si>
  <si>
    <t>MB26.02 Schuldwahn</t>
  </si>
  <si>
    <t>MB26.0C Verarmungswahn</t>
  </si>
  <si>
    <t>MB26.09 Somatischer Wahn</t>
  </si>
  <si>
    <t>MB27.Z Symptome oder Zeichen mit Beteiligung von Wahrnehmungsstörungen, nicht näher bezeichnet</t>
  </si>
  <si>
    <t>MB27.4 Illusionen</t>
  </si>
  <si>
    <t>MB27.2Y Sonstige näher bezeichnete Halluzinationen</t>
  </si>
  <si>
    <t>MB27.20 Akustische Halluzinationen</t>
  </si>
  <si>
    <t>MB27.27 Optische Halluzinationen</t>
  </si>
  <si>
    <t>MB27.25 Körperhalluzinationen</t>
  </si>
  <si>
    <t>MB27.Y Sonstige näher bezeichnete Symptome oder Zeichen mit Beteiligung von Wahrnehmungsstörungen</t>
  </si>
  <si>
    <t>MB27.0 Depersonalisierung</t>
  </si>
  <si>
    <t>MB26.10 Gedankenübertragung</t>
  </si>
  <si>
    <t>MB26.12 Gedankenentzug</t>
  </si>
  <si>
    <t>MB26.11 Gedankeneinfügung</t>
  </si>
  <si>
    <t>MB26.1Z Beeinflussungserleben, nicht näher bezeichnet</t>
  </si>
  <si>
    <t>6A8Z Affektive Störungen, nicht näher bezeichnet</t>
  </si>
  <si>
    <t>6A8Y Sonstige näher bezeichnete affektive Störungen</t>
  </si>
  <si>
    <t>MB28.1 Gefühlskälte</t>
  </si>
  <si>
    <t>MB24.60 Eingeschränkter Affekt</t>
  </si>
  <si>
    <t>MB24.0 Ambivalenz</t>
  </si>
  <si>
    <t>MB24.6Y Sonstige näher bezeichnete Affektstörung</t>
  </si>
  <si>
    <t>MB22.0 Antriebsminderung</t>
  </si>
  <si>
    <t>MB22.5 Erhöhte zielgerichtete Aktivität</t>
  </si>
  <si>
    <t>MB23.M Psychomotorische Unruhe</t>
  </si>
  <si>
    <t>MB23.L Sprechen mit Druck</t>
  </si>
  <si>
    <t>7A6Z Zirkadiane Schlaf-Wach-Rhythmusstörungen, nicht näher bezeichnet</t>
  </si>
  <si>
    <t>MB23.S Suizidales Verhalten</t>
  </si>
  <si>
    <t>QC12 Maßnahme nicht ausgeführt aufgrund der Entscheidung des Patienten wegen anderer Gründe als Glaubensgründe oder Gruppenzwang</t>
  </si>
  <si>
    <r>
      <t>HP</t>
    </r>
    <r>
      <rPr>
        <sz val="12"/>
        <color rgb="FF0000FF"/>
        <rFont val="Menlo"/>
        <family val="2"/>
      </rPr>
      <t>:</t>
    </r>
    <r>
      <rPr>
        <sz val="12"/>
        <color rgb="FF000000"/>
        <rFont val="Menlo"/>
        <family val="2"/>
      </rPr>
      <t>5200133 Intense attachment to unusual objects</t>
    </r>
  </si>
  <si>
    <r>
      <t>HP</t>
    </r>
    <r>
      <rPr>
        <sz val="12"/>
        <color rgb="FF0000FF"/>
        <rFont val="Menlo"/>
        <family val="2"/>
      </rPr>
      <t>:</t>
    </r>
    <r>
      <rPr>
        <sz val="12"/>
        <color rgb="FF000000"/>
        <rFont val="Menlo"/>
        <family val="2"/>
      </rPr>
      <t>4000068 Abnormal interest</t>
    </r>
  </si>
  <si>
    <t>xxx</t>
  </si>
  <si>
    <t>0 - xxx</t>
  </si>
  <si>
    <t>2 - xxx</t>
  </si>
  <si>
    <t>4 - xxx</t>
  </si>
  <si>
    <t>6 - xxx</t>
  </si>
  <si>
    <t>1 - xxx</t>
  </si>
  <si>
    <t>3 - xxx</t>
  </si>
  <si>
    <t>5 - xxx</t>
  </si>
  <si>
    <t>7 - xxx</t>
  </si>
  <si>
    <t>a)</t>
  </si>
  <si>
    <t>b)</t>
  </si>
  <si>
    <t>c)</t>
  </si>
  <si>
    <t>Sichtbare Traurigkeit</t>
  </si>
  <si>
    <t>Berichtete Traurigkeit</t>
  </si>
  <si>
    <t>Innere Spannung</t>
  </si>
  <si>
    <t>Schlaflosigkeit</t>
  </si>
  <si>
    <t>Konzentrationsschwierigkeiten</t>
  </si>
  <si>
    <t>Untätigkeit</t>
  </si>
  <si>
    <t>Gefühllosigkeit</t>
  </si>
  <si>
    <t>Pessimistische Gedanken</t>
  </si>
  <si>
    <t>Selbsmordgedanken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</si>
</sst>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Aptos Narrow"/>
      <family val="2"/>
      <scheme val="minor"/>
    </font>
    <font>
      <sz val="18"/>
      <color theme="3"/>
      <name val="Aptos Display"/>
      <family val="2"/>
      <scheme val="maj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EE0000"/>
      <name val="Aptos Narrow"/>
      <family val="2"/>
      <scheme val="minor"/>
    </font>
    <font>
      <sz val="15"/>
      <color rgb="FF111111"/>
      <name val="Arial"/>
      <family val="2"/>
    </font>
    <font>
      <sz val="12"/>
      <color rgb="FFFF0000"/>
      <name val="Aptos Narrow"/>
      <family val="2"/>
      <scheme val="minor"/>
    </font>
    <font>
      <sz val="12"/>
      <color rgb="FF000000"/>
      <name val="Aptos Narrow"/>
      <family val="2"/>
      <scheme val="minor"/>
    </font>
    <font>
      <sz val="12"/>
      <name val="Aptos Narrow"/>
      <family val="2"/>
      <scheme val="minor"/>
    </font>
    <font>
      <sz val="11"/>
      <color rgb="FF333333"/>
      <name val="Helvetica Neue"/>
      <family val="2"/>
    </font>
    <font>
      <sz val="12"/>
      <color rgb="FF000000"/>
      <name val="Aptos Narrow"/>
    </font>
    <font>
      <sz val="12"/>
      <color rgb="FF000000"/>
      <name val="Menlo"/>
      <family val="2"/>
    </font>
    <font>
      <sz val="12"/>
      <color rgb="FF0000FF"/>
      <name val="Menlo"/>
      <family val="2"/>
    </font>
    <font>
      <sz val="12"/>
      <color rgb="FF098658"/>
      <name val="Menlo"/>
      <family val="2"/>
    </font>
  </fonts>
  <fills count="1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79998168889431442"/>
        <bgColor rgb="FF000000"/>
      </patternFill>
    </fill>
    <fill>
      <patternFill patternType="solid">
        <fgColor rgb="FFFF0000"/>
        <bgColor indexed="64"/>
      </patternFill>
    </fill>
    <fill>
      <patternFill patternType="solid">
        <fgColor rgb="FFDAF2D0"/>
        <bgColor rgb="FF000000"/>
      </patternFill>
    </fill>
    <fill>
      <patternFill patternType="solid">
        <fgColor theme="7" tint="0.39997558519241921"/>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9" tint="0.59999389629810485"/>
        <bgColor indexed="64"/>
      </patternFill>
    </fill>
  </fills>
  <borders count="1">
    <border>
      <left/>
      <right/>
      <top/>
      <bottom/>
      <diagonal/>
    </border>
  </borders>
  <cellStyleXfs count="5">
    <xf numFmtId="0" fontId="0" fillId="0" borderId="0"/>
    <xf numFmtId="0" fontId="1" fillId="0" borderId="0" applyNumberForma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cellStyleXfs>
  <cellXfs count="38">
    <xf numFmtId="0" fontId="0" fillId="0" borderId="0" xfId="0"/>
    <xf numFmtId="0" fontId="1" fillId="0" borderId="0" xfId="1"/>
    <xf numFmtId="0" fontId="3" fillId="3" borderId="0" xfId="3"/>
    <xf numFmtId="0" fontId="2" fillId="2" borderId="0" xfId="2"/>
    <xf numFmtId="0" fontId="4" fillId="4" borderId="0" xfId="4"/>
    <xf numFmtId="0" fontId="6" fillId="0" borderId="0" xfId="0" applyFont="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2" fontId="0" fillId="9" borderId="0" xfId="0" applyNumberFormat="1" applyFill="1" applyAlignment="1">
      <alignment horizontal="right"/>
    </xf>
    <xf numFmtId="0" fontId="7" fillId="8" borderId="0" xfId="0" applyFont="1" applyFill="1"/>
    <xf numFmtId="0" fontId="8" fillId="10" borderId="0" xfId="0" applyFont="1" applyFill="1"/>
    <xf numFmtId="0" fontId="8" fillId="0" borderId="0" xfId="0" applyFont="1"/>
    <xf numFmtId="0" fontId="8" fillId="7" borderId="0" xfId="0" applyFont="1" applyFill="1"/>
    <xf numFmtId="0" fontId="7" fillId="9" borderId="0" xfId="0" applyFont="1" applyFill="1"/>
    <xf numFmtId="0" fontId="7" fillId="7" borderId="0" xfId="0" applyFont="1" applyFill="1"/>
    <xf numFmtId="0" fontId="0" fillId="11" borderId="0" xfId="0" applyFill="1"/>
    <xf numFmtId="0" fontId="8" fillId="9" borderId="0" xfId="0" applyFont="1" applyFill="1"/>
    <xf numFmtId="0" fontId="8" fillId="12" borderId="0" xfId="0" applyFont="1" applyFill="1"/>
    <xf numFmtId="0" fontId="9" fillId="10" borderId="0" xfId="0" applyFont="1" applyFill="1"/>
    <xf numFmtId="0" fontId="0" fillId="13" borderId="0" xfId="0" applyFill="1"/>
    <xf numFmtId="0" fontId="9" fillId="9" borderId="0" xfId="0" applyFont="1" applyFill="1"/>
    <xf numFmtId="0" fontId="10" fillId="9" borderId="0" xfId="0" applyFont="1" applyFill="1"/>
    <xf numFmtId="0" fontId="11" fillId="8" borderId="0" xfId="0" applyFont="1" applyFill="1"/>
    <xf numFmtId="0" fontId="7" fillId="5" borderId="0" xfId="0" applyFont="1" applyFill="1"/>
    <xf numFmtId="0" fontId="11" fillId="7" borderId="0" xfId="0" applyFont="1" applyFill="1"/>
    <xf numFmtId="0" fontId="11" fillId="9" borderId="0" xfId="0" applyFont="1" applyFill="1"/>
    <xf numFmtId="0" fontId="0" fillId="14" borderId="0" xfId="0" applyFill="1"/>
    <xf numFmtId="0" fontId="0" fillId="15" borderId="0" xfId="0" applyFill="1"/>
    <xf numFmtId="0" fontId="0" fillId="16" borderId="0" xfId="0" applyFill="1"/>
    <xf numFmtId="11" fontId="0" fillId="9" borderId="0" xfId="0" applyNumberFormat="1" applyFill="1"/>
    <xf numFmtId="11" fontId="0" fillId="8" borderId="0" xfId="0" applyNumberFormat="1" applyFill="1"/>
    <xf numFmtId="11" fontId="7" fillId="9" borderId="0" xfId="0" applyNumberFormat="1" applyFont="1" applyFill="1"/>
    <xf numFmtId="0" fontId="13" fillId="0" borderId="0" xfId="0" applyFont="1"/>
    <xf numFmtId="0" fontId="14" fillId="0" borderId="0" xfId="0" applyFont="1"/>
    <xf numFmtId="0" fontId="12" fillId="0" borderId="0" xfId="0" applyFont="1"/>
  </cellXfs>
  <cellStyles count="5">
    <cellStyle name="Gut" xfId="2" builtinId="26"/>
    <cellStyle name="Neutral" xfId="4" builtinId="28"/>
    <cellStyle name="Schlecht" xfId="3" builtinId="27"/>
    <cellStyle name="Standard" xfId="0" builtinId="0"/>
    <cellStyle name="Überschrift"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1.xml.rels><?xml version="1.0" encoding="UTF-8" standalone="yes"?>
<Relationships xmlns="http://schemas.openxmlformats.org/package/2006/relationships"><Relationship Id="rId1" Type="http://schemas.openxmlformats.org/officeDocument/2006/relationships/hyperlink" Target="https://uts.nlm.nih.gov/uts/umls/concept/C3176579"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uts.nlm.nih.gov/uts/umls/concept/C4743996" TargetMode="External"/><Relationship Id="rId2" Type="http://schemas.openxmlformats.org/officeDocument/2006/relationships/hyperlink" Target="https://uts.nlm.nih.gov/uts/umls/concept/C2984052" TargetMode="External"/><Relationship Id="rId1" Type="http://schemas.openxmlformats.org/officeDocument/2006/relationships/hyperlink" Target="http://loinc.org/" TargetMode="External"/></Relationships>
</file>

<file path=xl/worksheets/_rels/sheet14.xml.rels><?xml version="1.0" encoding="UTF-8" standalone="yes"?>
<Relationships xmlns="http://schemas.openxmlformats.org/package/2006/relationships"><Relationship Id="rId2" Type="http://schemas.openxmlformats.org/officeDocument/2006/relationships/hyperlink" Target="https://www.rehadat-icf.de/de/klassifikation/koerperfunktionen/b2/b280/" TargetMode="External"/><Relationship Id="rId1" Type="http://schemas.openxmlformats.org/officeDocument/2006/relationships/hyperlink" Target="https://www.rehadat-icf.de/de/klassifikation/koerperfunktionen/b2/b280/"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gesund.bund.de/icd-code-suche/f10" TargetMode="External"/><Relationship Id="rId2" Type="http://schemas.openxmlformats.org/officeDocument/2006/relationships/hyperlink" Target="https://gesund.bund.de/icd-code-suche/f45-2" TargetMode="External"/><Relationship Id="rId1" Type="http://schemas.openxmlformats.org/officeDocument/2006/relationships/hyperlink" Target="https://uts.nlm.nih.gov/uts/umls/vocabulary/HPO/HP:4000068" TargetMode="External"/><Relationship Id="rId4" Type="http://schemas.openxmlformats.org/officeDocument/2006/relationships/hyperlink" Target="https://uts.nlm.nih.gov/uts/umls/concept/C5826999"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https://uts.nlm.nih.gov/uts/umls/vocabulary/SNOMEDCT_US/621121000124108"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https://loinc.org/LA10044-8" TargetMode="External"/><Relationship Id="rId13" Type="http://schemas.openxmlformats.org/officeDocument/2006/relationships/hyperlink" Target="https://loinc.org/LA13919-8" TargetMode="External"/><Relationship Id="rId18" Type="http://schemas.openxmlformats.org/officeDocument/2006/relationships/hyperlink" Target="https://loinc.org/LA13902-4" TargetMode="External"/><Relationship Id="rId3" Type="http://schemas.openxmlformats.org/officeDocument/2006/relationships/hyperlink" Target="https://loinc.org/LA6570-1" TargetMode="External"/><Relationship Id="rId21" Type="http://schemas.openxmlformats.org/officeDocument/2006/relationships/hyperlink" Target="https://loinc.org/LA6483-7" TargetMode="External"/><Relationship Id="rId7" Type="http://schemas.openxmlformats.org/officeDocument/2006/relationships/hyperlink" Target="https://loinc.org/LA10082-8" TargetMode="External"/><Relationship Id="rId12" Type="http://schemas.openxmlformats.org/officeDocument/2006/relationships/hyperlink" Target="https://loinc.org/LA13920-6" TargetMode="External"/><Relationship Id="rId17" Type="http://schemas.openxmlformats.org/officeDocument/2006/relationships/hyperlink" Target="https://loinc.org/LA13909-9" TargetMode="External"/><Relationship Id="rId2" Type="http://schemas.openxmlformats.org/officeDocument/2006/relationships/hyperlink" Target="https://loinc.org/LA6569-3" TargetMode="External"/><Relationship Id="rId16" Type="http://schemas.openxmlformats.org/officeDocument/2006/relationships/hyperlink" Target="https://loinc.org/LA13863-8" TargetMode="External"/><Relationship Id="rId20" Type="http://schemas.openxmlformats.org/officeDocument/2006/relationships/hyperlink" Target="https://loinc.org/LA6270-8" TargetMode="External"/><Relationship Id="rId1" Type="http://schemas.openxmlformats.org/officeDocument/2006/relationships/hyperlink" Target="https://loinc.org/LA6568-5" TargetMode="External"/><Relationship Id="rId6" Type="http://schemas.openxmlformats.org/officeDocument/2006/relationships/hyperlink" Target="https://loinc.org/LA10066-1" TargetMode="External"/><Relationship Id="rId11" Type="http://schemas.openxmlformats.org/officeDocument/2006/relationships/hyperlink" Target="https://loinc.org/LA13918-0" TargetMode="External"/><Relationship Id="rId5" Type="http://schemas.openxmlformats.org/officeDocument/2006/relationships/hyperlink" Target="https://loinc.org/LA6568-5" TargetMode="External"/><Relationship Id="rId15" Type="http://schemas.openxmlformats.org/officeDocument/2006/relationships/hyperlink" Target="https://loinc.org/LA6568-5" TargetMode="External"/><Relationship Id="rId23" Type="http://schemas.openxmlformats.org/officeDocument/2006/relationships/hyperlink" Target="https://loinc.org/LA14985-8" TargetMode="External"/><Relationship Id="rId10" Type="http://schemas.openxmlformats.org/officeDocument/2006/relationships/hyperlink" Target="https://loinc.org/LA13921-4" TargetMode="External"/><Relationship Id="rId19" Type="http://schemas.openxmlformats.org/officeDocument/2006/relationships/hyperlink" Target="https://loinc.org/LA13914-9" TargetMode="External"/><Relationship Id="rId4" Type="http://schemas.openxmlformats.org/officeDocument/2006/relationships/hyperlink" Target="https://loinc.org/LA6571-9" TargetMode="External"/><Relationship Id="rId9" Type="http://schemas.openxmlformats.org/officeDocument/2006/relationships/hyperlink" Target="https://loinc.org/LA14734-0" TargetMode="External"/><Relationship Id="rId14" Type="http://schemas.openxmlformats.org/officeDocument/2006/relationships/hyperlink" Target="https://loinc.org/LA13912-3" TargetMode="External"/><Relationship Id="rId22" Type="http://schemas.openxmlformats.org/officeDocument/2006/relationships/hyperlink" Target="https://loinc.org/LA10044-8"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uts.nlm.nih.gov/uts/umls/vocabulary/NCI/C172837"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uts.nlm.nih.gov/uts/umls/vocabulary/LNC/MTHU06853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1A243-01C5-DD45-9DE6-A3BBECC1D87D}">
  <dimension ref="A1:AZ71"/>
  <sheetViews>
    <sheetView zoomScale="110" zoomScaleNormal="84" workbookViewId="0">
      <selection activeCell="R5" sqref="R5"/>
    </sheetView>
  </sheetViews>
  <sheetFormatPr baseColWidth="10" defaultColWidth="11" defaultRowHeight="16" x14ac:dyDescent="0.2"/>
  <cols>
    <col min="1" max="4" width="10.83203125" style="6"/>
    <col min="5" max="6" width="10.83203125" style="7"/>
    <col min="7" max="7" width="0" style="7" hidden="1" customWidth="1"/>
    <col min="8" max="10" width="10.83203125" style="7"/>
    <col min="11" max="11" width="0" style="7" hidden="1" customWidth="1"/>
    <col min="12" max="12" width="10.83203125" style="7"/>
    <col min="13" max="13" width="11" style="9" bestFit="1" customWidth="1"/>
    <col min="14" max="14" width="10.83203125" style="9"/>
    <col min="15" max="15" width="0" style="9" hidden="1" customWidth="1"/>
    <col min="16" max="16" width="11" style="9" bestFit="1" customWidth="1"/>
    <col min="17" max="17" width="11.5" style="9" bestFit="1" customWidth="1"/>
    <col min="18" max="18" width="14.83203125" style="9" customWidth="1"/>
    <col min="19" max="19" width="0" style="9" hidden="1" customWidth="1"/>
    <col min="20" max="21" width="11" style="9" bestFit="1" customWidth="1"/>
    <col min="22" max="22" width="10.83203125" style="9"/>
    <col min="23" max="23" width="0" style="9" hidden="1" customWidth="1"/>
    <col min="24" max="24" width="11" style="9" bestFit="1" customWidth="1"/>
    <col min="25" max="25" width="11.5" style="9" bestFit="1" customWidth="1"/>
    <col min="26" max="26" width="10.83203125" style="9"/>
    <col min="27" max="27" width="0" style="9" hidden="1" customWidth="1"/>
    <col min="28" max="29" width="11" style="9" bestFit="1" customWidth="1"/>
    <col min="30" max="30" width="10.83203125" style="9"/>
    <col min="31" max="31" width="0" style="9" hidden="1" customWidth="1"/>
    <col min="32" max="33" width="11" style="9" bestFit="1" customWidth="1"/>
    <col min="34" max="34" width="10.83203125" style="9"/>
    <col min="35" max="35" width="11" style="9" hidden="1" customWidth="1"/>
    <col min="36" max="36" width="11" style="9" bestFit="1" customWidth="1"/>
    <col min="37" max="38" width="10.83203125" style="9"/>
    <col min="39" max="39" width="11" style="9" hidden="1" customWidth="1"/>
    <col min="40" max="40" width="10.83203125" style="9"/>
    <col min="41" max="41" width="26.33203125" style="10" customWidth="1"/>
    <col min="42" max="44" width="10.83203125" style="10"/>
    <col min="49" max="52" width="11" style="10"/>
  </cols>
  <sheetData>
    <row r="1" spans="1:52" x14ac:dyDescent="0.2">
      <c r="A1" s="6" t="s">
        <v>0</v>
      </c>
      <c r="B1" s="6" t="s">
        <v>1</v>
      </c>
      <c r="C1" s="6" t="s">
        <v>2</v>
      </c>
      <c r="D1" s="6" t="s">
        <v>3</v>
      </c>
      <c r="E1" s="7" t="s">
        <v>4</v>
      </c>
      <c r="F1" s="7" t="s">
        <v>5</v>
      </c>
      <c r="G1" s="7" t="s">
        <v>6</v>
      </c>
      <c r="H1" s="7" t="s">
        <v>7</v>
      </c>
      <c r="I1" s="7" t="s">
        <v>8</v>
      </c>
      <c r="J1" s="7" t="s">
        <v>9</v>
      </c>
      <c r="K1" s="7" t="s">
        <v>10</v>
      </c>
      <c r="L1" s="7" t="s">
        <v>11</v>
      </c>
      <c r="M1" s="9" t="s">
        <v>12</v>
      </c>
      <c r="N1" s="9" t="s">
        <v>13</v>
      </c>
      <c r="O1" s="9" t="s">
        <v>14</v>
      </c>
      <c r="P1" s="9" t="s">
        <v>15</v>
      </c>
      <c r="Q1" s="9" t="s">
        <v>16</v>
      </c>
      <c r="R1" s="9" t="s">
        <v>17</v>
      </c>
      <c r="S1" s="9" t="s">
        <v>18</v>
      </c>
      <c r="T1" s="9" t="s">
        <v>19</v>
      </c>
      <c r="U1" s="9" t="s">
        <v>20</v>
      </c>
      <c r="V1" s="9" t="s">
        <v>21</v>
      </c>
      <c r="W1" s="9" t="s">
        <v>22</v>
      </c>
      <c r="X1" s="9" t="s">
        <v>23</v>
      </c>
      <c r="Y1" s="9" t="s">
        <v>24</v>
      </c>
      <c r="Z1" s="9" t="s">
        <v>25</v>
      </c>
      <c r="AA1" s="9" t="s">
        <v>26</v>
      </c>
      <c r="AB1" s="9" t="s">
        <v>27</v>
      </c>
      <c r="AC1" s="9" t="s">
        <v>28</v>
      </c>
      <c r="AD1" s="9" t="s">
        <v>29</v>
      </c>
      <c r="AE1" s="9" t="s">
        <v>30</v>
      </c>
      <c r="AF1" s="9" t="s">
        <v>31</v>
      </c>
      <c r="AG1" s="9" t="s">
        <v>32</v>
      </c>
      <c r="AH1" s="9" t="s">
        <v>33</v>
      </c>
      <c r="AI1" s="9" t="s">
        <v>34</v>
      </c>
      <c r="AJ1" s="9" t="s">
        <v>35</v>
      </c>
      <c r="AK1" s="9" t="s">
        <v>36</v>
      </c>
      <c r="AL1" s="9" t="s">
        <v>37</v>
      </c>
      <c r="AM1" s="9" t="s">
        <v>38</v>
      </c>
      <c r="AN1" s="9" t="s">
        <v>39</v>
      </c>
      <c r="AO1" s="10" t="s">
        <v>40</v>
      </c>
      <c r="AP1" s="10" t="s">
        <v>41</v>
      </c>
      <c r="AQ1" s="10" t="s">
        <v>42</v>
      </c>
      <c r="AR1" s="10" t="s">
        <v>43</v>
      </c>
      <c r="AW1" s="10" t="s">
        <v>40</v>
      </c>
      <c r="AX1" s="10" t="s">
        <v>41</v>
      </c>
      <c r="AY1" s="10" t="s">
        <v>42</v>
      </c>
      <c r="AZ1" s="10" t="s">
        <v>43</v>
      </c>
    </row>
    <row r="2" spans="1:52" x14ac:dyDescent="0.2">
      <c r="A2" s="6" t="s">
        <v>44</v>
      </c>
      <c r="E2" s="7">
        <v>394924000</v>
      </c>
      <c r="F2" s="7" t="s">
        <v>45</v>
      </c>
      <c r="G2" s="7" t="s">
        <v>46</v>
      </c>
      <c r="H2" s="7">
        <v>1</v>
      </c>
      <c r="I2" s="7">
        <v>871840004</v>
      </c>
      <c r="J2" s="7" t="s">
        <v>47</v>
      </c>
      <c r="K2" s="7" t="s">
        <v>46</v>
      </c>
      <c r="L2" s="7">
        <v>1</v>
      </c>
      <c r="M2" s="9">
        <v>420038007</v>
      </c>
      <c r="N2" s="9" t="s">
        <v>48</v>
      </c>
      <c r="O2" s="9" t="s">
        <v>49</v>
      </c>
      <c r="P2" s="9">
        <v>1</v>
      </c>
      <c r="Q2" s="9">
        <v>321717001</v>
      </c>
      <c r="R2" s="9" t="s">
        <v>50</v>
      </c>
      <c r="S2" s="9" t="s">
        <v>49</v>
      </c>
      <c r="T2" s="9">
        <v>2</v>
      </c>
      <c r="U2" s="9">
        <v>28263002</v>
      </c>
      <c r="V2" s="9" t="s">
        <v>51</v>
      </c>
      <c r="W2" s="9" t="s">
        <v>46</v>
      </c>
      <c r="X2" s="9">
        <v>2</v>
      </c>
      <c r="Y2" s="9">
        <v>303220007</v>
      </c>
      <c r="Z2" s="9" t="s">
        <v>52</v>
      </c>
      <c r="AA2" s="9" t="s">
        <v>46</v>
      </c>
      <c r="AB2" s="9">
        <v>2</v>
      </c>
      <c r="AC2" s="9">
        <v>60411006</v>
      </c>
      <c r="AD2" s="9" t="s">
        <v>53</v>
      </c>
      <c r="AE2" s="9" t="s">
        <v>46</v>
      </c>
      <c r="AF2" s="9">
        <v>3</v>
      </c>
      <c r="AG2" s="9" t="s">
        <v>54</v>
      </c>
      <c r="AH2" s="9" t="s">
        <v>54</v>
      </c>
      <c r="AI2" s="9" t="s">
        <v>54</v>
      </c>
      <c r="AJ2" s="9" t="s">
        <v>54</v>
      </c>
      <c r="AL2" s="9" t="s">
        <v>54</v>
      </c>
      <c r="AM2" s="9" t="s">
        <v>54</v>
      </c>
      <c r="AO2" s="10">
        <v>405049007</v>
      </c>
      <c r="AP2" s="10" t="s">
        <v>55</v>
      </c>
      <c r="AQ2" s="10" t="s">
        <v>46</v>
      </c>
      <c r="AR2" s="10">
        <v>1</v>
      </c>
      <c r="AW2" s="10" t="s">
        <v>236</v>
      </c>
      <c r="AX2" s="10" t="s">
        <v>237</v>
      </c>
      <c r="AY2" s="10" t="s">
        <v>238</v>
      </c>
      <c r="AZ2" s="10">
        <v>1</v>
      </c>
    </row>
    <row r="3" spans="1:52" x14ac:dyDescent="0.2">
      <c r="B3" s="6" t="s">
        <v>56</v>
      </c>
      <c r="E3" s="7">
        <v>394924000</v>
      </c>
      <c r="F3" s="7" t="s">
        <v>45</v>
      </c>
      <c r="G3" s="7" t="s">
        <v>46</v>
      </c>
      <c r="H3" s="7">
        <v>1</v>
      </c>
      <c r="I3" s="7">
        <v>162447003</v>
      </c>
      <c r="J3" s="7" t="s">
        <v>57</v>
      </c>
      <c r="K3" s="7" t="s">
        <v>46</v>
      </c>
      <c r="L3" s="7">
        <v>3</v>
      </c>
      <c r="M3" s="9">
        <v>162451001</v>
      </c>
      <c r="N3" s="9" t="s">
        <v>58</v>
      </c>
      <c r="O3" s="9" t="s">
        <v>49</v>
      </c>
      <c r="P3" s="9">
        <v>2</v>
      </c>
      <c r="Q3" s="9">
        <v>162442009</v>
      </c>
      <c r="R3" s="9" t="s">
        <v>59</v>
      </c>
      <c r="S3" s="9" t="s">
        <v>49</v>
      </c>
      <c r="T3" s="9">
        <v>3</v>
      </c>
      <c r="U3" s="9" t="s">
        <v>54</v>
      </c>
      <c r="V3" s="9" t="s">
        <v>54</v>
      </c>
      <c r="X3" s="9" t="s">
        <v>54</v>
      </c>
      <c r="Y3" s="9" t="s">
        <v>54</v>
      </c>
      <c r="Z3" s="9" t="s">
        <v>54</v>
      </c>
      <c r="AB3" s="9" t="s">
        <v>54</v>
      </c>
      <c r="AC3" s="9" t="s">
        <v>54</v>
      </c>
      <c r="AD3" s="9" t="s">
        <v>54</v>
      </c>
      <c r="AF3" s="9" t="s">
        <v>54</v>
      </c>
      <c r="AG3" s="9" t="s">
        <v>54</v>
      </c>
      <c r="AH3" s="9" t="s">
        <v>54</v>
      </c>
      <c r="AI3" s="9" t="s">
        <v>54</v>
      </c>
      <c r="AJ3" s="9" t="s">
        <v>54</v>
      </c>
      <c r="AL3" s="9" t="s">
        <v>54</v>
      </c>
      <c r="AM3" s="9" t="s">
        <v>54</v>
      </c>
      <c r="AO3" s="32">
        <v>307000000</v>
      </c>
      <c r="AP3" s="10" t="s">
        <v>61</v>
      </c>
      <c r="AQ3" s="10" t="s">
        <v>49</v>
      </c>
      <c r="AR3" s="10">
        <v>1</v>
      </c>
    </row>
    <row r="4" spans="1:52" x14ac:dyDescent="0.2">
      <c r="Y4" s="9" t="s">
        <v>54</v>
      </c>
      <c r="Z4" s="9" t="s">
        <v>54</v>
      </c>
      <c r="AB4" s="9" t="s">
        <v>54</v>
      </c>
      <c r="AC4" s="9" t="s">
        <v>54</v>
      </c>
      <c r="AD4" s="9" t="s">
        <v>54</v>
      </c>
      <c r="AF4" s="9" t="s">
        <v>54</v>
      </c>
      <c r="AG4" s="9" t="s">
        <v>54</v>
      </c>
      <c r="AH4" s="9" t="s">
        <v>54</v>
      </c>
      <c r="AI4" s="9" t="s">
        <v>54</v>
      </c>
      <c r="AJ4" s="9" t="s">
        <v>54</v>
      </c>
      <c r="AL4" s="9" t="s">
        <v>54</v>
      </c>
      <c r="AM4" s="9" t="s">
        <v>54</v>
      </c>
    </row>
    <row r="5" spans="1:52" x14ac:dyDescent="0.2">
      <c r="C5" s="6" t="s">
        <v>62</v>
      </c>
      <c r="D5" s="6" t="s">
        <v>63</v>
      </c>
      <c r="E5" s="7">
        <v>84387000</v>
      </c>
      <c r="F5" s="7" t="s">
        <v>64</v>
      </c>
      <c r="G5" s="7" t="s">
        <v>46</v>
      </c>
      <c r="H5" s="7">
        <v>0</v>
      </c>
      <c r="M5" s="9">
        <v>2667000</v>
      </c>
      <c r="N5" s="9" t="s">
        <v>65</v>
      </c>
      <c r="O5" s="9" t="s">
        <v>49</v>
      </c>
      <c r="P5" s="9">
        <v>0</v>
      </c>
      <c r="Q5" s="9" t="s">
        <v>54</v>
      </c>
      <c r="R5" s="9" t="s">
        <v>54</v>
      </c>
      <c r="S5" s="9" t="s">
        <v>54</v>
      </c>
      <c r="T5" s="9" t="s">
        <v>54</v>
      </c>
      <c r="U5" s="9" t="s">
        <v>54</v>
      </c>
      <c r="V5" s="9" t="s">
        <v>54</v>
      </c>
      <c r="X5" s="9" t="s">
        <v>54</v>
      </c>
      <c r="Y5" s="9" t="s">
        <v>54</v>
      </c>
      <c r="Z5" s="9" t="s">
        <v>54</v>
      </c>
      <c r="AB5" s="9" t="s">
        <v>54</v>
      </c>
      <c r="AC5" s="9" t="s">
        <v>54</v>
      </c>
      <c r="AD5" s="9" t="s">
        <v>54</v>
      </c>
      <c r="AF5" s="9" t="s">
        <v>54</v>
      </c>
      <c r="AG5" s="9" t="s">
        <v>54</v>
      </c>
      <c r="AH5" s="9" t="s">
        <v>54</v>
      </c>
      <c r="AI5" s="9" t="s">
        <v>54</v>
      </c>
      <c r="AJ5" s="9" t="s">
        <v>54</v>
      </c>
      <c r="AL5" s="9" t="s">
        <v>54</v>
      </c>
      <c r="AM5" s="9" t="s">
        <v>54</v>
      </c>
      <c r="AO5" s="10">
        <v>84387000</v>
      </c>
      <c r="AP5" s="10" t="s">
        <v>64</v>
      </c>
      <c r="AQ5" s="10" t="s">
        <v>49</v>
      </c>
      <c r="AR5" s="10">
        <v>1</v>
      </c>
      <c r="AS5" s="10">
        <v>2667000</v>
      </c>
      <c r="AT5" s="10" t="s">
        <v>65</v>
      </c>
      <c r="AU5" s="10" t="s">
        <v>49</v>
      </c>
      <c r="AV5" s="10">
        <v>0</v>
      </c>
    </row>
    <row r="6" spans="1:52" x14ac:dyDescent="0.2">
      <c r="D6" s="6" t="s">
        <v>66</v>
      </c>
      <c r="E6" s="7">
        <v>706881002</v>
      </c>
      <c r="F6" s="7" t="s">
        <v>67</v>
      </c>
      <c r="G6" s="7" t="s">
        <v>46</v>
      </c>
      <c r="H6" s="7">
        <v>3</v>
      </c>
      <c r="M6" s="9">
        <v>385644000</v>
      </c>
      <c r="N6" s="9" t="s">
        <v>68</v>
      </c>
      <c r="O6" s="9" t="s">
        <v>49</v>
      </c>
      <c r="P6" s="9">
        <v>3</v>
      </c>
      <c r="U6" s="9" t="s">
        <v>54</v>
      </c>
      <c r="V6" s="9" t="s">
        <v>54</v>
      </c>
      <c r="X6" s="9" t="s">
        <v>54</v>
      </c>
      <c r="Y6" s="9" t="s">
        <v>54</v>
      </c>
      <c r="Z6" s="9" t="s">
        <v>54</v>
      </c>
      <c r="AB6" s="9" t="s">
        <v>54</v>
      </c>
      <c r="AC6" s="9" t="s">
        <v>54</v>
      </c>
      <c r="AD6" s="9" t="s">
        <v>54</v>
      </c>
      <c r="AF6" s="9" t="s">
        <v>54</v>
      </c>
      <c r="AG6" s="9" t="s">
        <v>54</v>
      </c>
      <c r="AH6" s="9" t="s">
        <v>54</v>
      </c>
      <c r="AI6" s="9" t="s">
        <v>54</v>
      </c>
      <c r="AJ6" s="9" t="s">
        <v>54</v>
      </c>
      <c r="AL6" s="9" t="s">
        <v>54</v>
      </c>
      <c r="AM6" s="9" t="s">
        <v>54</v>
      </c>
      <c r="AO6" s="13">
        <v>162468002</v>
      </c>
      <c r="AP6" s="13" t="s">
        <v>69</v>
      </c>
      <c r="AQ6" s="10" t="s">
        <v>49</v>
      </c>
      <c r="AR6" s="13">
        <v>1</v>
      </c>
      <c r="AS6" s="10">
        <v>706881002</v>
      </c>
      <c r="AT6" s="10" t="s">
        <v>67</v>
      </c>
      <c r="AU6" s="10" t="s">
        <v>46</v>
      </c>
      <c r="AV6" s="10">
        <v>3</v>
      </c>
    </row>
    <row r="7" spans="1:52" x14ac:dyDescent="0.2">
      <c r="D7" s="6" t="s">
        <v>70</v>
      </c>
      <c r="E7" s="7">
        <v>225848007</v>
      </c>
      <c r="F7" s="7" t="s">
        <v>71</v>
      </c>
      <c r="G7" s="7" t="s">
        <v>46</v>
      </c>
      <c r="H7" s="7">
        <v>2</v>
      </c>
      <c r="M7" s="9">
        <v>255373000</v>
      </c>
      <c r="N7" s="9" t="s">
        <v>72</v>
      </c>
      <c r="O7" s="9" t="s">
        <v>49</v>
      </c>
      <c r="P7" s="9">
        <v>3</v>
      </c>
      <c r="Q7" s="9">
        <v>5054005</v>
      </c>
      <c r="R7" s="9" t="s">
        <v>73</v>
      </c>
      <c r="S7" s="9" t="s">
        <v>49</v>
      </c>
      <c r="T7" s="9">
        <v>3</v>
      </c>
      <c r="U7" s="9">
        <v>445674006</v>
      </c>
      <c r="V7" s="9" t="s">
        <v>74</v>
      </c>
      <c r="W7" s="9" t="s">
        <v>46</v>
      </c>
      <c r="X7" s="9">
        <v>3</v>
      </c>
      <c r="Y7" s="9" t="s">
        <v>54</v>
      </c>
      <c r="Z7" s="9" t="s">
        <v>54</v>
      </c>
      <c r="AB7" s="9" t="s">
        <v>54</v>
      </c>
      <c r="AC7" s="9" t="s">
        <v>54</v>
      </c>
      <c r="AD7" s="9" t="s">
        <v>54</v>
      </c>
      <c r="AF7" s="9" t="s">
        <v>54</v>
      </c>
      <c r="AG7" s="9" t="s">
        <v>54</v>
      </c>
      <c r="AH7" s="9" t="s">
        <v>54</v>
      </c>
      <c r="AI7" s="9" t="s">
        <v>54</v>
      </c>
      <c r="AJ7" s="9" t="s">
        <v>54</v>
      </c>
      <c r="AL7" s="9" t="s">
        <v>54</v>
      </c>
      <c r="AM7" s="9" t="s">
        <v>54</v>
      </c>
      <c r="AO7" s="13">
        <v>162469005</v>
      </c>
      <c r="AP7" s="13" t="s">
        <v>76</v>
      </c>
      <c r="AQ7" s="10" t="s">
        <v>49</v>
      </c>
      <c r="AR7" s="13">
        <v>1</v>
      </c>
      <c r="AS7" s="10">
        <v>225848007</v>
      </c>
      <c r="AT7" s="10" t="s">
        <v>71</v>
      </c>
      <c r="AU7" s="10" t="s">
        <v>46</v>
      </c>
      <c r="AV7" s="11" t="s">
        <v>75</v>
      </c>
    </row>
    <row r="8" spans="1:52" x14ac:dyDescent="0.2">
      <c r="D8" s="6" t="s">
        <v>77</v>
      </c>
      <c r="E8" s="7">
        <v>288583009</v>
      </c>
      <c r="F8" s="7" t="s">
        <v>78</v>
      </c>
      <c r="G8" s="7" t="s">
        <v>46</v>
      </c>
      <c r="H8" s="7">
        <v>2</v>
      </c>
      <c r="M8" s="9">
        <v>288583009</v>
      </c>
      <c r="N8" s="9" t="s">
        <v>78</v>
      </c>
      <c r="O8" s="9" t="s">
        <v>49</v>
      </c>
      <c r="P8" s="9">
        <v>3</v>
      </c>
      <c r="Q8" s="9">
        <v>225474007</v>
      </c>
      <c r="R8" s="9" t="s">
        <v>79</v>
      </c>
      <c r="S8" s="9" t="s">
        <v>49</v>
      </c>
      <c r="T8" s="9">
        <v>3</v>
      </c>
      <c r="Y8" s="9" t="s">
        <v>54</v>
      </c>
      <c r="Z8" s="9" t="s">
        <v>54</v>
      </c>
      <c r="AB8" s="9" t="s">
        <v>54</v>
      </c>
      <c r="AC8" s="9" t="s">
        <v>54</v>
      </c>
      <c r="AD8" s="9" t="s">
        <v>54</v>
      </c>
      <c r="AF8" s="9" t="s">
        <v>54</v>
      </c>
      <c r="AG8" s="9" t="s">
        <v>54</v>
      </c>
      <c r="AH8" s="9" t="s">
        <v>54</v>
      </c>
      <c r="AI8" s="9" t="s">
        <v>54</v>
      </c>
      <c r="AJ8" s="9" t="s">
        <v>54</v>
      </c>
      <c r="AL8" s="9" t="s">
        <v>54</v>
      </c>
      <c r="AM8" s="9" t="s">
        <v>54</v>
      </c>
      <c r="AO8" s="13">
        <v>162470006</v>
      </c>
      <c r="AP8" s="13" t="s">
        <v>80</v>
      </c>
      <c r="AQ8" s="10" t="s">
        <v>49</v>
      </c>
      <c r="AR8" s="13">
        <v>1</v>
      </c>
      <c r="AS8" s="10">
        <v>288583009</v>
      </c>
      <c r="AT8" s="10" t="s">
        <v>78</v>
      </c>
      <c r="AU8" s="10" t="s">
        <v>49</v>
      </c>
      <c r="AV8" s="10">
        <v>2.5</v>
      </c>
    </row>
    <row r="9" spans="1:52" x14ac:dyDescent="0.2">
      <c r="D9" s="6" t="s">
        <v>81</v>
      </c>
      <c r="E9" s="7">
        <v>871840004</v>
      </c>
      <c r="F9" s="7" t="s">
        <v>47</v>
      </c>
      <c r="G9" s="7" t="s">
        <v>46</v>
      </c>
      <c r="H9" s="7">
        <v>3</v>
      </c>
      <c r="M9" s="9">
        <v>255238004</v>
      </c>
      <c r="N9" s="9" t="s">
        <v>82</v>
      </c>
      <c r="O9" s="9" t="s">
        <v>49</v>
      </c>
      <c r="P9" s="9">
        <v>3</v>
      </c>
      <c r="Q9" s="9" t="s">
        <v>54</v>
      </c>
      <c r="R9" s="9" t="s">
        <v>54</v>
      </c>
      <c r="S9" s="9" t="s">
        <v>54</v>
      </c>
      <c r="T9" s="9" t="s">
        <v>54</v>
      </c>
      <c r="U9" s="9" t="s">
        <v>54</v>
      </c>
      <c r="V9" s="9" t="s">
        <v>54</v>
      </c>
      <c r="X9" s="9" t="s">
        <v>54</v>
      </c>
      <c r="AL9" s="9" t="s">
        <v>54</v>
      </c>
      <c r="AM9" s="9" t="s">
        <v>54</v>
      </c>
      <c r="AO9" s="13">
        <v>162471005</v>
      </c>
      <c r="AP9" s="13" t="s">
        <v>83</v>
      </c>
      <c r="AQ9" s="10" t="s">
        <v>49</v>
      </c>
      <c r="AR9" s="13">
        <v>1</v>
      </c>
      <c r="AS9" s="10">
        <v>255238004</v>
      </c>
      <c r="AT9" s="10" t="s">
        <v>82</v>
      </c>
      <c r="AU9" s="10" t="s">
        <v>49</v>
      </c>
      <c r="AV9" s="10">
        <v>3</v>
      </c>
    </row>
    <row r="10" spans="1:52" x14ac:dyDescent="0.2">
      <c r="A10" s="6" t="s">
        <v>84</v>
      </c>
      <c r="E10" s="7">
        <v>7571003</v>
      </c>
      <c r="F10" s="7" t="s">
        <v>85</v>
      </c>
      <c r="G10" s="7" t="s">
        <v>46</v>
      </c>
      <c r="H10" s="7">
        <v>1</v>
      </c>
      <c r="M10" s="9">
        <v>7571003</v>
      </c>
      <c r="N10" s="9" t="s">
        <v>85</v>
      </c>
      <c r="O10" s="9" t="s">
        <v>49</v>
      </c>
      <c r="P10" s="9">
        <v>1</v>
      </c>
      <c r="AL10" s="9" t="s">
        <v>54</v>
      </c>
      <c r="AM10" s="9" t="s">
        <v>54</v>
      </c>
      <c r="AO10" s="10">
        <v>7571003</v>
      </c>
      <c r="AP10" s="10" t="s">
        <v>85</v>
      </c>
      <c r="AQ10" s="10" t="s">
        <v>49</v>
      </c>
      <c r="AR10" s="10">
        <v>1</v>
      </c>
      <c r="AW10" s="10" t="s">
        <v>236</v>
      </c>
      <c r="AX10" s="10" t="s">
        <v>237</v>
      </c>
      <c r="AY10" s="10" t="s">
        <v>238</v>
      </c>
      <c r="AZ10" s="10">
        <v>1</v>
      </c>
    </row>
    <row r="11" spans="1:52" x14ac:dyDescent="0.2">
      <c r="B11" s="6" t="s">
        <v>86</v>
      </c>
      <c r="E11" s="7">
        <v>7571003</v>
      </c>
      <c r="F11" s="7" t="s">
        <v>85</v>
      </c>
      <c r="G11" s="7" t="s">
        <v>46</v>
      </c>
      <c r="H11" s="7">
        <v>1</v>
      </c>
      <c r="I11" s="7">
        <v>162447003</v>
      </c>
      <c r="J11" s="7" t="s">
        <v>57</v>
      </c>
      <c r="K11" s="7" t="s">
        <v>46</v>
      </c>
      <c r="L11" s="7">
        <v>3</v>
      </c>
      <c r="M11" s="9">
        <v>7571003</v>
      </c>
      <c r="N11" s="9" t="s">
        <v>85</v>
      </c>
      <c r="O11" s="9" t="s">
        <v>49</v>
      </c>
      <c r="P11" s="9">
        <v>1</v>
      </c>
      <c r="Q11" s="9" t="s">
        <v>54</v>
      </c>
      <c r="R11" s="9" t="s">
        <v>54</v>
      </c>
      <c r="S11" s="9" t="s">
        <v>54</v>
      </c>
      <c r="T11" s="9" t="s">
        <v>54</v>
      </c>
      <c r="U11" s="9" t="s">
        <v>54</v>
      </c>
      <c r="V11" s="9" t="s">
        <v>54</v>
      </c>
      <c r="X11" s="9" t="s">
        <v>54</v>
      </c>
      <c r="Y11" s="9" t="s">
        <v>54</v>
      </c>
      <c r="Z11" s="9" t="s">
        <v>54</v>
      </c>
      <c r="AB11" s="9" t="s">
        <v>54</v>
      </c>
      <c r="AC11" s="9" t="s">
        <v>54</v>
      </c>
      <c r="AD11" s="9" t="s">
        <v>54</v>
      </c>
      <c r="AF11" s="9" t="s">
        <v>54</v>
      </c>
      <c r="AG11" s="9" t="s">
        <v>54</v>
      </c>
      <c r="AH11" s="9" t="s">
        <v>54</v>
      </c>
      <c r="AI11" s="9" t="s">
        <v>54</v>
      </c>
      <c r="AJ11" s="9" t="s">
        <v>54</v>
      </c>
      <c r="AL11" s="9" t="s">
        <v>54</v>
      </c>
      <c r="AM11" s="9" t="s">
        <v>54</v>
      </c>
      <c r="AO11" s="10" t="s">
        <v>60</v>
      </c>
      <c r="AP11" s="10" t="s">
        <v>61</v>
      </c>
      <c r="AQ11" s="10" t="s">
        <v>49</v>
      </c>
      <c r="AR11" s="10">
        <v>1</v>
      </c>
      <c r="AU11" t="s">
        <v>87</v>
      </c>
    </row>
    <row r="12" spans="1:52" x14ac:dyDescent="0.2">
      <c r="Q12" s="9" t="s">
        <v>54</v>
      </c>
      <c r="R12" s="9" t="s">
        <v>54</v>
      </c>
      <c r="S12" s="9" t="s">
        <v>54</v>
      </c>
      <c r="T12" s="9" t="s">
        <v>54</v>
      </c>
      <c r="U12" s="9" t="s">
        <v>54</v>
      </c>
      <c r="V12" s="9" t="s">
        <v>54</v>
      </c>
      <c r="X12" s="9" t="s">
        <v>54</v>
      </c>
      <c r="Y12" s="9" t="s">
        <v>54</v>
      </c>
      <c r="Z12" s="9" t="s">
        <v>54</v>
      </c>
      <c r="AB12" s="9" t="s">
        <v>54</v>
      </c>
      <c r="AC12" s="9" t="s">
        <v>54</v>
      </c>
      <c r="AD12" s="9" t="s">
        <v>54</v>
      </c>
      <c r="AF12" s="9" t="s">
        <v>54</v>
      </c>
      <c r="AG12" s="9" t="s">
        <v>54</v>
      </c>
      <c r="AH12" s="9" t="s">
        <v>54</v>
      </c>
      <c r="AI12" s="9" t="s">
        <v>54</v>
      </c>
      <c r="AJ12" s="9" t="s">
        <v>54</v>
      </c>
      <c r="AL12" s="9" t="s">
        <v>54</v>
      </c>
      <c r="AM12" s="9" t="s">
        <v>54</v>
      </c>
    </row>
    <row r="13" spans="1:52" x14ac:dyDescent="0.2">
      <c r="C13" s="6" t="s">
        <v>62</v>
      </c>
      <c r="D13" s="6" t="s">
        <v>63</v>
      </c>
      <c r="E13" s="7">
        <v>84387000</v>
      </c>
      <c r="F13" s="7" t="s">
        <v>64</v>
      </c>
      <c r="G13" s="7" t="s">
        <v>46</v>
      </c>
      <c r="H13" s="7">
        <v>0</v>
      </c>
      <c r="M13" s="9">
        <v>2667000</v>
      </c>
      <c r="N13" s="9" t="s">
        <v>65</v>
      </c>
      <c r="O13" s="9" t="s">
        <v>49</v>
      </c>
      <c r="P13" s="9">
        <v>0</v>
      </c>
      <c r="Q13" s="9" t="s">
        <v>54</v>
      </c>
      <c r="R13" s="9" t="s">
        <v>54</v>
      </c>
      <c r="S13" s="9" t="s">
        <v>54</v>
      </c>
      <c r="T13" s="9" t="s">
        <v>54</v>
      </c>
      <c r="U13" s="9" t="s">
        <v>54</v>
      </c>
      <c r="V13" s="9" t="s">
        <v>54</v>
      </c>
      <c r="X13" s="9" t="s">
        <v>54</v>
      </c>
      <c r="Y13" s="9" t="s">
        <v>54</v>
      </c>
      <c r="Z13" s="9" t="s">
        <v>54</v>
      </c>
      <c r="AB13" s="9" t="s">
        <v>54</v>
      </c>
      <c r="AC13" s="9" t="s">
        <v>54</v>
      </c>
      <c r="AD13" s="9" t="s">
        <v>54</v>
      </c>
      <c r="AF13" s="9" t="s">
        <v>54</v>
      </c>
      <c r="AG13" s="9" t="s">
        <v>54</v>
      </c>
      <c r="AH13" s="9" t="s">
        <v>54</v>
      </c>
      <c r="AI13" s="9" t="s">
        <v>54</v>
      </c>
      <c r="AJ13" s="9" t="s">
        <v>54</v>
      </c>
      <c r="AL13" s="9" t="s">
        <v>54</v>
      </c>
      <c r="AM13" s="9" t="s">
        <v>54</v>
      </c>
      <c r="AO13" s="10">
        <v>84387000</v>
      </c>
      <c r="AP13" s="10" t="s">
        <v>64</v>
      </c>
      <c r="AQ13" s="10" t="s">
        <v>49</v>
      </c>
      <c r="AR13" s="10">
        <v>1</v>
      </c>
    </row>
    <row r="14" spans="1:52" x14ac:dyDescent="0.2">
      <c r="D14" s="6" t="s">
        <v>88</v>
      </c>
      <c r="E14" s="7">
        <v>267097001</v>
      </c>
      <c r="F14" s="7" t="s">
        <v>89</v>
      </c>
      <c r="G14" s="7" t="s">
        <v>46</v>
      </c>
      <c r="H14" s="7">
        <v>0</v>
      </c>
      <c r="M14" s="9">
        <v>7571003</v>
      </c>
      <c r="N14" s="9" t="s">
        <v>85</v>
      </c>
      <c r="O14" s="9" t="s">
        <v>49</v>
      </c>
      <c r="P14" s="9">
        <v>1</v>
      </c>
      <c r="Q14" s="9" t="s">
        <v>54</v>
      </c>
      <c r="R14" s="9" t="s">
        <v>54</v>
      </c>
      <c r="S14" s="9" t="s">
        <v>54</v>
      </c>
      <c r="T14" s="9" t="s">
        <v>54</v>
      </c>
      <c r="U14" s="9" t="s">
        <v>54</v>
      </c>
      <c r="V14" s="9" t="s">
        <v>54</v>
      </c>
      <c r="X14" s="9" t="s">
        <v>54</v>
      </c>
      <c r="Y14" s="9" t="s">
        <v>54</v>
      </c>
      <c r="Z14" s="9" t="s">
        <v>54</v>
      </c>
      <c r="AB14" s="9" t="s">
        <v>54</v>
      </c>
      <c r="AC14" s="9" t="s">
        <v>54</v>
      </c>
      <c r="AD14" s="9" t="s">
        <v>54</v>
      </c>
      <c r="AF14" s="9" t="s">
        <v>54</v>
      </c>
      <c r="AG14" s="9" t="s">
        <v>54</v>
      </c>
      <c r="AH14" s="9" t="s">
        <v>54</v>
      </c>
      <c r="AI14" s="9" t="s">
        <v>54</v>
      </c>
      <c r="AJ14" s="9" t="s">
        <v>54</v>
      </c>
      <c r="AL14" s="9" t="s">
        <v>54</v>
      </c>
      <c r="AM14" s="9" t="s">
        <v>54</v>
      </c>
      <c r="AO14" s="13">
        <v>162468002</v>
      </c>
      <c r="AP14" s="13" t="s">
        <v>69</v>
      </c>
      <c r="AQ14" s="10" t="s">
        <v>49</v>
      </c>
      <c r="AR14" s="13">
        <v>1</v>
      </c>
      <c r="AS14" s="10">
        <v>267097001</v>
      </c>
      <c r="AT14" s="10" t="s">
        <v>89</v>
      </c>
      <c r="AU14" s="10" t="s">
        <v>46</v>
      </c>
      <c r="AV14" s="10">
        <v>0</v>
      </c>
    </row>
    <row r="15" spans="1:52" x14ac:dyDescent="0.2">
      <c r="D15" s="6" t="s">
        <v>90</v>
      </c>
      <c r="E15" s="7">
        <v>302759005</v>
      </c>
      <c r="F15" s="7" t="s">
        <v>91</v>
      </c>
      <c r="G15" s="7" t="s">
        <v>46</v>
      </c>
      <c r="H15" s="7">
        <v>0</v>
      </c>
      <c r="M15" s="9">
        <v>7571003</v>
      </c>
      <c r="N15" s="9" t="s">
        <v>85</v>
      </c>
      <c r="O15" s="9" t="s">
        <v>49</v>
      </c>
      <c r="P15" s="9">
        <v>1</v>
      </c>
      <c r="Q15" s="9">
        <v>79015004</v>
      </c>
      <c r="R15" s="9" t="s">
        <v>92</v>
      </c>
      <c r="S15" s="9" t="s">
        <v>49</v>
      </c>
      <c r="T15" s="9">
        <v>2</v>
      </c>
      <c r="U15" s="9">
        <v>410513005</v>
      </c>
      <c r="V15" s="9" t="s">
        <v>93</v>
      </c>
      <c r="W15" s="9" t="s">
        <v>46</v>
      </c>
      <c r="X15" s="9">
        <v>2</v>
      </c>
      <c r="Y15" s="9">
        <v>225643000</v>
      </c>
      <c r="Z15" s="9" t="s">
        <v>94</v>
      </c>
      <c r="AA15" s="9" t="s">
        <v>46</v>
      </c>
      <c r="AB15" s="9">
        <v>3</v>
      </c>
      <c r="AC15" s="9" t="s">
        <v>54</v>
      </c>
      <c r="AD15" s="9" t="s">
        <v>54</v>
      </c>
      <c r="AF15" s="9" t="s">
        <v>54</v>
      </c>
      <c r="AG15" s="9" t="s">
        <v>54</v>
      </c>
      <c r="AH15" s="9" t="s">
        <v>54</v>
      </c>
      <c r="AI15" s="9" t="s">
        <v>54</v>
      </c>
      <c r="AJ15" s="9" t="s">
        <v>54</v>
      </c>
      <c r="AL15" s="9" t="s">
        <v>54</v>
      </c>
      <c r="AM15" s="9" t="s">
        <v>54</v>
      </c>
      <c r="AO15" s="13">
        <v>162469005</v>
      </c>
      <c r="AP15" s="13" t="s">
        <v>76</v>
      </c>
      <c r="AQ15" s="10" t="s">
        <v>49</v>
      </c>
      <c r="AR15" s="13">
        <v>1</v>
      </c>
      <c r="AS15" s="10">
        <v>7571003</v>
      </c>
      <c r="AT15" s="10" t="s">
        <v>85</v>
      </c>
      <c r="AU15" s="10" t="s">
        <v>49</v>
      </c>
      <c r="AV15" s="10">
        <v>1</v>
      </c>
    </row>
    <row r="16" spans="1:52" x14ac:dyDescent="0.2">
      <c r="D16" s="6" t="s">
        <v>95</v>
      </c>
      <c r="E16" s="7">
        <v>53108004</v>
      </c>
      <c r="F16" s="7" t="s">
        <v>96</v>
      </c>
      <c r="G16" s="7" t="s">
        <v>46</v>
      </c>
      <c r="H16" s="7">
        <v>3</v>
      </c>
      <c r="M16" s="9">
        <v>53108004</v>
      </c>
      <c r="N16" s="9" t="s">
        <v>96</v>
      </c>
      <c r="O16" s="9" t="s">
        <v>49</v>
      </c>
      <c r="P16" s="9">
        <v>2</v>
      </c>
      <c r="Q16" s="9">
        <v>247893006</v>
      </c>
      <c r="R16" s="9" t="s">
        <v>97</v>
      </c>
      <c r="S16" s="9" t="s">
        <v>49</v>
      </c>
      <c r="T16" s="9">
        <v>1</v>
      </c>
      <c r="U16" s="9" t="s">
        <v>54</v>
      </c>
      <c r="V16" s="9" t="s">
        <v>54</v>
      </c>
      <c r="X16" s="9" t="s">
        <v>54</v>
      </c>
      <c r="Y16" s="9" t="s">
        <v>54</v>
      </c>
      <c r="Z16" s="9" t="s">
        <v>54</v>
      </c>
      <c r="AB16" s="9" t="s">
        <v>54</v>
      </c>
      <c r="AC16" s="9" t="s">
        <v>54</v>
      </c>
      <c r="AD16" s="9" t="s">
        <v>54</v>
      </c>
      <c r="AF16" s="9" t="s">
        <v>54</v>
      </c>
      <c r="AG16" s="9" t="s">
        <v>54</v>
      </c>
      <c r="AH16" s="9" t="s">
        <v>54</v>
      </c>
      <c r="AI16" s="9" t="s">
        <v>54</v>
      </c>
      <c r="AJ16" s="9" t="s">
        <v>54</v>
      </c>
      <c r="AL16" s="9" t="s">
        <v>54</v>
      </c>
      <c r="AM16" s="9" t="s">
        <v>54</v>
      </c>
      <c r="AO16" s="13">
        <v>162470006</v>
      </c>
      <c r="AP16" s="13" t="s">
        <v>80</v>
      </c>
      <c r="AQ16" s="10" t="s">
        <v>49</v>
      </c>
      <c r="AR16" s="13">
        <v>1</v>
      </c>
      <c r="AS16" s="10">
        <v>53108004</v>
      </c>
      <c r="AT16" s="10" t="s">
        <v>96</v>
      </c>
      <c r="AU16" s="10" t="s">
        <v>49</v>
      </c>
      <c r="AV16" s="10">
        <v>2.5</v>
      </c>
    </row>
    <row r="17" spans="1:52" x14ac:dyDescent="0.2">
      <c r="D17" s="6" t="s">
        <v>98</v>
      </c>
      <c r="E17" s="7">
        <v>7011001</v>
      </c>
      <c r="F17" s="7" t="s">
        <v>99</v>
      </c>
      <c r="G17" s="7" t="s">
        <v>46</v>
      </c>
      <c r="H17" s="7">
        <v>1</v>
      </c>
      <c r="M17" s="9">
        <v>247730001</v>
      </c>
      <c r="N17" s="9" t="s">
        <v>100</v>
      </c>
      <c r="O17" s="9" t="s">
        <v>49</v>
      </c>
      <c r="P17" s="9">
        <v>1</v>
      </c>
      <c r="Q17" s="9">
        <v>64269007</v>
      </c>
      <c r="R17" s="9" t="s">
        <v>101</v>
      </c>
      <c r="S17" s="9" t="s">
        <v>49</v>
      </c>
      <c r="T17" s="9">
        <v>2</v>
      </c>
      <c r="U17" s="9">
        <v>45150006</v>
      </c>
      <c r="V17" s="9" t="s">
        <v>102</v>
      </c>
      <c r="W17" s="9" t="s">
        <v>46</v>
      </c>
      <c r="X17" s="9">
        <v>2</v>
      </c>
      <c r="Y17" s="9" t="s">
        <v>54</v>
      </c>
      <c r="Z17" s="9" t="s">
        <v>54</v>
      </c>
      <c r="AB17" s="9" t="s">
        <v>54</v>
      </c>
      <c r="AC17" s="9" t="s">
        <v>54</v>
      </c>
      <c r="AD17" s="9" t="s">
        <v>54</v>
      </c>
      <c r="AF17" s="9" t="s">
        <v>54</v>
      </c>
      <c r="AG17" s="9" t="s">
        <v>54</v>
      </c>
      <c r="AH17" s="9" t="s">
        <v>54</v>
      </c>
      <c r="AI17" s="9" t="s">
        <v>54</v>
      </c>
      <c r="AJ17" s="9" t="s">
        <v>54</v>
      </c>
      <c r="AL17" s="9" t="s">
        <v>54</v>
      </c>
      <c r="AM17" s="9" t="s">
        <v>54</v>
      </c>
      <c r="AO17" s="13">
        <v>162471005</v>
      </c>
      <c r="AP17" s="13" t="s">
        <v>83</v>
      </c>
      <c r="AQ17" s="10" t="s">
        <v>49</v>
      </c>
      <c r="AR17" s="13">
        <v>1</v>
      </c>
      <c r="AS17" s="10">
        <v>7011001</v>
      </c>
      <c r="AT17" s="10" t="s">
        <v>99</v>
      </c>
      <c r="AU17" s="10" t="s">
        <v>46</v>
      </c>
      <c r="AV17" s="10">
        <v>1</v>
      </c>
    </row>
    <row r="18" spans="1:52" x14ac:dyDescent="0.2">
      <c r="A18" s="6" t="s">
        <v>103</v>
      </c>
      <c r="E18" s="7">
        <v>129025006</v>
      </c>
      <c r="F18" s="7" t="s">
        <v>104</v>
      </c>
      <c r="G18" s="7" t="s">
        <v>46</v>
      </c>
      <c r="H18" s="7">
        <v>2</v>
      </c>
      <c r="M18" s="9">
        <v>365462008</v>
      </c>
      <c r="N18" s="9" t="s">
        <v>105</v>
      </c>
      <c r="O18" s="9" t="s">
        <v>49</v>
      </c>
      <c r="P18" s="9">
        <v>2</v>
      </c>
      <c r="Q18" s="9">
        <v>365441007</v>
      </c>
      <c r="R18" s="9" t="s">
        <v>106</v>
      </c>
      <c r="S18" s="9" t="s">
        <v>49</v>
      </c>
      <c r="T18" s="9">
        <v>2</v>
      </c>
      <c r="U18" s="9">
        <v>247752005</v>
      </c>
      <c r="V18" s="9" t="s">
        <v>107</v>
      </c>
      <c r="W18" s="9" t="s">
        <v>46</v>
      </c>
      <c r="X18" s="9">
        <v>2</v>
      </c>
      <c r="Y18" s="9">
        <v>2224397000</v>
      </c>
      <c r="Z18" s="9" t="s">
        <v>108</v>
      </c>
      <c r="AA18" s="9" t="s">
        <v>46</v>
      </c>
      <c r="AB18" s="9">
        <v>2</v>
      </c>
      <c r="AC18" s="9" t="s">
        <v>54</v>
      </c>
      <c r="AD18" s="9" t="s">
        <v>54</v>
      </c>
      <c r="AF18" s="9" t="s">
        <v>54</v>
      </c>
      <c r="AG18" s="9" t="s">
        <v>54</v>
      </c>
      <c r="AH18" s="9" t="s">
        <v>54</v>
      </c>
      <c r="AI18" s="9" t="s">
        <v>54</v>
      </c>
      <c r="AJ18" s="9" t="s">
        <v>54</v>
      </c>
      <c r="AL18" s="9" t="s">
        <v>54</v>
      </c>
      <c r="AM18" s="9" t="s">
        <v>54</v>
      </c>
      <c r="AO18" s="10">
        <v>247752005</v>
      </c>
      <c r="AP18" s="10" t="s">
        <v>107</v>
      </c>
      <c r="AQ18" s="10" t="s">
        <v>46</v>
      </c>
      <c r="AR18" s="10">
        <v>2</v>
      </c>
      <c r="AS18" s="10">
        <v>365441007</v>
      </c>
      <c r="AT18" s="10" t="s">
        <v>106</v>
      </c>
      <c r="AU18" s="10" t="s">
        <v>49</v>
      </c>
      <c r="AV18" s="10">
        <v>1.5</v>
      </c>
      <c r="AW18" s="10" t="s">
        <v>245</v>
      </c>
      <c r="AX18" s="10" t="s">
        <v>246</v>
      </c>
      <c r="AY18" s="10" t="s">
        <v>238</v>
      </c>
      <c r="AZ18" s="10">
        <v>1</v>
      </c>
    </row>
    <row r="19" spans="1:52" x14ac:dyDescent="0.2">
      <c r="B19" s="6" t="s">
        <v>109</v>
      </c>
      <c r="E19" s="7">
        <v>224403006</v>
      </c>
      <c r="F19" s="7" t="s">
        <v>110</v>
      </c>
      <c r="G19" s="7" t="s">
        <v>46</v>
      </c>
      <c r="H19" s="7">
        <v>2</v>
      </c>
      <c r="M19" s="9">
        <v>224398005</v>
      </c>
      <c r="N19" s="9" t="s">
        <v>111</v>
      </c>
      <c r="O19" s="9" t="s">
        <v>49</v>
      </c>
      <c r="P19" s="9">
        <v>2</v>
      </c>
      <c r="Q19" s="9">
        <v>359755007</v>
      </c>
      <c r="R19" s="9" t="s">
        <v>112</v>
      </c>
      <c r="S19" s="9" t="s">
        <v>49</v>
      </c>
      <c r="T19" s="9">
        <v>2</v>
      </c>
      <c r="U19" s="9">
        <v>417523004</v>
      </c>
      <c r="V19" s="9" t="s">
        <v>113</v>
      </c>
      <c r="W19" s="9" t="s">
        <v>46</v>
      </c>
      <c r="X19" s="9">
        <v>2</v>
      </c>
      <c r="Y19" s="9">
        <v>224403006</v>
      </c>
      <c r="Z19" s="9" t="s">
        <v>110</v>
      </c>
      <c r="AA19" s="9" t="s">
        <v>46</v>
      </c>
      <c r="AB19" s="9">
        <v>2</v>
      </c>
      <c r="AC19" s="9">
        <v>359752005</v>
      </c>
      <c r="AD19" s="9" t="s">
        <v>114</v>
      </c>
      <c r="AE19" s="9" t="s">
        <v>46</v>
      </c>
      <c r="AF19" s="9">
        <v>2</v>
      </c>
      <c r="AG19" s="9" t="s">
        <v>54</v>
      </c>
      <c r="AH19" s="9" t="s">
        <v>54</v>
      </c>
      <c r="AI19" s="9" t="s">
        <v>54</v>
      </c>
      <c r="AJ19" s="9" t="s">
        <v>54</v>
      </c>
      <c r="AL19" s="9" t="s">
        <v>54</v>
      </c>
      <c r="AM19" s="9" t="s">
        <v>54</v>
      </c>
      <c r="AO19" s="10" t="s">
        <v>60</v>
      </c>
      <c r="AP19" s="10" t="s">
        <v>61</v>
      </c>
      <c r="AQ19" s="10" t="s">
        <v>49</v>
      </c>
      <c r="AR19" s="10">
        <v>1</v>
      </c>
    </row>
    <row r="20" spans="1:52" x14ac:dyDescent="0.2">
      <c r="AM20" s="9" t="s">
        <v>54</v>
      </c>
    </row>
    <row r="21" spans="1:52" x14ac:dyDescent="0.2">
      <c r="C21" s="6" t="s">
        <v>62</v>
      </c>
      <c r="D21" s="6" t="s">
        <v>115</v>
      </c>
      <c r="E21" s="7">
        <v>160245001</v>
      </c>
      <c r="F21" s="7" t="s">
        <v>116</v>
      </c>
      <c r="G21" s="7" t="s">
        <v>46</v>
      </c>
      <c r="H21" s="7">
        <v>0</v>
      </c>
      <c r="M21" s="9">
        <v>160245001</v>
      </c>
      <c r="N21" s="9" t="s">
        <v>116</v>
      </c>
      <c r="O21" s="9" t="s">
        <v>49</v>
      </c>
      <c r="P21" s="9">
        <v>0</v>
      </c>
      <c r="Q21" s="9">
        <v>1144523008</v>
      </c>
      <c r="R21" s="9" t="s">
        <v>117</v>
      </c>
      <c r="S21" s="9" t="s">
        <v>49</v>
      </c>
      <c r="T21" s="9">
        <v>3</v>
      </c>
      <c r="U21" s="9" t="s">
        <v>54</v>
      </c>
      <c r="V21" s="9" t="s">
        <v>54</v>
      </c>
      <c r="X21" s="9" t="s">
        <v>54</v>
      </c>
      <c r="Y21" s="9" t="s">
        <v>54</v>
      </c>
      <c r="Z21" s="9" t="s">
        <v>54</v>
      </c>
      <c r="AB21" s="9" t="s">
        <v>54</v>
      </c>
      <c r="AC21" s="9" t="s">
        <v>54</v>
      </c>
      <c r="AD21" s="9" t="s">
        <v>54</v>
      </c>
      <c r="AF21" s="9" t="s">
        <v>54</v>
      </c>
      <c r="AG21" s="9" t="s">
        <v>54</v>
      </c>
      <c r="AH21" s="9" t="s">
        <v>54</v>
      </c>
      <c r="AI21" s="9" t="s">
        <v>54</v>
      </c>
      <c r="AJ21" s="9" t="s">
        <v>54</v>
      </c>
      <c r="AL21" s="9" t="s">
        <v>54</v>
      </c>
      <c r="AM21" s="9" t="s">
        <v>54</v>
      </c>
      <c r="AO21" s="10">
        <v>84387000</v>
      </c>
      <c r="AP21" s="10" t="s">
        <v>64</v>
      </c>
      <c r="AQ21" s="10" t="s">
        <v>49</v>
      </c>
      <c r="AR21" s="10">
        <v>1</v>
      </c>
      <c r="AS21" s="10">
        <v>160245001</v>
      </c>
      <c r="AT21" s="10" t="s">
        <v>116</v>
      </c>
      <c r="AU21" s="10" t="s">
        <v>49</v>
      </c>
      <c r="AV21" s="10">
        <v>0</v>
      </c>
    </row>
    <row r="22" spans="1:52" x14ac:dyDescent="0.2">
      <c r="D22" s="6" t="s">
        <v>118</v>
      </c>
      <c r="E22" s="7">
        <v>60119000</v>
      </c>
      <c r="F22" s="7" t="s">
        <v>119</v>
      </c>
      <c r="G22" s="7" t="s">
        <v>46</v>
      </c>
      <c r="H22" s="7">
        <v>2</v>
      </c>
      <c r="M22" s="9">
        <v>359752005</v>
      </c>
      <c r="N22" s="9" t="s">
        <v>114</v>
      </c>
      <c r="O22" s="9" t="s">
        <v>49</v>
      </c>
      <c r="P22" s="9">
        <v>1</v>
      </c>
      <c r="Q22" s="9">
        <v>248274002</v>
      </c>
      <c r="R22" s="9" t="s">
        <v>120</v>
      </c>
      <c r="S22" s="9" t="s">
        <v>49</v>
      </c>
      <c r="T22" s="9">
        <v>1</v>
      </c>
      <c r="U22" s="9" t="s">
        <v>54</v>
      </c>
      <c r="V22" s="9" t="s">
        <v>54</v>
      </c>
      <c r="X22" s="9" t="s">
        <v>54</v>
      </c>
      <c r="Y22" s="9" t="s">
        <v>54</v>
      </c>
      <c r="Z22" s="9" t="s">
        <v>54</v>
      </c>
      <c r="AB22" s="9" t="s">
        <v>54</v>
      </c>
      <c r="AC22" s="9" t="s">
        <v>54</v>
      </c>
      <c r="AD22" s="9" t="s">
        <v>54</v>
      </c>
      <c r="AF22" s="9" t="s">
        <v>54</v>
      </c>
      <c r="AG22" s="9" t="s">
        <v>54</v>
      </c>
      <c r="AH22" s="9" t="s">
        <v>54</v>
      </c>
      <c r="AI22" s="9" t="s">
        <v>54</v>
      </c>
      <c r="AJ22" s="9" t="s">
        <v>54</v>
      </c>
      <c r="AL22" s="9" t="s">
        <v>54</v>
      </c>
      <c r="AM22" s="9" t="s">
        <v>54</v>
      </c>
      <c r="AO22" s="13">
        <v>162468002</v>
      </c>
      <c r="AP22" s="13" t="s">
        <v>69</v>
      </c>
      <c r="AQ22" s="10" t="s">
        <v>49</v>
      </c>
      <c r="AR22" s="13">
        <v>1</v>
      </c>
      <c r="AS22" s="10">
        <v>248274002</v>
      </c>
      <c r="AT22" s="10" t="s">
        <v>120</v>
      </c>
      <c r="AU22" s="10" t="s">
        <v>49</v>
      </c>
      <c r="AV22" s="10">
        <v>2</v>
      </c>
    </row>
    <row r="23" spans="1:52" x14ac:dyDescent="0.2">
      <c r="D23" s="6" t="s">
        <v>121</v>
      </c>
      <c r="E23" s="7">
        <v>417523004</v>
      </c>
      <c r="F23" s="7" t="s">
        <v>122</v>
      </c>
      <c r="G23" s="7" t="s">
        <v>46</v>
      </c>
      <c r="H23" s="7">
        <v>0</v>
      </c>
      <c r="M23" s="9">
        <v>417523004</v>
      </c>
      <c r="N23" s="9" t="s">
        <v>113</v>
      </c>
      <c r="O23" s="9" t="s">
        <v>49</v>
      </c>
      <c r="P23" s="9">
        <v>1</v>
      </c>
      <c r="Q23" s="9">
        <v>247753000</v>
      </c>
      <c r="R23" s="9" t="s">
        <v>123</v>
      </c>
      <c r="S23" s="9" t="s">
        <v>49</v>
      </c>
      <c r="T23" s="9">
        <v>1</v>
      </c>
      <c r="U23" s="9" t="s">
        <v>54</v>
      </c>
      <c r="V23" s="9" t="s">
        <v>54</v>
      </c>
      <c r="X23" s="9" t="s">
        <v>54</v>
      </c>
      <c r="Y23" s="9" t="s">
        <v>54</v>
      </c>
      <c r="Z23" s="9" t="s">
        <v>54</v>
      </c>
      <c r="AB23" s="9" t="s">
        <v>54</v>
      </c>
      <c r="AC23" s="9" t="s">
        <v>54</v>
      </c>
      <c r="AD23" s="9" t="s">
        <v>54</v>
      </c>
      <c r="AF23" s="9" t="s">
        <v>54</v>
      </c>
      <c r="AG23" s="9" t="s">
        <v>54</v>
      </c>
      <c r="AH23" s="9" t="s">
        <v>54</v>
      </c>
      <c r="AI23" s="9" t="s">
        <v>54</v>
      </c>
      <c r="AJ23" s="9" t="s">
        <v>54</v>
      </c>
      <c r="AL23" s="9" t="s">
        <v>54</v>
      </c>
      <c r="AM23" s="9" t="s">
        <v>54</v>
      </c>
      <c r="AO23" s="13">
        <v>162469005</v>
      </c>
      <c r="AP23" s="13" t="s">
        <v>76</v>
      </c>
      <c r="AQ23" s="10" t="s">
        <v>49</v>
      </c>
      <c r="AR23" s="13">
        <v>1</v>
      </c>
      <c r="AS23" s="10">
        <v>417523004</v>
      </c>
      <c r="AT23" s="10" t="s">
        <v>113</v>
      </c>
      <c r="AU23" s="10" t="s">
        <v>46</v>
      </c>
      <c r="AV23" s="10">
        <v>1</v>
      </c>
    </row>
    <row r="24" spans="1:52" x14ac:dyDescent="0.2">
      <c r="D24" s="6" t="s">
        <v>124</v>
      </c>
      <c r="E24" s="7">
        <v>277521002</v>
      </c>
      <c r="F24" s="7" t="s">
        <v>125</v>
      </c>
      <c r="G24" s="7" t="s">
        <v>46</v>
      </c>
      <c r="H24" s="7">
        <v>2</v>
      </c>
      <c r="M24" s="9">
        <v>224398005</v>
      </c>
      <c r="N24" s="9" t="s">
        <v>111</v>
      </c>
      <c r="O24" s="9" t="s">
        <v>49</v>
      </c>
      <c r="P24" s="9">
        <v>2</v>
      </c>
      <c r="Q24" s="9">
        <v>263796003</v>
      </c>
      <c r="R24" s="9" t="s">
        <v>126</v>
      </c>
      <c r="S24" s="9" t="s">
        <v>46</v>
      </c>
      <c r="T24" s="9">
        <v>3</v>
      </c>
      <c r="Y24" s="9" t="s">
        <v>54</v>
      </c>
      <c r="Z24" s="9" t="s">
        <v>54</v>
      </c>
      <c r="AB24" s="9" t="s">
        <v>54</v>
      </c>
      <c r="AC24" s="9" t="s">
        <v>54</v>
      </c>
      <c r="AD24" s="9" t="s">
        <v>54</v>
      </c>
      <c r="AF24" s="9" t="s">
        <v>54</v>
      </c>
      <c r="AG24" s="9" t="s">
        <v>54</v>
      </c>
      <c r="AH24" s="9" t="s">
        <v>54</v>
      </c>
      <c r="AI24" s="9" t="s">
        <v>54</v>
      </c>
      <c r="AJ24" s="9" t="s">
        <v>54</v>
      </c>
      <c r="AL24" s="9" t="s">
        <v>54</v>
      </c>
      <c r="AM24" s="9" t="s">
        <v>54</v>
      </c>
      <c r="AO24" s="13">
        <v>162470006</v>
      </c>
      <c r="AP24" s="13" t="s">
        <v>80</v>
      </c>
      <c r="AQ24" s="10" t="s">
        <v>49</v>
      </c>
      <c r="AR24" s="13">
        <v>1</v>
      </c>
      <c r="AS24" s="10">
        <v>224398005</v>
      </c>
      <c r="AT24" s="10" t="s">
        <v>111</v>
      </c>
      <c r="AU24" s="10" t="s">
        <v>49</v>
      </c>
      <c r="AV24" s="10">
        <v>2</v>
      </c>
    </row>
    <row r="25" spans="1:52" x14ac:dyDescent="0.2">
      <c r="D25" s="6" t="s">
        <v>127</v>
      </c>
      <c r="E25" s="7">
        <v>160895006</v>
      </c>
      <c r="F25" s="7" t="s">
        <v>128</v>
      </c>
      <c r="G25" s="7" t="s">
        <v>46</v>
      </c>
      <c r="H25" s="7">
        <v>2</v>
      </c>
      <c r="M25" s="9">
        <v>160895006</v>
      </c>
      <c r="N25" s="9" t="s">
        <v>128</v>
      </c>
      <c r="O25" s="9" t="s">
        <v>49</v>
      </c>
      <c r="P25" s="9">
        <v>0</v>
      </c>
      <c r="Q25" s="9" t="s">
        <v>54</v>
      </c>
      <c r="R25" s="9" t="s">
        <v>54</v>
      </c>
      <c r="S25" s="9" t="s">
        <v>54</v>
      </c>
      <c r="T25" s="9" t="s">
        <v>54</v>
      </c>
      <c r="U25" s="9" t="s">
        <v>54</v>
      </c>
      <c r="V25" s="9" t="s">
        <v>54</v>
      </c>
      <c r="X25" s="9" t="s">
        <v>54</v>
      </c>
      <c r="Y25" s="9" t="s">
        <v>54</v>
      </c>
      <c r="Z25" s="9" t="s">
        <v>54</v>
      </c>
      <c r="AB25" s="9" t="s">
        <v>54</v>
      </c>
      <c r="AC25" s="9" t="s">
        <v>54</v>
      </c>
      <c r="AD25" s="9" t="s">
        <v>54</v>
      </c>
      <c r="AF25" s="9" t="s">
        <v>54</v>
      </c>
      <c r="AG25" s="9" t="s">
        <v>54</v>
      </c>
      <c r="AH25" s="9" t="s">
        <v>54</v>
      </c>
      <c r="AI25" s="9" t="s">
        <v>54</v>
      </c>
      <c r="AJ25" s="9" t="s">
        <v>54</v>
      </c>
      <c r="AL25" s="9" t="s">
        <v>54</v>
      </c>
      <c r="AM25" s="9" t="s">
        <v>54</v>
      </c>
      <c r="AO25" s="13">
        <v>162471005</v>
      </c>
      <c r="AP25" s="13" t="s">
        <v>83</v>
      </c>
      <c r="AQ25" s="10" t="s">
        <v>49</v>
      </c>
      <c r="AR25" s="13">
        <v>1</v>
      </c>
      <c r="AS25" s="10">
        <v>160895006</v>
      </c>
      <c r="AT25" s="10" t="s">
        <v>128</v>
      </c>
      <c r="AU25" s="10" t="s">
        <v>46</v>
      </c>
      <c r="AV25" s="10">
        <v>1</v>
      </c>
    </row>
    <row r="26" spans="1:52" x14ac:dyDescent="0.2">
      <c r="A26" s="6" t="s">
        <v>129</v>
      </c>
      <c r="E26" s="7">
        <v>425131000</v>
      </c>
      <c r="F26" s="7" t="s">
        <v>130</v>
      </c>
      <c r="G26" s="7" t="s">
        <v>46</v>
      </c>
      <c r="H26" s="7">
        <v>0</v>
      </c>
      <c r="M26" s="9">
        <v>263897001</v>
      </c>
      <c r="N26" s="9" t="s">
        <v>131</v>
      </c>
      <c r="O26" s="9" t="s">
        <v>49</v>
      </c>
      <c r="P26" s="9">
        <v>2</v>
      </c>
      <c r="Q26" s="9">
        <v>424196004</v>
      </c>
      <c r="R26" s="9" t="s">
        <v>132</v>
      </c>
      <c r="S26" s="9" t="s">
        <v>49</v>
      </c>
      <c r="T26" s="9">
        <v>2</v>
      </c>
      <c r="U26" s="9">
        <v>48694002</v>
      </c>
      <c r="V26" s="9" t="s">
        <v>133</v>
      </c>
      <c r="W26" s="9" t="s">
        <v>46</v>
      </c>
      <c r="X26" s="9">
        <v>1</v>
      </c>
      <c r="Y26" s="9">
        <v>405051006</v>
      </c>
      <c r="Z26" s="9" t="s">
        <v>134</v>
      </c>
      <c r="AA26" s="9" t="s">
        <v>46</v>
      </c>
      <c r="AB26" s="9">
        <v>2</v>
      </c>
      <c r="AC26" s="9">
        <v>198288003</v>
      </c>
      <c r="AD26" s="9" t="s">
        <v>135</v>
      </c>
      <c r="AE26" s="9" t="s">
        <v>46</v>
      </c>
      <c r="AF26" s="9">
        <v>2</v>
      </c>
      <c r="AG26" s="9">
        <v>286644009</v>
      </c>
      <c r="AH26" s="9" t="s">
        <v>136</v>
      </c>
      <c r="AI26" s="9" t="s">
        <v>46</v>
      </c>
      <c r="AJ26" s="9">
        <v>2</v>
      </c>
      <c r="AL26" s="9" t="s">
        <v>54</v>
      </c>
      <c r="AM26" s="9" t="s">
        <v>54</v>
      </c>
      <c r="AO26" s="10">
        <v>405051006</v>
      </c>
      <c r="AP26" s="10" t="s">
        <v>134</v>
      </c>
      <c r="AQ26" s="10" t="s">
        <v>46</v>
      </c>
      <c r="AR26" s="10">
        <v>2</v>
      </c>
      <c r="AW26" s="10" t="s">
        <v>236</v>
      </c>
      <c r="AX26" s="10" t="s">
        <v>237</v>
      </c>
      <c r="AY26" s="10" t="s">
        <v>238</v>
      </c>
      <c r="AZ26" s="10">
        <v>1</v>
      </c>
    </row>
    <row r="27" spans="1:52" x14ac:dyDescent="0.2">
      <c r="B27" s="6" t="s">
        <v>137</v>
      </c>
      <c r="E27" s="7">
        <v>425131000</v>
      </c>
      <c r="F27" s="7" t="s">
        <v>130</v>
      </c>
      <c r="G27" s="7" t="s">
        <v>46</v>
      </c>
      <c r="H27" s="7">
        <v>0</v>
      </c>
      <c r="I27" s="7">
        <v>162447003</v>
      </c>
      <c r="J27" s="7" t="s">
        <v>138</v>
      </c>
      <c r="K27" s="7" t="s">
        <v>46</v>
      </c>
      <c r="L27" s="7">
        <v>3</v>
      </c>
      <c r="M27" s="9">
        <v>442387004</v>
      </c>
      <c r="N27" s="9" t="s">
        <v>139</v>
      </c>
      <c r="O27" s="9" t="s">
        <v>49</v>
      </c>
      <c r="P27" s="9">
        <v>3</v>
      </c>
      <c r="Q27" s="9">
        <v>79015004</v>
      </c>
      <c r="R27" s="9" t="s">
        <v>92</v>
      </c>
      <c r="S27" s="9" t="s">
        <v>49</v>
      </c>
      <c r="T27" s="9">
        <v>2</v>
      </c>
      <c r="U27" s="9" t="s">
        <v>54</v>
      </c>
      <c r="V27" s="9" t="s">
        <v>54</v>
      </c>
      <c r="X27" s="9" t="s">
        <v>54</v>
      </c>
      <c r="Y27" s="9" t="s">
        <v>54</v>
      </c>
      <c r="Z27" s="9" t="s">
        <v>54</v>
      </c>
      <c r="AB27" s="9" t="s">
        <v>54</v>
      </c>
      <c r="AC27" s="9" t="s">
        <v>54</v>
      </c>
      <c r="AD27" s="9" t="s">
        <v>54</v>
      </c>
      <c r="AF27" s="9" t="s">
        <v>54</v>
      </c>
      <c r="AG27" s="9" t="s">
        <v>54</v>
      </c>
      <c r="AH27" s="9" t="s">
        <v>54</v>
      </c>
      <c r="AI27" s="9" t="s">
        <v>54</v>
      </c>
      <c r="AJ27" s="9" t="s">
        <v>54</v>
      </c>
      <c r="AL27" s="9" t="s">
        <v>54</v>
      </c>
      <c r="AM27" s="9" t="s">
        <v>54</v>
      </c>
      <c r="AO27" s="10" t="s">
        <v>60</v>
      </c>
      <c r="AP27" s="10" t="s">
        <v>61</v>
      </c>
      <c r="AQ27" s="10" t="s">
        <v>49</v>
      </c>
      <c r="AR27" s="10">
        <v>1</v>
      </c>
    </row>
    <row r="28" spans="1:52" x14ac:dyDescent="0.2">
      <c r="Q28" s="9" t="s">
        <v>54</v>
      </c>
      <c r="R28" s="9" t="s">
        <v>54</v>
      </c>
      <c r="S28" s="9" t="s">
        <v>54</v>
      </c>
      <c r="T28" s="9" t="s">
        <v>54</v>
      </c>
      <c r="U28" s="9" t="s">
        <v>54</v>
      </c>
      <c r="V28" s="9" t="s">
        <v>54</v>
      </c>
      <c r="X28" s="9" t="s">
        <v>54</v>
      </c>
      <c r="Y28" s="9" t="s">
        <v>54</v>
      </c>
      <c r="Z28" s="9" t="s">
        <v>54</v>
      </c>
      <c r="AB28" s="9" t="s">
        <v>54</v>
      </c>
      <c r="AC28" s="9" t="s">
        <v>54</v>
      </c>
      <c r="AD28" s="9" t="s">
        <v>54</v>
      </c>
      <c r="AF28" s="9" t="s">
        <v>54</v>
      </c>
      <c r="AG28" s="9" t="s">
        <v>54</v>
      </c>
      <c r="AH28" s="9" t="s">
        <v>54</v>
      </c>
      <c r="AI28" s="9" t="s">
        <v>54</v>
      </c>
      <c r="AJ28" s="9" t="s">
        <v>54</v>
      </c>
      <c r="AL28" s="9" t="s">
        <v>54</v>
      </c>
      <c r="AM28" s="9" t="s">
        <v>54</v>
      </c>
    </row>
    <row r="29" spans="1:52" x14ac:dyDescent="0.2">
      <c r="C29" s="6" t="s">
        <v>62</v>
      </c>
      <c r="D29" s="6" t="s">
        <v>115</v>
      </c>
      <c r="E29" s="7">
        <v>160245001</v>
      </c>
      <c r="F29" s="7" t="s">
        <v>116</v>
      </c>
      <c r="G29" s="7" t="s">
        <v>46</v>
      </c>
      <c r="H29" s="7">
        <v>0</v>
      </c>
      <c r="M29" s="9">
        <v>160245001</v>
      </c>
      <c r="N29" s="9" t="s">
        <v>116</v>
      </c>
      <c r="O29" s="9" t="s">
        <v>49</v>
      </c>
      <c r="P29" s="9">
        <v>0</v>
      </c>
      <c r="Q29" s="9" t="s">
        <v>54</v>
      </c>
      <c r="R29" s="9" t="s">
        <v>54</v>
      </c>
      <c r="S29" s="9" t="s">
        <v>54</v>
      </c>
      <c r="T29" s="9" t="s">
        <v>54</v>
      </c>
      <c r="U29" s="9" t="s">
        <v>54</v>
      </c>
      <c r="V29" s="9" t="s">
        <v>54</v>
      </c>
      <c r="X29" s="9" t="s">
        <v>54</v>
      </c>
      <c r="Y29" s="9" t="s">
        <v>54</v>
      </c>
      <c r="Z29" s="9" t="s">
        <v>54</v>
      </c>
      <c r="AB29" s="9" t="s">
        <v>54</v>
      </c>
      <c r="AC29" s="9" t="s">
        <v>54</v>
      </c>
      <c r="AD29" s="9" t="s">
        <v>54</v>
      </c>
      <c r="AF29" s="9" t="s">
        <v>54</v>
      </c>
      <c r="AG29" s="9" t="s">
        <v>54</v>
      </c>
      <c r="AH29" s="9" t="s">
        <v>54</v>
      </c>
      <c r="AI29" s="9" t="s">
        <v>54</v>
      </c>
      <c r="AJ29" s="9" t="s">
        <v>54</v>
      </c>
      <c r="AL29" s="9" t="s">
        <v>54</v>
      </c>
      <c r="AM29" s="9" t="s">
        <v>54</v>
      </c>
      <c r="AO29" s="10">
        <v>84387000</v>
      </c>
      <c r="AP29" s="10" t="s">
        <v>64</v>
      </c>
      <c r="AQ29" s="10" t="s">
        <v>49</v>
      </c>
      <c r="AR29" s="10">
        <v>1</v>
      </c>
      <c r="AS29" s="10">
        <v>160245001</v>
      </c>
      <c r="AT29" s="10" t="s">
        <v>116</v>
      </c>
      <c r="AU29" s="10" t="s">
        <v>49</v>
      </c>
      <c r="AV29" s="10">
        <v>0</v>
      </c>
    </row>
    <row r="30" spans="1:52" x14ac:dyDescent="0.2">
      <c r="D30" s="6" t="s">
        <v>140</v>
      </c>
      <c r="E30" s="7">
        <v>55929007</v>
      </c>
      <c r="F30" s="7" t="s">
        <v>141</v>
      </c>
      <c r="G30" s="7" t="s">
        <v>46</v>
      </c>
      <c r="H30" s="7">
        <v>2</v>
      </c>
      <c r="M30" s="9">
        <v>55929007</v>
      </c>
      <c r="N30" s="9" t="s">
        <v>141</v>
      </c>
      <c r="O30" s="9" t="s">
        <v>49</v>
      </c>
      <c r="P30" s="9">
        <v>1</v>
      </c>
      <c r="Q30" s="9" t="s">
        <v>54</v>
      </c>
      <c r="R30" s="9" t="s">
        <v>54</v>
      </c>
      <c r="S30" s="9" t="s">
        <v>54</v>
      </c>
      <c r="T30" s="9" t="s">
        <v>54</v>
      </c>
      <c r="U30" s="9" t="s">
        <v>54</v>
      </c>
      <c r="V30" s="9" t="s">
        <v>54</v>
      </c>
      <c r="X30" s="9" t="s">
        <v>54</v>
      </c>
      <c r="Y30" s="9" t="s">
        <v>54</v>
      </c>
      <c r="Z30" s="9" t="s">
        <v>54</v>
      </c>
      <c r="AB30" s="9" t="s">
        <v>54</v>
      </c>
      <c r="AC30" s="9" t="s">
        <v>54</v>
      </c>
      <c r="AD30" s="9" t="s">
        <v>54</v>
      </c>
      <c r="AF30" s="9" t="s">
        <v>54</v>
      </c>
      <c r="AG30" s="9" t="s">
        <v>54</v>
      </c>
      <c r="AH30" s="9" t="s">
        <v>54</v>
      </c>
      <c r="AI30" s="9" t="s">
        <v>54</v>
      </c>
      <c r="AJ30" s="9" t="s">
        <v>54</v>
      </c>
      <c r="AL30" s="9" t="s">
        <v>54</v>
      </c>
      <c r="AM30" s="9" t="s">
        <v>54</v>
      </c>
      <c r="AO30" s="13">
        <v>162468002</v>
      </c>
      <c r="AP30" s="13" t="s">
        <v>69</v>
      </c>
      <c r="AQ30" s="10" t="s">
        <v>49</v>
      </c>
      <c r="AR30" s="13">
        <v>1</v>
      </c>
      <c r="AS30" s="10">
        <v>55929007</v>
      </c>
      <c r="AT30" s="10" t="s">
        <v>141</v>
      </c>
      <c r="AU30" s="10" t="s">
        <v>49</v>
      </c>
      <c r="AV30" s="10">
        <v>1.5</v>
      </c>
    </row>
    <row r="31" spans="1:52" x14ac:dyDescent="0.2">
      <c r="D31" s="6" t="s">
        <v>142</v>
      </c>
      <c r="E31" s="7">
        <v>33624008</v>
      </c>
      <c r="F31" s="7" t="s">
        <v>143</v>
      </c>
      <c r="G31" s="7" t="s">
        <v>46</v>
      </c>
      <c r="H31" s="7">
        <v>2</v>
      </c>
      <c r="M31" s="9">
        <v>79015004</v>
      </c>
      <c r="N31" s="9" t="s">
        <v>92</v>
      </c>
      <c r="O31" s="9" t="s">
        <v>49</v>
      </c>
      <c r="P31" s="9">
        <v>1</v>
      </c>
      <c r="Q31" s="9" t="s">
        <v>54</v>
      </c>
      <c r="R31" s="9" t="s">
        <v>54</v>
      </c>
      <c r="S31" s="9" t="s">
        <v>54</v>
      </c>
      <c r="T31" s="9" t="s">
        <v>54</v>
      </c>
      <c r="U31" s="9" t="s">
        <v>54</v>
      </c>
      <c r="V31" s="9" t="s">
        <v>54</v>
      </c>
      <c r="X31" s="9" t="s">
        <v>54</v>
      </c>
      <c r="Y31" s="9" t="s">
        <v>54</v>
      </c>
      <c r="Z31" s="9" t="s">
        <v>54</v>
      </c>
      <c r="AB31" s="9" t="s">
        <v>54</v>
      </c>
      <c r="AC31" s="9" t="s">
        <v>54</v>
      </c>
      <c r="AD31" s="9" t="s">
        <v>54</v>
      </c>
      <c r="AF31" s="9" t="s">
        <v>54</v>
      </c>
      <c r="AG31" s="9" t="s">
        <v>54</v>
      </c>
      <c r="AH31" s="9" t="s">
        <v>54</v>
      </c>
      <c r="AI31" s="9" t="s">
        <v>54</v>
      </c>
      <c r="AJ31" s="9" t="s">
        <v>54</v>
      </c>
      <c r="AL31" s="9" t="s">
        <v>54</v>
      </c>
      <c r="AM31" s="9" t="s">
        <v>54</v>
      </c>
      <c r="AO31" s="13">
        <v>162469005</v>
      </c>
      <c r="AP31" s="13" t="s">
        <v>76</v>
      </c>
      <c r="AQ31" s="10" t="s">
        <v>49</v>
      </c>
      <c r="AR31" s="13">
        <v>1</v>
      </c>
      <c r="AS31" s="10">
        <v>79015004</v>
      </c>
      <c r="AT31" s="10" t="s">
        <v>92</v>
      </c>
      <c r="AU31" s="10" t="s">
        <v>49</v>
      </c>
      <c r="AV31" s="10">
        <v>1</v>
      </c>
    </row>
    <row r="32" spans="1:52" x14ac:dyDescent="0.2">
      <c r="D32" s="6" t="s">
        <v>144</v>
      </c>
      <c r="E32" s="7">
        <v>366636003</v>
      </c>
      <c r="F32" s="7" t="s">
        <v>145</v>
      </c>
      <c r="G32" s="7" t="s">
        <v>46</v>
      </c>
      <c r="H32" s="7">
        <v>3</v>
      </c>
      <c r="I32" s="7" t="s">
        <v>146</v>
      </c>
      <c r="J32" s="7" t="s">
        <v>147</v>
      </c>
      <c r="K32" s="7" t="s">
        <v>148</v>
      </c>
      <c r="L32" s="7">
        <v>0</v>
      </c>
      <c r="M32" s="9">
        <v>366003000</v>
      </c>
      <c r="N32" s="9" t="s">
        <v>149</v>
      </c>
      <c r="O32" s="9" t="s">
        <v>49</v>
      </c>
      <c r="P32" s="9">
        <v>2</v>
      </c>
      <c r="U32" s="9" t="s">
        <v>54</v>
      </c>
      <c r="V32" s="9" t="s">
        <v>54</v>
      </c>
      <c r="X32" s="9" t="s">
        <v>54</v>
      </c>
      <c r="Y32" s="9" t="s">
        <v>54</v>
      </c>
      <c r="Z32" s="9" t="s">
        <v>54</v>
      </c>
      <c r="AB32" s="9" t="s">
        <v>54</v>
      </c>
      <c r="AC32" s="9" t="s">
        <v>54</v>
      </c>
      <c r="AD32" s="9" t="s">
        <v>54</v>
      </c>
      <c r="AF32" s="9" t="s">
        <v>54</v>
      </c>
      <c r="AG32" s="9" t="s">
        <v>54</v>
      </c>
      <c r="AH32" s="9" t="s">
        <v>54</v>
      </c>
      <c r="AI32" s="9" t="s">
        <v>54</v>
      </c>
      <c r="AJ32" s="9" t="s">
        <v>54</v>
      </c>
      <c r="AL32" s="9" t="s">
        <v>54</v>
      </c>
      <c r="AM32" s="9" t="s">
        <v>54</v>
      </c>
      <c r="AO32" s="13">
        <v>162470006</v>
      </c>
      <c r="AP32" s="13" t="s">
        <v>80</v>
      </c>
      <c r="AQ32" s="10" t="s">
        <v>49</v>
      </c>
      <c r="AR32" s="13">
        <v>1</v>
      </c>
      <c r="AS32" s="10">
        <v>366003000</v>
      </c>
      <c r="AT32" s="10" t="s">
        <v>149</v>
      </c>
      <c r="AU32" s="10" t="s">
        <v>49</v>
      </c>
      <c r="AV32" s="10">
        <v>2</v>
      </c>
    </row>
    <row r="33" spans="1:52" x14ac:dyDescent="0.2">
      <c r="D33" s="6" t="s">
        <v>150</v>
      </c>
      <c r="E33" s="7">
        <v>247805009</v>
      </c>
      <c r="F33" s="7" t="s">
        <v>151</v>
      </c>
      <c r="G33" s="7" t="s">
        <v>46</v>
      </c>
      <c r="H33" s="7">
        <v>2</v>
      </c>
      <c r="M33" s="9">
        <v>5054005</v>
      </c>
      <c r="N33" s="9" t="s">
        <v>73</v>
      </c>
      <c r="O33" s="9" t="s">
        <v>49</v>
      </c>
      <c r="P33" s="9">
        <v>3</v>
      </c>
      <c r="Q33" s="9" t="s">
        <v>54</v>
      </c>
      <c r="R33" s="9" t="s">
        <v>54</v>
      </c>
      <c r="S33" s="9" t="s">
        <v>54</v>
      </c>
      <c r="T33" s="9" t="s">
        <v>54</v>
      </c>
      <c r="U33" s="9" t="s">
        <v>54</v>
      </c>
      <c r="V33" s="9" t="s">
        <v>54</v>
      </c>
      <c r="X33" s="9" t="s">
        <v>54</v>
      </c>
      <c r="Y33" s="9" t="s">
        <v>54</v>
      </c>
      <c r="Z33" s="9" t="s">
        <v>54</v>
      </c>
      <c r="AB33" s="9" t="s">
        <v>54</v>
      </c>
      <c r="AC33" s="9" t="s">
        <v>54</v>
      </c>
      <c r="AD33" s="9" t="s">
        <v>54</v>
      </c>
      <c r="AF33" s="9" t="s">
        <v>54</v>
      </c>
      <c r="AG33" s="9" t="s">
        <v>54</v>
      </c>
      <c r="AH33" s="9" t="s">
        <v>54</v>
      </c>
      <c r="AI33" s="9" t="s">
        <v>54</v>
      </c>
      <c r="AJ33" s="9" t="s">
        <v>54</v>
      </c>
      <c r="AL33" s="9" t="s">
        <v>54</v>
      </c>
      <c r="AM33" s="9" t="s">
        <v>54</v>
      </c>
      <c r="AO33" s="13">
        <v>162471005</v>
      </c>
      <c r="AP33" s="13" t="s">
        <v>83</v>
      </c>
      <c r="AQ33" s="10" t="s">
        <v>49</v>
      </c>
      <c r="AR33" s="13">
        <v>1</v>
      </c>
      <c r="AS33" s="10">
        <v>225848007</v>
      </c>
      <c r="AT33" s="10" t="s">
        <v>71</v>
      </c>
      <c r="AU33" s="10" t="s">
        <v>46</v>
      </c>
      <c r="AV33" s="10">
        <v>2</v>
      </c>
    </row>
    <row r="34" spans="1:52" x14ac:dyDescent="0.2">
      <c r="A34" s="6" t="s">
        <v>152</v>
      </c>
      <c r="E34" s="7">
        <v>247805009</v>
      </c>
      <c r="F34" s="7" t="s">
        <v>151</v>
      </c>
      <c r="G34" s="7" t="s">
        <v>46</v>
      </c>
      <c r="H34" s="7">
        <v>2</v>
      </c>
      <c r="M34" s="12">
        <v>279314007</v>
      </c>
      <c r="N34" s="12" t="s">
        <v>153</v>
      </c>
      <c r="O34" s="12"/>
      <c r="P34" s="12">
        <v>1</v>
      </c>
      <c r="U34" s="9" t="s">
        <v>54</v>
      </c>
      <c r="V34" s="9" t="s">
        <v>54</v>
      </c>
      <c r="X34" s="9" t="s">
        <v>54</v>
      </c>
      <c r="Y34" s="9" t="s">
        <v>54</v>
      </c>
      <c r="Z34" s="9" t="s">
        <v>54</v>
      </c>
      <c r="AB34" s="9" t="s">
        <v>54</v>
      </c>
      <c r="AC34" s="9" t="s">
        <v>54</v>
      </c>
      <c r="AD34" s="9" t="s">
        <v>54</v>
      </c>
      <c r="AF34" s="9" t="s">
        <v>54</v>
      </c>
      <c r="AG34" s="9" t="s">
        <v>54</v>
      </c>
      <c r="AH34" s="9" t="s">
        <v>54</v>
      </c>
      <c r="AI34" s="9" t="s">
        <v>54</v>
      </c>
      <c r="AJ34" s="9" t="s">
        <v>54</v>
      </c>
      <c r="AL34" s="9" t="s">
        <v>54</v>
      </c>
      <c r="AM34" s="9" t="s">
        <v>54</v>
      </c>
      <c r="AO34" s="10">
        <v>405050007</v>
      </c>
      <c r="AP34" s="10" t="s">
        <v>154</v>
      </c>
      <c r="AQ34" s="10" t="s">
        <v>46</v>
      </c>
      <c r="AR34" s="10">
        <v>3</v>
      </c>
      <c r="AT34" t="s">
        <v>155</v>
      </c>
      <c r="AW34" s="10" t="s">
        <v>236</v>
      </c>
      <c r="AX34" s="10" t="s">
        <v>239</v>
      </c>
      <c r="AY34" s="10" t="s">
        <v>238</v>
      </c>
      <c r="AZ34" s="10">
        <v>1</v>
      </c>
    </row>
    <row r="35" spans="1:52" x14ac:dyDescent="0.2">
      <c r="B35" s="6" t="s">
        <v>156</v>
      </c>
      <c r="E35" s="7">
        <v>247805009</v>
      </c>
      <c r="F35" s="7" t="s">
        <v>151</v>
      </c>
      <c r="G35" s="7" t="s">
        <v>46</v>
      </c>
      <c r="H35" s="7">
        <v>2</v>
      </c>
      <c r="I35" s="7">
        <v>162447003</v>
      </c>
      <c r="J35" s="7" t="s">
        <v>138</v>
      </c>
      <c r="K35" s="7" t="s">
        <v>46</v>
      </c>
      <c r="L35" s="7">
        <v>3</v>
      </c>
      <c r="P35" s="9">
        <v>4</v>
      </c>
      <c r="U35" s="9" t="s">
        <v>54</v>
      </c>
      <c r="V35" s="9" t="s">
        <v>54</v>
      </c>
      <c r="X35" s="9" t="s">
        <v>54</v>
      </c>
      <c r="Y35" s="9" t="s">
        <v>54</v>
      </c>
      <c r="Z35" s="9" t="s">
        <v>54</v>
      </c>
      <c r="AB35" s="9" t="s">
        <v>54</v>
      </c>
      <c r="AC35" s="9" t="s">
        <v>54</v>
      </c>
      <c r="AD35" s="9" t="s">
        <v>54</v>
      </c>
      <c r="AF35" s="9" t="s">
        <v>54</v>
      </c>
      <c r="AG35" s="9" t="s">
        <v>54</v>
      </c>
      <c r="AH35" s="9" t="s">
        <v>54</v>
      </c>
      <c r="AI35" s="9" t="s">
        <v>54</v>
      </c>
      <c r="AJ35" s="9" t="s">
        <v>54</v>
      </c>
      <c r="AL35" s="9" t="s">
        <v>54</v>
      </c>
      <c r="AM35" s="9" t="s">
        <v>54</v>
      </c>
      <c r="AO35" s="10" t="s">
        <v>60</v>
      </c>
      <c r="AP35" s="10" t="s">
        <v>61</v>
      </c>
      <c r="AQ35" s="10" t="s">
        <v>49</v>
      </c>
      <c r="AR35" s="10">
        <v>1</v>
      </c>
      <c r="AT35" t="s">
        <v>157</v>
      </c>
    </row>
    <row r="36" spans="1:52" x14ac:dyDescent="0.2">
      <c r="U36" s="9" t="s">
        <v>54</v>
      </c>
      <c r="V36" s="9" t="s">
        <v>54</v>
      </c>
      <c r="X36" s="9" t="s">
        <v>54</v>
      </c>
      <c r="Y36" s="9" t="s">
        <v>54</v>
      </c>
      <c r="Z36" s="9" t="s">
        <v>54</v>
      </c>
      <c r="AB36" s="9" t="s">
        <v>54</v>
      </c>
      <c r="AC36" s="9" t="s">
        <v>54</v>
      </c>
      <c r="AD36" s="9" t="s">
        <v>54</v>
      </c>
      <c r="AF36" s="9" t="s">
        <v>54</v>
      </c>
      <c r="AG36" s="9" t="s">
        <v>54</v>
      </c>
      <c r="AH36" s="9" t="s">
        <v>54</v>
      </c>
      <c r="AI36" s="9" t="s">
        <v>54</v>
      </c>
      <c r="AJ36" s="9" t="s">
        <v>54</v>
      </c>
      <c r="AL36" s="9" t="s">
        <v>54</v>
      </c>
      <c r="AM36" s="9" t="s">
        <v>54</v>
      </c>
    </row>
    <row r="37" spans="1:52" x14ac:dyDescent="0.2">
      <c r="C37" s="6" t="s">
        <v>158</v>
      </c>
      <c r="H37" s="7">
        <v>4</v>
      </c>
      <c r="M37" s="9">
        <v>267045008</v>
      </c>
      <c r="N37" s="9" t="s">
        <v>159</v>
      </c>
      <c r="O37" s="9" t="s">
        <v>49</v>
      </c>
      <c r="P37" s="9">
        <v>2</v>
      </c>
      <c r="Q37" s="9">
        <v>386617003</v>
      </c>
      <c r="R37" s="9" t="s">
        <v>160</v>
      </c>
      <c r="S37" s="9" t="s">
        <v>49</v>
      </c>
      <c r="T37" s="9">
        <v>1</v>
      </c>
      <c r="U37" s="9" t="s">
        <v>54</v>
      </c>
      <c r="V37" s="9" t="s">
        <v>54</v>
      </c>
      <c r="X37" s="9" t="s">
        <v>54</v>
      </c>
      <c r="Y37" s="9" t="s">
        <v>54</v>
      </c>
      <c r="Z37" s="9" t="s">
        <v>54</v>
      </c>
      <c r="AB37" s="9" t="s">
        <v>54</v>
      </c>
      <c r="AC37" s="9" t="s">
        <v>54</v>
      </c>
      <c r="AD37" s="9" t="s">
        <v>54</v>
      </c>
      <c r="AF37" s="9" t="s">
        <v>54</v>
      </c>
      <c r="AG37" s="9" t="s">
        <v>54</v>
      </c>
      <c r="AH37" s="9" t="s">
        <v>54</v>
      </c>
      <c r="AI37" s="9" t="s">
        <v>54</v>
      </c>
      <c r="AJ37" s="9" t="s">
        <v>54</v>
      </c>
      <c r="AL37" s="9" t="s">
        <v>54</v>
      </c>
      <c r="AM37" s="9" t="s">
        <v>54</v>
      </c>
      <c r="AO37" s="10">
        <v>267045008</v>
      </c>
      <c r="AP37" s="10" t="s">
        <v>159</v>
      </c>
      <c r="AQ37" s="10" t="s">
        <v>49</v>
      </c>
      <c r="AR37" s="10">
        <v>2</v>
      </c>
      <c r="AW37" s="10" t="s">
        <v>248</v>
      </c>
      <c r="AX37" s="10" t="s">
        <v>249</v>
      </c>
      <c r="AY37" s="10" t="s">
        <v>238</v>
      </c>
      <c r="AZ37" s="10">
        <v>1</v>
      </c>
    </row>
    <row r="38" spans="1:52" x14ac:dyDescent="0.2">
      <c r="C38" s="6" t="s">
        <v>161</v>
      </c>
      <c r="H38" s="7">
        <v>4</v>
      </c>
      <c r="M38" s="9">
        <v>87715008</v>
      </c>
      <c r="N38" s="9" t="s">
        <v>162</v>
      </c>
      <c r="O38" s="9" t="s">
        <v>49</v>
      </c>
      <c r="P38" s="9">
        <v>0</v>
      </c>
      <c r="Q38" s="9" t="s">
        <v>54</v>
      </c>
      <c r="R38" s="9" t="s">
        <v>54</v>
      </c>
      <c r="S38" s="9" t="s">
        <v>54</v>
      </c>
      <c r="T38" s="9" t="s">
        <v>54</v>
      </c>
      <c r="U38" s="9" t="s">
        <v>54</v>
      </c>
      <c r="V38" s="9" t="s">
        <v>54</v>
      </c>
      <c r="X38" s="9" t="s">
        <v>54</v>
      </c>
      <c r="Y38" s="9" t="s">
        <v>54</v>
      </c>
      <c r="Z38" s="9" t="s">
        <v>54</v>
      </c>
      <c r="AB38" s="9" t="s">
        <v>54</v>
      </c>
      <c r="AC38" s="9" t="s">
        <v>54</v>
      </c>
      <c r="AD38" s="9" t="s">
        <v>54</v>
      </c>
      <c r="AF38" s="9" t="s">
        <v>54</v>
      </c>
      <c r="AG38" s="9" t="s">
        <v>54</v>
      </c>
      <c r="AH38" s="9" t="s">
        <v>54</v>
      </c>
      <c r="AI38" s="9" t="s">
        <v>54</v>
      </c>
      <c r="AJ38" s="9" t="s">
        <v>54</v>
      </c>
      <c r="AL38" s="9" t="s">
        <v>54</v>
      </c>
      <c r="AM38" s="9" t="s">
        <v>54</v>
      </c>
      <c r="AO38" s="10">
        <v>87715008</v>
      </c>
      <c r="AP38" s="10" t="s">
        <v>162</v>
      </c>
      <c r="AQ38" s="10" t="s">
        <v>49</v>
      </c>
      <c r="AR38" s="10">
        <v>0</v>
      </c>
      <c r="AW38" s="10" t="s">
        <v>250</v>
      </c>
      <c r="AX38" s="10" t="s">
        <v>251</v>
      </c>
      <c r="AY38" s="10" t="s">
        <v>238</v>
      </c>
      <c r="AZ38" s="10">
        <v>1</v>
      </c>
    </row>
    <row r="39" spans="1:52" x14ac:dyDescent="0.2">
      <c r="C39" s="6" t="s">
        <v>163</v>
      </c>
      <c r="H39" s="7">
        <v>4</v>
      </c>
      <c r="M39" s="9">
        <v>308698004</v>
      </c>
      <c r="N39" s="9" t="s">
        <v>164</v>
      </c>
      <c r="O39" s="9" t="s">
        <v>49</v>
      </c>
      <c r="P39" s="9">
        <v>0</v>
      </c>
      <c r="Q39" s="9" t="s">
        <v>54</v>
      </c>
      <c r="R39" s="9" t="s">
        <v>54</v>
      </c>
      <c r="S39" s="9" t="s">
        <v>54</v>
      </c>
      <c r="T39" s="9" t="s">
        <v>54</v>
      </c>
      <c r="U39" s="9" t="s">
        <v>54</v>
      </c>
      <c r="V39" s="9" t="s">
        <v>54</v>
      </c>
      <c r="X39" s="9" t="s">
        <v>54</v>
      </c>
      <c r="Y39" s="9" t="s">
        <v>54</v>
      </c>
      <c r="Z39" s="9" t="s">
        <v>54</v>
      </c>
      <c r="AB39" s="9" t="s">
        <v>54</v>
      </c>
      <c r="AC39" s="9" t="s">
        <v>54</v>
      </c>
      <c r="AD39" s="9" t="s">
        <v>54</v>
      </c>
      <c r="AF39" s="9" t="s">
        <v>54</v>
      </c>
      <c r="AG39" s="9" t="s">
        <v>54</v>
      </c>
      <c r="AH39" s="9" t="s">
        <v>54</v>
      </c>
      <c r="AI39" s="9" t="s">
        <v>54</v>
      </c>
      <c r="AJ39" s="9" t="s">
        <v>54</v>
      </c>
      <c r="AL39" s="9" t="s">
        <v>54</v>
      </c>
      <c r="AM39" s="9" t="s">
        <v>54</v>
      </c>
      <c r="AO39" s="10">
        <v>308698004</v>
      </c>
      <c r="AP39" s="10" t="s">
        <v>164</v>
      </c>
      <c r="AQ39" s="10" t="s">
        <v>49</v>
      </c>
      <c r="AR39" s="10">
        <v>0</v>
      </c>
      <c r="AW39" s="10" t="s">
        <v>252</v>
      </c>
      <c r="AX39" s="10" t="s">
        <v>253</v>
      </c>
      <c r="AY39" s="10" t="s">
        <v>238</v>
      </c>
      <c r="AZ39" s="10">
        <v>1</v>
      </c>
    </row>
    <row r="40" spans="1:52" x14ac:dyDescent="0.2">
      <c r="C40" s="6" t="s">
        <v>165</v>
      </c>
      <c r="H40" s="7">
        <v>4</v>
      </c>
      <c r="M40" s="9">
        <v>267060006</v>
      </c>
      <c r="N40" s="9" t="s">
        <v>166</v>
      </c>
      <c r="O40" s="9" t="s">
        <v>49</v>
      </c>
      <c r="P40" s="9">
        <v>0</v>
      </c>
      <c r="Q40" s="9" t="s">
        <v>54</v>
      </c>
      <c r="R40" s="9" t="s">
        <v>54</v>
      </c>
      <c r="S40" s="9" t="s">
        <v>54</v>
      </c>
      <c r="T40" s="9" t="s">
        <v>54</v>
      </c>
      <c r="U40" s="9" t="s">
        <v>54</v>
      </c>
      <c r="V40" s="9" t="s">
        <v>54</v>
      </c>
      <c r="X40" s="9" t="s">
        <v>54</v>
      </c>
      <c r="Y40" s="9" t="s">
        <v>54</v>
      </c>
      <c r="Z40" s="9" t="s">
        <v>54</v>
      </c>
      <c r="AB40" s="9" t="s">
        <v>54</v>
      </c>
      <c r="AC40" s="9" t="s">
        <v>54</v>
      </c>
      <c r="AD40" s="9" t="s">
        <v>54</v>
      </c>
      <c r="AF40" s="9" t="s">
        <v>54</v>
      </c>
      <c r="AG40" s="9" t="s">
        <v>54</v>
      </c>
      <c r="AH40" s="9" t="s">
        <v>54</v>
      </c>
      <c r="AI40" s="9" t="s">
        <v>54</v>
      </c>
      <c r="AJ40" s="9" t="s">
        <v>54</v>
      </c>
      <c r="AL40" s="9" t="s">
        <v>54</v>
      </c>
      <c r="AM40" s="9" t="s">
        <v>54</v>
      </c>
      <c r="AO40" s="10">
        <v>267060006</v>
      </c>
      <c r="AP40" s="10" t="s">
        <v>166</v>
      </c>
      <c r="AQ40" s="10" t="s">
        <v>49</v>
      </c>
      <c r="AR40" s="10">
        <v>0</v>
      </c>
      <c r="AW40" s="10" t="s">
        <v>256</v>
      </c>
      <c r="AX40" s="10" t="s">
        <v>257</v>
      </c>
      <c r="AY40" s="10" t="s">
        <v>238</v>
      </c>
      <c r="AZ40" s="10">
        <v>1</v>
      </c>
    </row>
    <row r="41" spans="1:52" x14ac:dyDescent="0.2">
      <c r="C41" s="6" t="s">
        <v>167</v>
      </c>
      <c r="H41" s="7">
        <v>4</v>
      </c>
      <c r="M41" s="9">
        <v>307199009</v>
      </c>
      <c r="N41" s="9" t="s">
        <v>168</v>
      </c>
      <c r="O41" s="9" t="s">
        <v>49</v>
      </c>
      <c r="P41" s="9">
        <v>1</v>
      </c>
      <c r="Q41" s="9">
        <v>21522001</v>
      </c>
      <c r="R41" s="9" t="s">
        <v>169</v>
      </c>
      <c r="S41" s="9" t="s">
        <v>49</v>
      </c>
      <c r="T41" s="9">
        <v>1</v>
      </c>
      <c r="U41" s="9" t="s">
        <v>54</v>
      </c>
      <c r="V41" s="9" t="s">
        <v>54</v>
      </c>
      <c r="X41" s="9" t="s">
        <v>54</v>
      </c>
      <c r="Y41" s="9" t="s">
        <v>54</v>
      </c>
      <c r="Z41" s="9" t="s">
        <v>54</v>
      </c>
      <c r="AB41" s="9" t="s">
        <v>54</v>
      </c>
      <c r="AC41" s="9" t="s">
        <v>54</v>
      </c>
      <c r="AD41" s="9" t="s">
        <v>54</v>
      </c>
      <c r="AF41" s="9" t="s">
        <v>54</v>
      </c>
      <c r="AG41" s="9" t="s">
        <v>54</v>
      </c>
      <c r="AH41" s="9" t="s">
        <v>54</v>
      </c>
      <c r="AI41" s="9" t="s">
        <v>54</v>
      </c>
      <c r="AJ41" s="9" t="s">
        <v>54</v>
      </c>
      <c r="AL41" s="9" t="s">
        <v>54</v>
      </c>
      <c r="AM41" s="9" t="s">
        <v>54</v>
      </c>
      <c r="AO41" s="10">
        <v>21522001</v>
      </c>
      <c r="AP41" s="10" t="s">
        <v>169</v>
      </c>
      <c r="AQ41" s="10" t="s">
        <v>49</v>
      </c>
      <c r="AR41" s="10">
        <v>1</v>
      </c>
      <c r="AW41" s="10" t="s">
        <v>258</v>
      </c>
      <c r="AX41" s="10" t="s">
        <v>167</v>
      </c>
      <c r="AY41" s="10" t="s">
        <v>238</v>
      </c>
      <c r="AZ41" s="10">
        <v>0</v>
      </c>
    </row>
    <row r="42" spans="1:52" x14ac:dyDescent="0.2">
      <c r="C42" s="6" t="s">
        <v>170</v>
      </c>
      <c r="H42" s="7">
        <v>4</v>
      </c>
      <c r="M42" s="9">
        <v>106075002</v>
      </c>
      <c r="N42" s="9" t="s">
        <v>171</v>
      </c>
      <c r="O42" s="9" t="s">
        <v>49</v>
      </c>
      <c r="P42" s="9">
        <v>2</v>
      </c>
      <c r="Q42" s="9">
        <v>59820001</v>
      </c>
      <c r="R42" s="9" t="s">
        <v>172</v>
      </c>
      <c r="S42" s="9" t="s">
        <v>49</v>
      </c>
      <c r="T42" s="9">
        <v>2</v>
      </c>
      <c r="U42" s="9" t="s">
        <v>54</v>
      </c>
      <c r="V42" s="9" t="s">
        <v>54</v>
      </c>
      <c r="X42" s="9" t="s">
        <v>54</v>
      </c>
      <c r="Y42" s="9" t="s">
        <v>54</v>
      </c>
      <c r="Z42" s="9" t="s">
        <v>54</v>
      </c>
      <c r="AB42" s="9" t="s">
        <v>54</v>
      </c>
      <c r="AC42" s="9" t="s">
        <v>54</v>
      </c>
      <c r="AD42" s="9" t="s">
        <v>54</v>
      </c>
      <c r="AF42" s="9" t="s">
        <v>54</v>
      </c>
      <c r="AG42" s="9" t="s">
        <v>54</v>
      </c>
      <c r="AH42" s="9" t="s">
        <v>54</v>
      </c>
      <c r="AI42" s="9" t="s">
        <v>54</v>
      </c>
      <c r="AJ42" s="9" t="s">
        <v>54</v>
      </c>
      <c r="AL42" s="9" t="s">
        <v>54</v>
      </c>
      <c r="AM42" s="9" t="s">
        <v>54</v>
      </c>
      <c r="AO42" s="10">
        <v>21829004</v>
      </c>
      <c r="AP42" s="10" t="s">
        <v>173</v>
      </c>
      <c r="AQ42" s="10" t="s">
        <v>49</v>
      </c>
      <c r="AR42" s="10">
        <v>2</v>
      </c>
      <c r="AW42" s="10" t="s">
        <v>261</v>
      </c>
      <c r="AX42" s="10" t="s">
        <v>262</v>
      </c>
      <c r="AY42" s="10" t="s">
        <v>238</v>
      </c>
      <c r="AZ42" s="10">
        <v>1</v>
      </c>
    </row>
    <row r="43" spans="1:52" x14ac:dyDescent="0.2">
      <c r="C43" s="6" t="s">
        <v>174</v>
      </c>
      <c r="H43" s="7">
        <v>4</v>
      </c>
      <c r="M43" s="9">
        <v>80313002</v>
      </c>
      <c r="N43" s="9" t="s">
        <v>175</v>
      </c>
      <c r="O43" s="9" t="s">
        <v>49</v>
      </c>
      <c r="P43" s="9">
        <v>0</v>
      </c>
      <c r="Q43" s="9" t="s">
        <v>54</v>
      </c>
      <c r="R43" s="9" t="s">
        <v>54</v>
      </c>
      <c r="S43" s="9" t="s">
        <v>54</v>
      </c>
      <c r="T43" s="9" t="s">
        <v>54</v>
      </c>
      <c r="U43" s="9" t="s">
        <v>54</v>
      </c>
      <c r="V43" s="9" t="s">
        <v>54</v>
      </c>
      <c r="X43" s="9" t="s">
        <v>54</v>
      </c>
      <c r="Y43" s="9" t="s">
        <v>54</v>
      </c>
      <c r="Z43" s="9" t="s">
        <v>54</v>
      </c>
      <c r="AB43" s="9" t="s">
        <v>54</v>
      </c>
      <c r="AC43" s="9" t="s">
        <v>54</v>
      </c>
      <c r="AD43" s="9" t="s">
        <v>54</v>
      </c>
      <c r="AF43" s="9" t="s">
        <v>54</v>
      </c>
      <c r="AG43" s="9" t="s">
        <v>54</v>
      </c>
      <c r="AH43" s="9" t="s">
        <v>54</v>
      </c>
      <c r="AI43" s="9" t="s">
        <v>54</v>
      </c>
      <c r="AJ43" s="9" t="s">
        <v>54</v>
      </c>
      <c r="AL43" s="9" t="s">
        <v>54</v>
      </c>
      <c r="AM43" s="9" t="s">
        <v>54</v>
      </c>
      <c r="AO43" s="10">
        <v>80313002</v>
      </c>
      <c r="AP43" s="10" t="s">
        <v>175</v>
      </c>
      <c r="AQ43" s="10" t="s">
        <v>49</v>
      </c>
      <c r="AR43" s="10">
        <v>0</v>
      </c>
      <c r="AW43" s="10" t="s">
        <v>265</v>
      </c>
      <c r="AX43" s="10" t="s">
        <v>266</v>
      </c>
      <c r="AY43" s="10" t="s">
        <v>238</v>
      </c>
      <c r="AZ43" s="10">
        <v>1</v>
      </c>
    </row>
    <row r="44" spans="1:52" x14ac:dyDescent="0.2">
      <c r="C44" s="6" t="s">
        <v>176</v>
      </c>
      <c r="H44" s="7">
        <v>4</v>
      </c>
      <c r="M44" s="9">
        <v>25064002</v>
      </c>
      <c r="N44" s="9" t="s">
        <v>177</v>
      </c>
      <c r="O44" s="9" t="s">
        <v>49</v>
      </c>
      <c r="P44" s="9">
        <v>0</v>
      </c>
      <c r="Q44" s="9" t="s">
        <v>54</v>
      </c>
      <c r="R44" s="9" t="s">
        <v>54</v>
      </c>
      <c r="S44" s="9" t="s">
        <v>54</v>
      </c>
      <c r="T44" s="9" t="s">
        <v>54</v>
      </c>
      <c r="U44" s="9" t="s">
        <v>54</v>
      </c>
      <c r="V44" s="9" t="s">
        <v>54</v>
      </c>
      <c r="X44" s="9" t="s">
        <v>54</v>
      </c>
      <c r="Y44" s="9" t="s">
        <v>54</v>
      </c>
      <c r="Z44" s="9" t="s">
        <v>54</v>
      </c>
      <c r="AB44" s="9" t="s">
        <v>54</v>
      </c>
      <c r="AC44" s="9" t="s">
        <v>54</v>
      </c>
      <c r="AD44" s="9" t="s">
        <v>54</v>
      </c>
      <c r="AF44" s="9" t="s">
        <v>54</v>
      </c>
      <c r="AG44" s="9" t="s">
        <v>54</v>
      </c>
      <c r="AH44" s="9" t="s">
        <v>54</v>
      </c>
      <c r="AI44" s="9" t="s">
        <v>54</v>
      </c>
      <c r="AJ44" s="9" t="s">
        <v>54</v>
      </c>
      <c r="AL44" s="9" t="s">
        <v>54</v>
      </c>
      <c r="AM44" s="9" t="s">
        <v>54</v>
      </c>
      <c r="AO44" s="10">
        <v>25064002</v>
      </c>
      <c r="AP44" s="10" t="s">
        <v>177</v>
      </c>
      <c r="AQ44" s="10" t="s">
        <v>49</v>
      </c>
      <c r="AR44" s="10">
        <v>0</v>
      </c>
      <c r="AW44" s="10" t="s">
        <v>267</v>
      </c>
      <c r="AX44" s="10" t="s">
        <v>268</v>
      </c>
      <c r="AY44" s="10" t="s">
        <v>238</v>
      </c>
      <c r="AZ44" s="10">
        <v>1</v>
      </c>
    </row>
    <row r="45" spans="1:52" x14ac:dyDescent="0.2">
      <c r="C45" s="6" t="s">
        <v>178</v>
      </c>
      <c r="H45" s="7">
        <v>4</v>
      </c>
      <c r="M45" s="9">
        <v>321667001</v>
      </c>
      <c r="N45" s="9" t="s">
        <v>179</v>
      </c>
      <c r="O45" s="9" t="s">
        <v>49</v>
      </c>
      <c r="P45" s="9">
        <v>1</v>
      </c>
      <c r="Q45" s="9">
        <v>20139000</v>
      </c>
      <c r="R45" s="9" t="s">
        <v>180</v>
      </c>
      <c r="S45" s="9" t="s">
        <v>49</v>
      </c>
      <c r="T45" s="9">
        <v>1</v>
      </c>
      <c r="U45" s="9" t="s">
        <v>54</v>
      </c>
      <c r="V45" s="9" t="s">
        <v>54</v>
      </c>
      <c r="X45" s="9" t="s">
        <v>54</v>
      </c>
      <c r="Y45" s="9" t="s">
        <v>54</v>
      </c>
      <c r="Z45" s="9" t="s">
        <v>54</v>
      </c>
      <c r="AB45" s="9" t="s">
        <v>54</v>
      </c>
      <c r="AC45" s="9" t="s">
        <v>54</v>
      </c>
      <c r="AD45" s="9" t="s">
        <v>54</v>
      </c>
      <c r="AF45" s="9" t="s">
        <v>54</v>
      </c>
      <c r="AG45" s="9" t="s">
        <v>54</v>
      </c>
      <c r="AH45" s="9" t="s">
        <v>54</v>
      </c>
      <c r="AI45" s="9" t="s">
        <v>54</v>
      </c>
      <c r="AJ45" s="9" t="s">
        <v>54</v>
      </c>
      <c r="AL45" s="9" t="s">
        <v>54</v>
      </c>
      <c r="AM45" s="9" t="s">
        <v>54</v>
      </c>
      <c r="AO45" s="10">
        <v>365852007</v>
      </c>
      <c r="AP45" s="10" t="s">
        <v>181</v>
      </c>
      <c r="AQ45" s="10" t="s">
        <v>49</v>
      </c>
      <c r="AR45" s="10">
        <v>1</v>
      </c>
      <c r="AW45" s="10" t="s">
        <v>269</v>
      </c>
      <c r="AX45" s="10" t="s">
        <v>270</v>
      </c>
      <c r="AY45" s="10" t="s">
        <v>238</v>
      </c>
      <c r="AZ45" s="10">
        <v>1</v>
      </c>
    </row>
    <row r="46" spans="1:52" x14ac:dyDescent="0.2">
      <c r="C46" s="6" t="s">
        <v>182</v>
      </c>
      <c r="H46" s="7">
        <v>4</v>
      </c>
      <c r="M46" s="9">
        <v>68978004</v>
      </c>
      <c r="N46" s="9" t="s">
        <v>183</v>
      </c>
      <c r="O46" s="9" t="s">
        <v>49</v>
      </c>
      <c r="P46" s="9">
        <v>1</v>
      </c>
      <c r="Q46" s="9">
        <v>69479009</v>
      </c>
      <c r="R46" s="9" t="s">
        <v>184</v>
      </c>
      <c r="S46" s="9" t="s">
        <v>49</v>
      </c>
      <c r="T46" s="9">
        <v>0</v>
      </c>
      <c r="U46" s="9" t="s">
        <v>54</v>
      </c>
      <c r="V46" s="9" t="s">
        <v>54</v>
      </c>
      <c r="X46" s="9" t="s">
        <v>54</v>
      </c>
      <c r="Y46" s="9" t="s">
        <v>54</v>
      </c>
      <c r="Z46" s="9" t="s">
        <v>54</v>
      </c>
      <c r="AB46" s="9" t="s">
        <v>54</v>
      </c>
      <c r="AC46" s="9" t="s">
        <v>54</v>
      </c>
      <c r="AD46" s="9" t="s">
        <v>54</v>
      </c>
      <c r="AF46" s="9" t="s">
        <v>54</v>
      </c>
      <c r="AG46" s="9" t="s">
        <v>54</v>
      </c>
      <c r="AH46" s="9" t="s">
        <v>54</v>
      </c>
      <c r="AI46" s="9" t="s">
        <v>54</v>
      </c>
      <c r="AJ46" s="9" t="s">
        <v>54</v>
      </c>
      <c r="AL46" s="9" t="s">
        <v>54</v>
      </c>
      <c r="AM46" s="9" t="s">
        <v>54</v>
      </c>
      <c r="AO46" s="10">
        <v>68978004</v>
      </c>
      <c r="AP46" s="10" t="s">
        <v>183</v>
      </c>
      <c r="AQ46" s="10" t="s">
        <v>49</v>
      </c>
      <c r="AR46" s="10">
        <v>1</v>
      </c>
      <c r="AW46" s="10" t="s">
        <v>273</v>
      </c>
      <c r="AX46" s="10" t="s">
        <v>274</v>
      </c>
      <c r="AY46" s="10" t="s">
        <v>238</v>
      </c>
      <c r="AZ46" s="10">
        <v>1</v>
      </c>
    </row>
    <row r="47" spans="1:52" x14ac:dyDescent="0.2">
      <c r="C47" s="6" t="s">
        <v>185</v>
      </c>
      <c r="H47" s="7">
        <v>4</v>
      </c>
      <c r="M47" s="9">
        <v>267036007</v>
      </c>
      <c r="N47" s="9" t="s">
        <v>186</v>
      </c>
      <c r="O47" s="9" t="s">
        <v>49</v>
      </c>
      <c r="P47" s="9">
        <v>0</v>
      </c>
      <c r="Q47" s="9" t="s">
        <v>54</v>
      </c>
      <c r="R47" s="9" t="s">
        <v>54</v>
      </c>
      <c r="S47" s="9" t="s">
        <v>54</v>
      </c>
      <c r="T47" s="9" t="s">
        <v>54</v>
      </c>
      <c r="U47" s="9" t="s">
        <v>54</v>
      </c>
      <c r="V47" s="9" t="s">
        <v>54</v>
      </c>
      <c r="X47" s="9" t="s">
        <v>54</v>
      </c>
      <c r="Y47" s="9" t="s">
        <v>54</v>
      </c>
      <c r="Z47" s="9" t="s">
        <v>54</v>
      </c>
      <c r="AB47" s="9" t="s">
        <v>54</v>
      </c>
      <c r="AC47" s="9" t="s">
        <v>54</v>
      </c>
      <c r="AD47" s="9" t="s">
        <v>54</v>
      </c>
      <c r="AF47" s="9" t="s">
        <v>54</v>
      </c>
      <c r="AG47" s="9" t="s">
        <v>54</v>
      </c>
      <c r="AH47" s="9" t="s">
        <v>54</v>
      </c>
      <c r="AI47" s="9" t="s">
        <v>54</v>
      </c>
      <c r="AJ47" s="9" t="s">
        <v>54</v>
      </c>
      <c r="AL47" s="9" t="s">
        <v>54</v>
      </c>
      <c r="AM47" s="9" t="s">
        <v>54</v>
      </c>
      <c r="AO47" s="10">
        <v>267036007</v>
      </c>
      <c r="AP47" s="10" t="s">
        <v>186</v>
      </c>
      <c r="AQ47" s="10" t="s">
        <v>49</v>
      </c>
      <c r="AR47" s="10">
        <v>0</v>
      </c>
      <c r="AW47" s="10" t="s">
        <v>275</v>
      </c>
      <c r="AX47" s="10" t="s">
        <v>276</v>
      </c>
      <c r="AY47" s="10" t="s">
        <v>238</v>
      </c>
      <c r="AZ47" s="10">
        <v>1</v>
      </c>
    </row>
    <row r="48" spans="1:52" x14ac:dyDescent="0.2">
      <c r="C48" s="6" t="s">
        <v>187</v>
      </c>
      <c r="H48" s="7">
        <v>4</v>
      </c>
      <c r="M48" s="9">
        <v>74964007</v>
      </c>
      <c r="N48" s="9" t="s">
        <v>188</v>
      </c>
      <c r="O48" s="9" t="s">
        <v>49</v>
      </c>
      <c r="P48" s="9">
        <v>0</v>
      </c>
      <c r="Q48" s="9" t="s">
        <v>54</v>
      </c>
      <c r="R48" s="9" t="s">
        <v>54</v>
      </c>
      <c r="S48" s="9" t="s">
        <v>54</v>
      </c>
      <c r="T48" s="9" t="s">
        <v>54</v>
      </c>
      <c r="U48" s="9" t="s">
        <v>54</v>
      </c>
      <c r="V48" s="9" t="s">
        <v>54</v>
      </c>
      <c r="X48" s="9" t="s">
        <v>54</v>
      </c>
      <c r="Y48" s="9" t="s">
        <v>54</v>
      </c>
      <c r="Z48" s="9" t="s">
        <v>54</v>
      </c>
      <c r="AB48" s="9" t="s">
        <v>54</v>
      </c>
      <c r="AC48" s="9" t="s">
        <v>54</v>
      </c>
      <c r="AD48" s="9" t="s">
        <v>54</v>
      </c>
      <c r="AF48" s="9" t="s">
        <v>54</v>
      </c>
      <c r="AG48" s="9" t="s">
        <v>54</v>
      </c>
      <c r="AH48" s="9" t="s">
        <v>54</v>
      </c>
      <c r="AI48" s="9" t="s">
        <v>54</v>
      </c>
      <c r="AJ48" s="9" t="s">
        <v>54</v>
      </c>
      <c r="AL48" s="9" t="s">
        <v>54</v>
      </c>
      <c r="AM48" s="9" t="s">
        <v>54</v>
      </c>
      <c r="AO48" s="10">
        <v>74964007</v>
      </c>
      <c r="AP48" s="10" t="s">
        <v>188</v>
      </c>
      <c r="AQ48" s="10" t="s">
        <v>49</v>
      </c>
      <c r="AR48" s="10">
        <v>0</v>
      </c>
      <c r="AW48" s="10" t="s">
        <v>54</v>
      </c>
      <c r="AX48" s="10" t="s">
        <v>54</v>
      </c>
      <c r="AY48" s="10" t="s">
        <v>54</v>
      </c>
      <c r="AZ48" s="10">
        <v>4</v>
      </c>
    </row>
    <row r="49" spans="1:52" x14ac:dyDescent="0.2">
      <c r="C49" s="6" t="s">
        <v>189</v>
      </c>
      <c r="H49" s="7">
        <v>4</v>
      </c>
      <c r="M49" s="9">
        <v>75088002</v>
      </c>
      <c r="N49" s="9" t="s">
        <v>190</v>
      </c>
      <c r="O49" s="9" t="s">
        <v>49</v>
      </c>
      <c r="P49" s="9">
        <v>0</v>
      </c>
      <c r="Q49" s="9" t="s">
        <v>54</v>
      </c>
      <c r="R49" s="9" t="s">
        <v>54</v>
      </c>
      <c r="S49" s="9" t="s">
        <v>54</v>
      </c>
      <c r="T49" s="9" t="s">
        <v>54</v>
      </c>
      <c r="U49" s="9" t="s">
        <v>54</v>
      </c>
      <c r="V49" s="9" t="s">
        <v>54</v>
      </c>
      <c r="X49" s="9" t="s">
        <v>54</v>
      </c>
      <c r="Y49" s="9" t="s">
        <v>54</v>
      </c>
      <c r="Z49" s="9" t="s">
        <v>54</v>
      </c>
      <c r="AB49" s="9" t="s">
        <v>54</v>
      </c>
      <c r="AC49" s="9" t="s">
        <v>54</v>
      </c>
      <c r="AD49" s="9" t="s">
        <v>54</v>
      </c>
      <c r="AF49" s="9" t="s">
        <v>54</v>
      </c>
      <c r="AG49" s="9" t="s">
        <v>54</v>
      </c>
      <c r="AH49" s="9" t="s">
        <v>54</v>
      </c>
      <c r="AI49" s="9" t="s">
        <v>54</v>
      </c>
      <c r="AJ49" s="9" t="s">
        <v>54</v>
      </c>
      <c r="AL49" s="9" t="s">
        <v>54</v>
      </c>
      <c r="AM49" s="9" t="s">
        <v>54</v>
      </c>
      <c r="AO49" s="10">
        <v>75088002</v>
      </c>
      <c r="AP49" s="10" t="s">
        <v>190</v>
      </c>
      <c r="AQ49" s="10" t="s">
        <v>49</v>
      </c>
      <c r="AR49" s="10">
        <v>0</v>
      </c>
      <c r="AW49" s="10" t="s">
        <v>277</v>
      </c>
      <c r="AX49" s="10" t="s">
        <v>278</v>
      </c>
      <c r="AY49" s="10" t="s">
        <v>238</v>
      </c>
      <c r="AZ49" s="10">
        <v>1</v>
      </c>
    </row>
    <row r="50" spans="1:52" x14ac:dyDescent="0.2">
      <c r="C50" s="6" t="s">
        <v>191</v>
      </c>
      <c r="H50" s="7">
        <v>4</v>
      </c>
      <c r="M50" s="9">
        <v>415690000</v>
      </c>
      <c r="N50" s="9" t="s">
        <v>192</v>
      </c>
      <c r="O50" s="9" t="s">
        <v>49</v>
      </c>
      <c r="P50" s="9">
        <v>0</v>
      </c>
      <c r="Q50" s="9">
        <v>415691001</v>
      </c>
      <c r="R50" s="9" t="s">
        <v>193</v>
      </c>
      <c r="S50" s="9" t="s">
        <v>49</v>
      </c>
      <c r="T50" s="9">
        <v>1</v>
      </c>
      <c r="U50" s="9" t="s">
        <v>54</v>
      </c>
      <c r="V50" s="9" t="s">
        <v>54</v>
      </c>
      <c r="X50" s="9" t="s">
        <v>54</v>
      </c>
      <c r="Y50" s="9" t="s">
        <v>54</v>
      </c>
      <c r="Z50" s="9" t="s">
        <v>54</v>
      </c>
      <c r="AB50" s="9" t="s">
        <v>54</v>
      </c>
      <c r="AC50" s="9" t="s">
        <v>54</v>
      </c>
      <c r="AD50" s="9" t="s">
        <v>54</v>
      </c>
      <c r="AF50" s="9" t="s">
        <v>54</v>
      </c>
      <c r="AG50" s="9" t="s">
        <v>54</v>
      </c>
      <c r="AH50" s="9" t="s">
        <v>54</v>
      </c>
      <c r="AI50" s="9" t="s">
        <v>54</v>
      </c>
      <c r="AJ50" s="9" t="s">
        <v>54</v>
      </c>
      <c r="AL50" s="9" t="s">
        <v>54</v>
      </c>
      <c r="AM50" s="9" t="s">
        <v>54</v>
      </c>
      <c r="AO50" s="10">
        <v>415690000</v>
      </c>
      <c r="AP50" s="10" t="s">
        <v>192</v>
      </c>
      <c r="AQ50" s="10" t="s">
        <v>49</v>
      </c>
      <c r="AR50" s="10">
        <v>0</v>
      </c>
      <c r="AW50" s="10" t="s">
        <v>279</v>
      </c>
      <c r="AX50" s="10" t="s">
        <v>280</v>
      </c>
      <c r="AY50" s="10" t="s">
        <v>238</v>
      </c>
      <c r="AZ50" s="10">
        <v>1</v>
      </c>
    </row>
    <row r="51" spans="1:52" x14ac:dyDescent="0.2">
      <c r="C51" s="6" t="s">
        <v>62</v>
      </c>
      <c r="D51" s="6" t="s">
        <v>194</v>
      </c>
      <c r="E51" s="7">
        <v>84387000</v>
      </c>
      <c r="F51" s="7" t="s">
        <v>64</v>
      </c>
      <c r="G51" s="7" t="s">
        <v>46</v>
      </c>
      <c r="H51" s="7">
        <v>0</v>
      </c>
      <c r="I51" s="7">
        <v>260413007</v>
      </c>
      <c r="J51" s="7" t="s">
        <v>195</v>
      </c>
      <c r="K51" s="7" t="s">
        <v>46</v>
      </c>
      <c r="L51" s="7">
        <v>0</v>
      </c>
      <c r="M51" s="9">
        <v>260413007</v>
      </c>
      <c r="N51" s="9" t="s">
        <v>196</v>
      </c>
      <c r="O51" s="9" t="s">
        <v>49</v>
      </c>
      <c r="P51" s="9">
        <v>0</v>
      </c>
      <c r="Q51" s="9" t="s">
        <v>54</v>
      </c>
      <c r="R51" s="9" t="s">
        <v>54</v>
      </c>
      <c r="S51" s="9" t="s">
        <v>54</v>
      </c>
      <c r="T51" s="9" t="s">
        <v>54</v>
      </c>
      <c r="AC51" s="9" t="s">
        <v>54</v>
      </c>
      <c r="AD51" s="9" t="s">
        <v>54</v>
      </c>
      <c r="AF51" s="9" t="s">
        <v>54</v>
      </c>
      <c r="AG51" s="9" t="s">
        <v>54</v>
      </c>
      <c r="AH51" s="9" t="s">
        <v>54</v>
      </c>
      <c r="AI51" s="9" t="s">
        <v>54</v>
      </c>
      <c r="AJ51" s="9" t="s">
        <v>54</v>
      </c>
      <c r="AL51" s="9" t="s">
        <v>54</v>
      </c>
      <c r="AM51" s="9" t="s">
        <v>54</v>
      </c>
      <c r="AO51" s="10">
        <v>84387000</v>
      </c>
      <c r="AP51" s="10" t="s">
        <v>64</v>
      </c>
      <c r="AQ51" s="10" t="s">
        <v>49</v>
      </c>
      <c r="AR51" s="10">
        <v>0</v>
      </c>
    </row>
    <row r="52" spans="1:52" x14ac:dyDescent="0.2">
      <c r="D52" s="6" t="s">
        <v>197</v>
      </c>
      <c r="E52" s="7">
        <v>255604002</v>
      </c>
      <c r="F52" s="7" t="s">
        <v>198</v>
      </c>
      <c r="G52" s="7" t="s">
        <v>46</v>
      </c>
      <c r="H52" s="7">
        <v>0</v>
      </c>
      <c r="M52" s="9">
        <v>255604002</v>
      </c>
      <c r="N52" s="9" t="s">
        <v>199</v>
      </c>
      <c r="O52" s="9" t="s">
        <v>49</v>
      </c>
      <c r="P52" s="9">
        <v>0</v>
      </c>
      <c r="Q52" s="9">
        <v>162468002</v>
      </c>
      <c r="R52" s="9" t="s">
        <v>69</v>
      </c>
      <c r="S52" s="9" t="s">
        <v>49</v>
      </c>
      <c r="T52" s="9">
        <v>1</v>
      </c>
      <c r="AC52" s="9" t="s">
        <v>54</v>
      </c>
      <c r="AD52" s="9" t="s">
        <v>54</v>
      </c>
      <c r="AF52" s="9" t="s">
        <v>54</v>
      </c>
      <c r="AG52" s="9" t="s">
        <v>54</v>
      </c>
      <c r="AH52" s="9" t="s">
        <v>54</v>
      </c>
      <c r="AI52" s="9" t="s">
        <v>54</v>
      </c>
      <c r="AJ52" s="9" t="s">
        <v>54</v>
      </c>
      <c r="AL52" s="9" t="s">
        <v>54</v>
      </c>
      <c r="AM52" s="9" t="s">
        <v>54</v>
      </c>
      <c r="AO52" s="13">
        <v>162468002</v>
      </c>
      <c r="AP52" s="13" t="s">
        <v>69</v>
      </c>
      <c r="AQ52" s="10" t="s">
        <v>49</v>
      </c>
      <c r="AR52" s="13">
        <v>0</v>
      </c>
    </row>
    <row r="53" spans="1:52" x14ac:dyDescent="0.2">
      <c r="D53" s="6" t="s">
        <v>200</v>
      </c>
      <c r="E53" s="7">
        <v>6736007</v>
      </c>
      <c r="F53" s="7" t="s">
        <v>201</v>
      </c>
      <c r="G53" s="7" t="s">
        <v>46</v>
      </c>
      <c r="H53" s="7">
        <v>0</v>
      </c>
      <c r="M53" s="9">
        <v>6736007</v>
      </c>
      <c r="N53" s="9" t="s">
        <v>202</v>
      </c>
      <c r="O53" s="9" t="s">
        <v>49</v>
      </c>
      <c r="P53" s="9">
        <v>0</v>
      </c>
      <c r="Q53" s="9">
        <v>162469005</v>
      </c>
      <c r="R53" s="9" t="s">
        <v>76</v>
      </c>
      <c r="S53" s="9" t="s">
        <v>49</v>
      </c>
      <c r="T53" s="9">
        <v>1</v>
      </c>
      <c r="AC53" s="9" t="s">
        <v>54</v>
      </c>
      <c r="AD53" s="9" t="s">
        <v>54</v>
      </c>
      <c r="AF53" s="9" t="s">
        <v>54</v>
      </c>
      <c r="AG53" s="9" t="s">
        <v>54</v>
      </c>
      <c r="AH53" s="9" t="s">
        <v>54</v>
      </c>
      <c r="AI53" s="9" t="s">
        <v>54</v>
      </c>
      <c r="AJ53" s="9" t="s">
        <v>54</v>
      </c>
      <c r="AL53" s="9" t="s">
        <v>54</v>
      </c>
      <c r="AM53" s="9" t="s">
        <v>54</v>
      </c>
      <c r="AO53" s="13">
        <v>162469005</v>
      </c>
      <c r="AP53" s="13" t="s">
        <v>76</v>
      </c>
      <c r="AQ53" s="10" t="s">
        <v>49</v>
      </c>
      <c r="AR53" s="13">
        <v>0</v>
      </c>
    </row>
    <row r="54" spans="1:52" x14ac:dyDescent="0.2">
      <c r="D54" s="6" t="s">
        <v>203</v>
      </c>
      <c r="E54" s="7">
        <v>24484000</v>
      </c>
      <c r="F54" s="7" t="s">
        <v>204</v>
      </c>
      <c r="G54" s="7" t="s">
        <v>46</v>
      </c>
      <c r="H54" s="7">
        <v>0</v>
      </c>
      <c r="M54" s="9">
        <v>24484000</v>
      </c>
      <c r="N54" s="9" t="s">
        <v>205</v>
      </c>
      <c r="O54" s="9" t="s">
        <v>49</v>
      </c>
      <c r="P54" s="9">
        <v>0</v>
      </c>
      <c r="Q54" s="9">
        <v>162470006</v>
      </c>
      <c r="R54" s="9" t="s">
        <v>80</v>
      </c>
      <c r="S54" s="9" t="s">
        <v>49</v>
      </c>
      <c r="T54" s="9">
        <v>1</v>
      </c>
      <c r="AC54" s="9" t="s">
        <v>54</v>
      </c>
      <c r="AD54" s="9" t="s">
        <v>54</v>
      </c>
      <c r="AF54" s="9" t="s">
        <v>54</v>
      </c>
      <c r="AG54" s="9" t="s">
        <v>54</v>
      </c>
      <c r="AH54" s="9" t="s">
        <v>54</v>
      </c>
      <c r="AI54" s="9" t="s">
        <v>54</v>
      </c>
      <c r="AJ54" s="9" t="s">
        <v>54</v>
      </c>
      <c r="AL54" s="9" t="s">
        <v>54</v>
      </c>
      <c r="AM54" s="9" t="s">
        <v>54</v>
      </c>
      <c r="AO54" s="13">
        <v>162470006</v>
      </c>
      <c r="AP54" s="13" t="s">
        <v>80</v>
      </c>
      <c r="AQ54" s="10" t="s">
        <v>49</v>
      </c>
      <c r="AR54" s="13">
        <v>0</v>
      </c>
    </row>
    <row r="55" spans="1:52" x14ac:dyDescent="0.2">
      <c r="D55" s="6" t="s">
        <v>206</v>
      </c>
      <c r="E55" s="7">
        <v>21134002</v>
      </c>
      <c r="F55" s="7" t="s">
        <v>207</v>
      </c>
      <c r="G55" s="7" t="s">
        <v>46</v>
      </c>
      <c r="H55" s="7">
        <v>1</v>
      </c>
      <c r="M55" s="9">
        <v>260379002</v>
      </c>
      <c r="N55" s="9" t="s">
        <v>208</v>
      </c>
      <c r="O55" s="9" t="s">
        <v>49</v>
      </c>
      <c r="P55" s="9">
        <v>1</v>
      </c>
      <c r="Q55" s="9">
        <v>162471005</v>
      </c>
      <c r="R55" s="9" t="s">
        <v>83</v>
      </c>
      <c r="S55" s="9" t="s">
        <v>49</v>
      </c>
      <c r="T55" s="9">
        <v>1</v>
      </c>
      <c r="U55" s="9" t="s">
        <v>54</v>
      </c>
      <c r="V55" s="9" t="s">
        <v>54</v>
      </c>
      <c r="X55" s="9" t="s">
        <v>54</v>
      </c>
      <c r="Y55" s="9" t="s">
        <v>54</v>
      </c>
      <c r="Z55" s="9" t="s">
        <v>54</v>
      </c>
      <c r="AB55" s="9" t="s">
        <v>54</v>
      </c>
      <c r="AC55" s="9" t="s">
        <v>54</v>
      </c>
      <c r="AD55" s="9" t="s">
        <v>54</v>
      </c>
      <c r="AF55" s="9" t="s">
        <v>54</v>
      </c>
      <c r="AG55" s="9" t="s">
        <v>54</v>
      </c>
      <c r="AH55" s="9" t="s">
        <v>54</v>
      </c>
      <c r="AI55" s="9" t="s">
        <v>54</v>
      </c>
      <c r="AJ55" s="9" t="s">
        <v>54</v>
      </c>
      <c r="AL55" s="9" t="s">
        <v>54</v>
      </c>
      <c r="AM55" s="9" t="s">
        <v>54</v>
      </c>
      <c r="AO55" s="13">
        <v>162471005</v>
      </c>
      <c r="AP55" s="13" t="s">
        <v>83</v>
      </c>
      <c r="AQ55" s="10" t="s">
        <v>49</v>
      </c>
      <c r="AR55" s="13">
        <v>0</v>
      </c>
    </row>
    <row r="56" spans="1:52" x14ac:dyDescent="0.2">
      <c r="A56" s="6" t="s">
        <v>209</v>
      </c>
      <c r="E56" s="7">
        <v>301325005</v>
      </c>
      <c r="F56" s="7" t="s">
        <v>210</v>
      </c>
      <c r="G56" s="7" t="s">
        <v>46</v>
      </c>
      <c r="H56" s="7">
        <v>1</v>
      </c>
      <c r="M56" s="9">
        <v>359755007</v>
      </c>
      <c r="N56" s="9" t="s">
        <v>112</v>
      </c>
      <c r="O56" s="9" t="s">
        <v>49</v>
      </c>
      <c r="P56" s="9">
        <v>1</v>
      </c>
      <c r="Q56" s="9">
        <v>359752005</v>
      </c>
      <c r="R56" s="9" t="s">
        <v>114</v>
      </c>
      <c r="S56" s="9" t="s">
        <v>49</v>
      </c>
      <c r="T56" s="9">
        <v>1</v>
      </c>
      <c r="U56" s="9" t="s">
        <v>54</v>
      </c>
      <c r="V56" s="9" t="s">
        <v>54</v>
      </c>
      <c r="X56" s="9" t="s">
        <v>54</v>
      </c>
      <c r="Y56" s="9" t="s">
        <v>54</v>
      </c>
      <c r="Z56" s="9" t="s">
        <v>54</v>
      </c>
      <c r="AB56" s="9" t="s">
        <v>54</v>
      </c>
      <c r="AO56" s="10">
        <v>440398005</v>
      </c>
      <c r="AP56" s="10" t="s">
        <v>211</v>
      </c>
      <c r="AQ56" s="10" t="s">
        <v>49</v>
      </c>
      <c r="AR56" s="10">
        <v>2.5</v>
      </c>
      <c r="AW56" s="10" t="s">
        <v>245</v>
      </c>
      <c r="AX56" s="10" t="s">
        <v>246</v>
      </c>
      <c r="AY56" s="10" t="s">
        <v>238</v>
      </c>
      <c r="AZ56" s="10">
        <v>3</v>
      </c>
    </row>
    <row r="57" spans="1:52" x14ac:dyDescent="0.2">
      <c r="B57" s="6" t="s">
        <v>212</v>
      </c>
      <c r="E57" s="7">
        <v>301325005</v>
      </c>
      <c r="F57" s="7" t="s">
        <v>210</v>
      </c>
      <c r="G57" s="7" t="s">
        <v>46</v>
      </c>
      <c r="H57" s="7">
        <v>1</v>
      </c>
      <c r="I57" s="7">
        <v>162447003</v>
      </c>
      <c r="J57" s="7" t="s">
        <v>138</v>
      </c>
      <c r="K57" s="7" t="s">
        <v>46</v>
      </c>
      <c r="L57" s="7">
        <v>3</v>
      </c>
      <c r="M57" s="9">
        <v>224960004</v>
      </c>
      <c r="N57" s="9" t="s">
        <v>213</v>
      </c>
      <c r="O57" s="9" t="s">
        <v>49</v>
      </c>
      <c r="P57" s="9">
        <v>2</v>
      </c>
      <c r="Q57" s="9">
        <v>22253000</v>
      </c>
      <c r="R57" s="9" t="s">
        <v>214</v>
      </c>
      <c r="S57" s="9" t="s">
        <v>49</v>
      </c>
      <c r="T57" s="9">
        <v>2</v>
      </c>
      <c r="U57" s="9">
        <v>13791008</v>
      </c>
      <c r="V57" s="9" t="s">
        <v>215</v>
      </c>
      <c r="W57" s="9" t="s">
        <v>46</v>
      </c>
      <c r="X57" s="9">
        <v>2</v>
      </c>
      <c r="Y57" s="9" t="s">
        <v>54</v>
      </c>
      <c r="Z57" s="9" t="s">
        <v>54</v>
      </c>
      <c r="AB57" s="9" t="s">
        <v>54</v>
      </c>
      <c r="AO57" s="10" t="s">
        <v>60</v>
      </c>
      <c r="AP57" s="10" t="s">
        <v>61</v>
      </c>
      <c r="AQ57" s="10" t="s">
        <v>49</v>
      </c>
      <c r="AR57" s="10">
        <v>1</v>
      </c>
    </row>
    <row r="59" spans="1:52" x14ac:dyDescent="0.2">
      <c r="C59" s="6" t="s">
        <v>62</v>
      </c>
      <c r="D59" s="6" t="s">
        <v>194</v>
      </c>
      <c r="E59" s="7">
        <v>84387000</v>
      </c>
      <c r="F59" s="7" t="s">
        <v>64</v>
      </c>
      <c r="G59" s="7" t="s">
        <v>46</v>
      </c>
      <c r="H59" s="7">
        <v>0</v>
      </c>
      <c r="I59" s="7">
        <v>260413007</v>
      </c>
      <c r="J59" s="7" t="s">
        <v>195</v>
      </c>
      <c r="K59" s="7" t="s">
        <v>46</v>
      </c>
      <c r="L59" s="7">
        <v>0</v>
      </c>
      <c r="M59" s="9">
        <v>260413007</v>
      </c>
      <c r="N59" s="9" t="s">
        <v>196</v>
      </c>
      <c r="O59" s="9" t="s">
        <v>49</v>
      </c>
      <c r="P59" s="9">
        <v>0</v>
      </c>
      <c r="Q59" s="9" t="s">
        <v>54</v>
      </c>
      <c r="R59" s="9" t="s">
        <v>54</v>
      </c>
      <c r="S59" s="9" t="s">
        <v>54</v>
      </c>
      <c r="T59" s="9" t="s">
        <v>54</v>
      </c>
      <c r="U59" s="9" t="s">
        <v>54</v>
      </c>
      <c r="V59" s="9" t="s">
        <v>54</v>
      </c>
      <c r="X59" s="9" t="s">
        <v>54</v>
      </c>
      <c r="Y59" s="9" t="s">
        <v>54</v>
      </c>
      <c r="Z59" s="9" t="s">
        <v>54</v>
      </c>
      <c r="AB59" s="9" t="s">
        <v>54</v>
      </c>
      <c r="AO59" s="10">
        <v>84387000</v>
      </c>
      <c r="AP59" s="10" t="s">
        <v>64</v>
      </c>
      <c r="AQ59" s="10" t="s">
        <v>49</v>
      </c>
      <c r="AR59" s="10">
        <v>1</v>
      </c>
    </row>
    <row r="60" spans="1:52" x14ac:dyDescent="0.2">
      <c r="D60" s="6" t="s">
        <v>216</v>
      </c>
      <c r="E60" s="7">
        <v>161874006</v>
      </c>
      <c r="F60" s="7" t="s">
        <v>217</v>
      </c>
      <c r="G60" s="7" t="s">
        <v>46</v>
      </c>
      <c r="H60" s="7">
        <v>1</v>
      </c>
      <c r="M60" s="9">
        <v>161874006</v>
      </c>
      <c r="N60" s="9" t="s">
        <v>217</v>
      </c>
      <c r="O60" s="9" t="s">
        <v>49</v>
      </c>
      <c r="P60" s="9">
        <v>1</v>
      </c>
      <c r="Q60" s="9">
        <v>373931001</v>
      </c>
      <c r="R60" s="9" t="s">
        <v>218</v>
      </c>
      <c r="S60" s="9" t="s">
        <v>49</v>
      </c>
      <c r="T60" s="9">
        <v>1</v>
      </c>
      <c r="U60" s="9">
        <v>248274002</v>
      </c>
      <c r="V60" s="9" t="s">
        <v>120</v>
      </c>
      <c r="W60" s="9" t="s">
        <v>46</v>
      </c>
      <c r="X60" s="9">
        <v>1</v>
      </c>
      <c r="Y60" s="9">
        <v>224960004</v>
      </c>
      <c r="Z60" s="9" t="s">
        <v>213</v>
      </c>
      <c r="AA60" s="9" t="s">
        <v>46</v>
      </c>
      <c r="AB60" s="9">
        <v>1</v>
      </c>
      <c r="AO60" s="10">
        <v>161874006</v>
      </c>
      <c r="AP60" s="10" t="s">
        <v>217</v>
      </c>
      <c r="AQ60" s="10" t="s">
        <v>49</v>
      </c>
      <c r="AR60" s="10">
        <v>1</v>
      </c>
    </row>
    <row r="61" spans="1:52" x14ac:dyDescent="0.2">
      <c r="D61" s="6" t="s">
        <v>219</v>
      </c>
      <c r="E61" s="7">
        <v>161874006</v>
      </c>
      <c r="F61" s="7" t="s">
        <v>217</v>
      </c>
      <c r="G61" s="7" t="s">
        <v>46</v>
      </c>
      <c r="H61" s="7">
        <v>1</v>
      </c>
      <c r="P61" s="9">
        <v>4</v>
      </c>
      <c r="AO61" s="10">
        <v>161874006</v>
      </c>
      <c r="AP61" s="10" t="s">
        <v>217</v>
      </c>
      <c r="AQ61" s="10" t="s">
        <v>46</v>
      </c>
      <c r="AR61" s="10">
        <v>2.5</v>
      </c>
    </row>
    <row r="62" spans="1:52" x14ac:dyDescent="0.2">
      <c r="A62" s="6" t="s">
        <v>220</v>
      </c>
      <c r="E62" s="7">
        <v>304594002</v>
      </c>
      <c r="F62" s="7" t="s">
        <v>221</v>
      </c>
      <c r="G62" s="7" t="s">
        <v>46</v>
      </c>
      <c r="H62" s="7">
        <v>0</v>
      </c>
      <c r="M62" s="9">
        <v>3161000175102</v>
      </c>
      <c r="N62" s="9" t="s">
        <v>222</v>
      </c>
      <c r="O62" s="9" t="s">
        <v>49</v>
      </c>
      <c r="P62" s="9">
        <v>2</v>
      </c>
      <c r="Q62" s="9">
        <v>6471006</v>
      </c>
      <c r="R62" s="9" t="s">
        <v>223</v>
      </c>
      <c r="S62" s="9" t="s">
        <v>49</v>
      </c>
      <c r="T62" s="9">
        <v>2</v>
      </c>
      <c r="U62" s="9">
        <v>8521000000000000</v>
      </c>
      <c r="V62" s="9" t="s">
        <v>224</v>
      </c>
      <c r="W62" s="9" t="s">
        <v>46</v>
      </c>
      <c r="X62" s="9">
        <v>2</v>
      </c>
      <c r="Y62" s="9">
        <v>247650009</v>
      </c>
      <c r="Z62" s="9" t="s">
        <v>225</v>
      </c>
      <c r="AA62" s="9" t="s">
        <v>46</v>
      </c>
      <c r="AB62" s="9">
        <v>2</v>
      </c>
      <c r="AC62" s="9">
        <v>711561004</v>
      </c>
      <c r="AD62" s="9" t="s">
        <v>226</v>
      </c>
      <c r="AE62" s="9" t="s">
        <v>46</v>
      </c>
      <c r="AF62" s="9">
        <v>2</v>
      </c>
      <c r="AG62" s="9">
        <v>82313006</v>
      </c>
      <c r="AH62" s="9" t="s">
        <v>227</v>
      </c>
      <c r="AI62" s="9" t="s">
        <v>46</v>
      </c>
      <c r="AJ62" s="9">
        <v>2</v>
      </c>
      <c r="AK62" s="12">
        <v>161474000</v>
      </c>
      <c r="AL62" s="12" t="s">
        <v>228</v>
      </c>
      <c r="AM62" s="12" t="s">
        <v>46</v>
      </c>
      <c r="AN62" s="12">
        <v>2</v>
      </c>
      <c r="AO62" s="10">
        <v>3161000000000000</v>
      </c>
      <c r="AP62" s="10" t="s">
        <v>222</v>
      </c>
      <c r="AQ62" s="10" t="s">
        <v>49</v>
      </c>
      <c r="AR62" s="10">
        <v>1.5</v>
      </c>
      <c r="AS62" t="s">
        <v>229</v>
      </c>
      <c r="AZ62" s="10">
        <v>4</v>
      </c>
    </row>
    <row r="64" spans="1:52" x14ac:dyDescent="0.2">
      <c r="C64" s="6" t="s">
        <v>62</v>
      </c>
      <c r="D64" s="6" t="s">
        <v>194</v>
      </c>
      <c r="E64" s="7">
        <v>84387000</v>
      </c>
      <c r="F64" s="7" t="s">
        <v>64</v>
      </c>
      <c r="G64" s="7" t="s">
        <v>46</v>
      </c>
      <c r="H64" s="7">
        <v>0</v>
      </c>
      <c r="I64" s="7">
        <v>260413007</v>
      </c>
      <c r="J64" s="7" t="s">
        <v>195</v>
      </c>
      <c r="K64" s="7" t="s">
        <v>46</v>
      </c>
      <c r="L64" s="7">
        <v>0</v>
      </c>
      <c r="M64" s="9">
        <v>260413007</v>
      </c>
      <c r="N64" s="9" t="s">
        <v>196</v>
      </c>
      <c r="O64" s="9" t="s">
        <v>49</v>
      </c>
      <c r="P64" s="9">
        <v>0</v>
      </c>
      <c r="Q64" s="9" t="s">
        <v>54</v>
      </c>
      <c r="R64" s="9" t="s">
        <v>54</v>
      </c>
      <c r="S64" s="9" t="s">
        <v>54</v>
      </c>
      <c r="T64" s="9" t="s">
        <v>54</v>
      </c>
      <c r="U64" s="9" t="s">
        <v>54</v>
      </c>
      <c r="V64" s="9" t="s">
        <v>54</v>
      </c>
      <c r="X64" s="9" t="s">
        <v>54</v>
      </c>
      <c r="Y64" s="9" t="s">
        <v>54</v>
      </c>
      <c r="Z64" s="9" t="s">
        <v>54</v>
      </c>
      <c r="AB64" s="9" t="s">
        <v>54</v>
      </c>
      <c r="AC64" s="9" t="s">
        <v>54</v>
      </c>
      <c r="AD64" s="9" t="s">
        <v>54</v>
      </c>
      <c r="AF64" s="9" t="s">
        <v>54</v>
      </c>
      <c r="AG64" s="9" t="s">
        <v>54</v>
      </c>
      <c r="AH64" s="9" t="s">
        <v>54</v>
      </c>
      <c r="AI64" s="9" t="s">
        <v>54</v>
      </c>
      <c r="AJ64" s="9" t="s">
        <v>54</v>
      </c>
      <c r="AL64" s="9" t="s">
        <v>54</v>
      </c>
      <c r="AO64" s="10">
        <v>84387000</v>
      </c>
      <c r="AP64" s="10" t="s">
        <v>64</v>
      </c>
      <c r="AQ64" s="10" t="s">
        <v>49</v>
      </c>
      <c r="AR64" s="10">
        <v>1</v>
      </c>
    </row>
    <row r="65" spans="4:52" x14ac:dyDescent="0.2">
      <c r="D65" s="6" t="s">
        <v>230</v>
      </c>
      <c r="E65" s="7">
        <v>87521009</v>
      </c>
      <c r="F65" s="7" t="s">
        <v>231</v>
      </c>
      <c r="G65" s="7" t="s">
        <v>46</v>
      </c>
      <c r="H65" s="7">
        <v>3</v>
      </c>
      <c r="M65" s="9">
        <v>247795009</v>
      </c>
      <c r="N65" s="9" t="s">
        <v>232</v>
      </c>
      <c r="O65" s="9" t="s">
        <v>49</v>
      </c>
      <c r="P65" s="9">
        <v>2</v>
      </c>
      <c r="U65" s="9" t="s">
        <v>54</v>
      </c>
      <c r="V65" s="9" t="s">
        <v>54</v>
      </c>
      <c r="X65" s="9" t="s">
        <v>54</v>
      </c>
      <c r="Y65" s="9" t="s">
        <v>54</v>
      </c>
      <c r="Z65" s="9" t="s">
        <v>54</v>
      </c>
      <c r="AB65" s="9" t="s">
        <v>54</v>
      </c>
      <c r="AC65" s="9" t="s">
        <v>54</v>
      </c>
      <c r="AD65" s="9" t="s">
        <v>54</v>
      </c>
      <c r="AF65" s="9" t="s">
        <v>54</v>
      </c>
      <c r="AG65" s="9" t="s">
        <v>54</v>
      </c>
      <c r="AH65" s="9" t="s">
        <v>54</v>
      </c>
      <c r="AI65" s="9" t="s">
        <v>54</v>
      </c>
      <c r="AJ65" s="9" t="s">
        <v>54</v>
      </c>
      <c r="AL65" s="9" t="s">
        <v>54</v>
      </c>
      <c r="AM65" s="9" t="s">
        <v>54</v>
      </c>
      <c r="AO65" s="13">
        <v>162468002</v>
      </c>
      <c r="AP65" s="13" t="s">
        <v>69</v>
      </c>
      <c r="AQ65" s="10" t="s">
        <v>49</v>
      </c>
      <c r="AR65" s="13">
        <v>1</v>
      </c>
    </row>
    <row r="66" spans="4:52" x14ac:dyDescent="0.2">
      <c r="D66" s="6" t="s">
        <v>233</v>
      </c>
      <c r="E66" s="7">
        <v>6471006</v>
      </c>
      <c r="F66" s="7" t="s">
        <v>223</v>
      </c>
      <c r="G66" s="7" t="s">
        <v>46</v>
      </c>
      <c r="H66" s="7">
        <v>3</v>
      </c>
      <c r="M66" s="9" t="s">
        <v>54</v>
      </c>
      <c r="N66" s="9" t="s">
        <v>54</v>
      </c>
      <c r="O66" s="9" t="s">
        <v>54</v>
      </c>
      <c r="P66" s="9" t="s">
        <v>54</v>
      </c>
      <c r="Q66" s="9" t="s">
        <v>54</v>
      </c>
      <c r="R66" s="9" t="s">
        <v>54</v>
      </c>
      <c r="S66" s="9" t="s">
        <v>54</v>
      </c>
      <c r="T66" s="9" t="s">
        <v>54</v>
      </c>
      <c r="U66" s="9" t="s">
        <v>54</v>
      </c>
      <c r="V66" s="9" t="s">
        <v>54</v>
      </c>
      <c r="X66" s="9" t="s">
        <v>54</v>
      </c>
      <c r="Y66" s="9" t="s">
        <v>54</v>
      </c>
      <c r="Z66" s="9" t="s">
        <v>54</v>
      </c>
      <c r="AB66" s="9" t="s">
        <v>54</v>
      </c>
      <c r="AC66" s="9" t="s">
        <v>54</v>
      </c>
      <c r="AD66" s="9" t="s">
        <v>54</v>
      </c>
      <c r="AF66" s="9" t="s">
        <v>54</v>
      </c>
      <c r="AG66" s="9" t="s">
        <v>54</v>
      </c>
      <c r="AH66" s="9" t="s">
        <v>54</v>
      </c>
      <c r="AI66" s="9" t="s">
        <v>54</v>
      </c>
      <c r="AJ66" s="9" t="s">
        <v>54</v>
      </c>
      <c r="AL66" s="9" t="s">
        <v>54</v>
      </c>
      <c r="AM66" s="9" t="s">
        <v>54</v>
      </c>
      <c r="AO66" s="13">
        <v>162469005</v>
      </c>
      <c r="AP66" s="13" t="s">
        <v>76</v>
      </c>
      <c r="AQ66" s="10" t="s">
        <v>49</v>
      </c>
      <c r="AR66" s="13">
        <v>1</v>
      </c>
    </row>
    <row r="67" spans="4:52" x14ac:dyDescent="0.2">
      <c r="D67" s="6" t="s">
        <v>234</v>
      </c>
      <c r="E67" s="7">
        <v>6471006</v>
      </c>
      <c r="F67" s="7" t="s">
        <v>223</v>
      </c>
      <c r="G67" s="7" t="s">
        <v>46</v>
      </c>
      <c r="H67" s="7">
        <v>0</v>
      </c>
      <c r="M67" s="9">
        <v>6471006</v>
      </c>
      <c r="N67" s="9" t="s">
        <v>223</v>
      </c>
      <c r="O67" s="9" t="s">
        <v>49</v>
      </c>
      <c r="P67" s="9">
        <v>0</v>
      </c>
      <c r="Q67" s="9" t="s">
        <v>54</v>
      </c>
      <c r="R67" s="9" t="s">
        <v>54</v>
      </c>
      <c r="S67" s="9" t="s">
        <v>54</v>
      </c>
      <c r="T67" s="9" t="s">
        <v>54</v>
      </c>
      <c r="U67" s="9" t="s">
        <v>54</v>
      </c>
      <c r="V67" s="9" t="s">
        <v>54</v>
      </c>
      <c r="X67" s="9" t="s">
        <v>54</v>
      </c>
      <c r="Y67" s="9" t="s">
        <v>54</v>
      </c>
      <c r="Z67" s="9" t="s">
        <v>54</v>
      </c>
      <c r="AB67" s="9" t="s">
        <v>54</v>
      </c>
      <c r="AC67" s="9" t="s">
        <v>54</v>
      </c>
      <c r="AD67" s="9" t="s">
        <v>54</v>
      </c>
      <c r="AF67" s="9" t="s">
        <v>54</v>
      </c>
      <c r="AG67" s="9" t="s">
        <v>54</v>
      </c>
      <c r="AH67" s="9" t="s">
        <v>54</v>
      </c>
      <c r="AI67" s="9" t="s">
        <v>54</v>
      </c>
      <c r="AJ67" s="9" t="s">
        <v>54</v>
      </c>
      <c r="AL67" s="9" t="s">
        <v>54</v>
      </c>
      <c r="AM67" s="9" t="s">
        <v>54</v>
      </c>
      <c r="AO67" s="10">
        <v>6471006</v>
      </c>
      <c r="AP67" s="10" t="s">
        <v>223</v>
      </c>
      <c r="AQ67" s="10" t="s">
        <v>46</v>
      </c>
      <c r="AR67" s="10">
        <v>0</v>
      </c>
    </row>
    <row r="68" spans="4:52" x14ac:dyDescent="0.2">
      <c r="D68" s="6" t="s">
        <v>235</v>
      </c>
      <c r="E68" s="7">
        <v>82313006</v>
      </c>
      <c r="F68" s="7" t="s">
        <v>227</v>
      </c>
      <c r="G68" s="7" t="s">
        <v>46</v>
      </c>
      <c r="H68" s="7">
        <v>0</v>
      </c>
      <c r="M68" s="9">
        <v>82313006</v>
      </c>
      <c r="N68" s="9" t="s">
        <v>227</v>
      </c>
      <c r="O68" s="9" t="s">
        <v>49</v>
      </c>
      <c r="P68" s="9">
        <v>0</v>
      </c>
      <c r="Q68" s="9" t="s">
        <v>54</v>
      </c>
      <c r="R68" s="9" t="s">
        <v>54</v>
      </c>
      <c r="S68" s="9" t="s">
        <v>54</v>
      </c>
      <c r="T68" s="9" t="s">
        <v>54</v>
      </c>
      <c r="U68" s="9" t="s">
        <v>54</v>
      </c>
      <c r="V68" s="9" t="s">
        <v>54</v>
      </c>
      <c r="X68" s="9" t="s">
        <v>54</v>
      </c>
      <c r="Y68" s="9" t="s">
        <v>54</v>
      </c>
      <c r="Z68" s="9" t="s">
        <v>54</v>
      </c>
      <c r="AB68" s="9" t="s">
        <v>54</v>
      </c>
      <c r="AC68" s="9" t="s">
        <v>54</v>
      </c>
      <c r="AD68" s="9" t="s">
        <v>54</v>
      </c>
      <c r="AF68" s="9" t="s">
        <v>54</v>
      </c>
      <c r="AG68" s="9" t="s">
        <v>54</v>
      </c>
      <c r="AH68" s="9" t="s">
        <v>54</v>
      </c>
      <c r="AI68" s="9" t="s">
        <v>54</v>
      </c>
      <c r="AJ68" s="9" t="s">
        <v>54</v>
      </c>
      <c r="AL68" s="9" t="s">
        <v>54</v>
      </c>
      <c r="AM68" s="9" t="s">
        <v>54</v>
      </c>
      <c r="AO68" s="10">
        <v>161474000</v>
      </c>
      <c r="AP68" s="24" t="s">
        <v>228</v>
      </c>
      <c r="AQ68" s="10" t="s">
        <v>46</v>
      </c>
      <c r="AR68" s="10">
        <v>1</v>
      </c>
    </row>
    <row r="69" spans="4:52" x14ac:dyDescent="0.2">
      <c r="AR69" s="10">
        <f>SUM(AR2:AR68)/60</f>
        <v>0.90833333333333333</v>
      </c>
    </row>
    <row r="70" spans="4:52" x14ac:dyDescent="0.2">
      <c r="AZ70" s="10">
        <f>SUM(AZ2:AZ62)/21</f>
        <v>1.3333333333333333</v>
      </c>
    </row>
    <row r="71" spans="4:52" x14ac:dyDescent="0.2">
      <c r="AR71" s="10">
        <f>SUM(AR2:AR3,AR10,AR11,AR18,AR26,AR27,AR34,AR35,AR56,AR57,AR62)/12</f>
        <v>1.5</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D34C1-4D2A-3B4E-80B1-AD78BEEA01FA}">
  <dimension ref="A1:P82"/>
  <sheetViews>
    <sheetView topLeftCell="A49" zoomScale="65" workbookViewId="0">
      <selection activeCell="D81" sqref="A1:D81"/>
    </sheetView>
  </sheetViews>
  <sheetFormatPr baseColWidth="10" defaultColWidth="11" defaultRowHeight="16" x14ac:dyDescent="0.2"/>
  <cols>
    <col min="1" max="4" width="10.83203125" style="6"/>
    <col min="5" max="8" width="10.83203125" style="8"/>
    <col min="9" max="12" width="10.83203125" style="9"/>
    <col min="13" max="16" width="10.83203125" style="10"/>
  </cols>
  <sheetData>
    <row r="1" spans="1:16" x14ac:dyDescent="0.2">
      <c r="A1" s="6" t="s">
        <v>0</v>
      </c>
      <c r="B1" s="6" t="s">
        <v>1</v>
      </c>
      <c r="C1" s="6" t="s">
        <v>2</v>
      </c>
      <c r="D1" s="6" t="s">
        <v>3</v>
      </c>
      <c r="E1" s="8" t="s">
        <v>4</v>
      </c>
      <c r="F1" s="8" t="s">
        <v>5</v>
      </c>
      <c r="G1" s="8" t="s">
        <v>6</v>
      </c>
      <c r="H1" s="8" t="s">
        <v>7</v>
      </c>
      <c r="I1" s="9" t="s">
        <v>12</v>
      </c>
      <c r="J1" s="9" t="s">
        <v>13</v>
      </c>
      <c r="K1" s="9" t="s">
        <v>14</v>
      </c>
      <c r="L1" s="9" t="s">
        <v>15</v>
      </c>
      <c r="M1" s="10" t="s">
        <v>40</v>
      </c>
      <c r="N1" s="10" t="s">
        <v>41</v>
      </c>
      <c r="O1" s="10" t="s">
        <v>42</v>
      </c>
      <c r="P1" s="10" t="s">
        <v>43</v>
      </c>
    </row>
    <row r="2" spans="1:16" x14ac:dyDescent="0.2">
      <c r="B2" s="6" t="s">
        <v>2592</v>
      </c>
      <c r="E2" s="8" t="s">
        <v>236</v>
      </c>
      <c r="F2" s="8" t="s">
        <v>237</v>
      </c>
      <c r="G2" s="8" t="s">
        <v>238</v>
      </c>
      <c r="H2" s="8">
        <v>1</v>
      </c>
      <c r="I2" s="9" t="s">
        <v>236</v>
      </c>
      <c r="J2" s="9" t="s">
        <v>239</v>
      </c>
      <c r="K2" s="9" t="s">
        <v>238</v>
      </c>
      <c r="L2" s="9">
        <v>1</v>
      </c>
      <c r="M2" s="10" t="s">
        <v>236</v>
      </c>
      <c r="N2" s="10" t="s">
        <v>239</v>
      </c>
      <c r="O2" s="10" t="s">
        <v>238</v>
      </c>
      <c r="P2" s="10">
        <v>1</v>
      </c>
    </row>
    <row r="3" spans="1:16" x14ac:dyDescent="0.2">
      <c r="D3" s="6" t="s">
        <v>2581</v>
      </c>
      <c r="I3" s="9" t="s">
        <v>54</v>
      </c>
      <c r="J3" s="9" t="s">
        <v>54</v>
      </c>
      <c r="K3" s="9" t="s">
        <v>54</v>
      </c>
      <c r="L3" s="9" t="s">
        <v>54</v>
      </c>
      <c r="M3" s="10" t="s">
        <v>54</v>
      </c>
      <c r="N3" s="10" t="s">
        <v>54</v>
      </c>
      <c r="O3" s="10" t="s">
        <v>54</v>
      </c>
      <c r="P3" s="10" t="s">
        <v>54</v>
      </c>
    </row>
    <row r="4" spans="1:16" x14ac:dyDescent="0.2">
      <c r="D4" s="6">
        <v>1</v>
      </c>
      <c r="I4" s="9" t="s">
        <v>54</v>
      </c>
      <c r="J4" s="9" t="s">
        <v>54</v>
      </c>
      <c r="K4" s="9" t="s">
        <v>54</v>
      </c>
      <c r="L4" s="9" t="s">
        <v>54</v>
      </c>
      <c r="M4" s="10" t="s">
        <v>54</v>
      </c>
      <c r="N4" s="10" t="s">
        <v>54</v>
      </c>
      <c r="O4" s="10" t="s">
        <v>54</v>
      </c>
      <c r="P4" s="10" t="s">
        <v>54</v>
      </c>
    </row>
    <row r="5" spans="1:16" x14ac:dyDescent="0.2">
      <c r="D5" s="6" t="s">
        <v>2582</v>
      </c>
      <c r="I5" s="9" t="s">
        <v>54</v>
      </c>
      <c r="J5" s="9" t="s">
        <v>54</v>
      </c>
      <c r="K5" s="9" t="s">
        <v>54</v>
      </c>
      <c r="L5" s="9" t="s">
        <v>54</v>
      </c>
      <c r="M5" s="10" t="s">
        <v>54</v>
      </c>
      <c r="N5" s="10" t="s">
        <v>54</v>
      </c>
      <c r="O5" s="10" t="s">
        <v>54</v>
      </c>
      <c r="P5" s="10" t="s">
        <v>54</v>
      </c>
    </row>
    <row r="6" spans="1:16" x14ac:dyDescent="0.2">
      <c r="D6" s="6">
        <v>3</v>
      </c>
      <c r="I6" s="9" t="s">
        <v>54</v>
      </c>
      <c r="J6" s="9" t="s">
        <v>54</v>
      </c>
      <c r="K6" s="9" t="s">
        <v>54</v>
      </c>
      <c r="L6" s="9" t="s">
        <v>54</v>
      </c>
      <c r="M6" s="10" t="s">
        <v>54</v>
      </c>
      <c r="N6" s="10" t="s">
        <v>54</v>
      </c>
      <c r="O6" s="10" t="s">
        <v>54</v>
      </c>
      <c r="P6" s="10" t="s">
        <v>54</v>
      </c>
    </row>
    <row r="7" spans="1:16" x14ac:dyDescent="0.2">
      <c r="D7" s="6" t="s">
        <v>2583</v>
      </c>
      <c r="I7" s="9" t="s">
        <v>54</v>
      </c>
      <c r="J7" s="9" t="s">
        <v>54</v>
      </c>
      <c r="K7" s="9" t="s">
        <v>54</v>
      </c>
      <c r="L7" s="9" t="s">
        <v>54</v>
      </c>
      <c r="M7" s="10" t="s">
        <v>54</v>
      </c>
      <c r="N7" s="10" t="s">
        <v>54</v>
      </c>
      <c r="O7" s="10" t="s">
        <v>54</v>
      </c>
      <c r="P7" s="10" t="s">
        <v>54</v>
      </c>
    </row>
    <row r="8" spans="1:16" x14ac:dyDescent="0.2">
      <c r="D8" s="6">
        <v>5</v>
      </c>
      <c r="I8" s="9" t="s">
        <v>54</v>
      </c>
      <c r="J8" s="9" t="s">
        <v>54</v>
      </c>
      <c r="K8" s="9" t="s">
        <v>54</v>
      </c>
      <c r="L8" s="9" t="s">
        <v>54</v>
      </c>
      <c r="M8" s="10" t="s">
        <v>54</v>
      </c>
      <c r="N8" s="10" t="s">
        <v>54</v>
      </c>
      <c r="O8" s="10" t="s">
        <v>54</v>
      </c>
      <c r="P8" s="10" t="s">
        <v>54</v>
      </c>
    </row>
    <row r="9" spans="1:16" x14ac:dyDescent="0.2">
      <c r="D9" s="6" t="s">
        <v>2584</v>
      </c>
      <c r="I9" s="9" t="s">
        <v>54</v>
      </c>
      <c r="J9" s="9" t="s">
        <v>54</v>
      </c>
      <c r="K9" s="9" t="s">
        <v>54</v>
      </c>
      <c r="L9" s="9" t="s">
        <v>54</v>
      </c>
      <c r="M9" s="10" t="s">
        <v>54</v>
      </c>
      <c r="N9" s="10" t="s">
        <v>54</v>
      </c>
      <c r="O9" s="10" t="s">
        <v>54</v>
      </c>
      <c r="P9" s="10" t="s">
        <v>54</v>
      </c>
    </row>
    <row r="10" spans="1:16" x14ac:dyDescent="0.2">
      <c r="B10" s="6" t="s">
        <v>2593</v>
      </c>
      <c r="E10" s="8" t="s">
        <v>236</v>
      </c>
      <c r="F10" s="8" t="s">
        <v>237</v>
      </c>
      <c r="G10" s="8" t="s">
        <v>238</v>
      </c>
      <c r="H10" s="8">
        <v>1</v>
      </c>
      <c r="I10" s="9" t="s">
        <v>236</v>
      </c>
      <c r="J10" s="9" t="s">
        <v>239</v>
      </c>
      <c r="K10" s="9" t="s">
        <v>238</v>
      </c>
      <c r="L10" s="9">
        <v>1</v>
      </c>
      <c r="M10" s="10" t="s">
        <v>236</v>
      </c>
      <c r="N10" s="10" t="s">
        <v>239</v>
      </c>
      <c r="O10" s="10" t="s">
        <v>238</v>
      </c>
      <c r="P10" s="10">
        <v>1</v>
      </c>
    </row>
    <row r="11" spans="1:16" x14ac:dyDescent="0.2">
      <c r="D11" s="6" t="s">
        <v>2581</v>
      </c>
      <c r="I11" s="9" t="s">
        <v>54</v>
      </c>
      <c r="J11" s="9" t="s">
        <v>54</v>
      </c>
      <c r="K11" s="9" t="s">
        <v>54</v>
      </c>
      <c r="L11" s="9" t="s">
        <v>54</v>
      </c>
      <c r="M11" s="10" t="s">
        <v>54</v>
      </c>
      <c r="N11" s="10" t="s">
        <v>54</v>
      </c>
      <c r="O11" s="10" t="s">
        <v>54</v>
      </c>
      <c r="P11" s="10" t="s">
        <v>54</v>
      </c>
    </row>
    <row r="12" spans="1:16" x14ac:dyDescent="0.2">
      <c r="D12" s="6">
        <v>1</v>
      </c>
      <c r="I12" s="9" t="s">
        <v>54</v>
      </c>
      <c r="J12" s="9" t="s">
        <v>54</v>
      </c>
      <c r="K12" s="9" t="s">
        <v>54</v>
      </c>
      <c r="L12" s="9" t="s">
        <v>54</v>
      </c>
      <c r="M12" s="10" t="s">
        <v>54</v>
      </c>
      <c r="N12" s="10" t="s">
        <v>54</v>
      </c>
      <c r="O12" s="10" t="s">
        <v>54</v>
      </c>
      <c r="P12" s="10" t="s">
        <v>54</v>
      </c>
    </row>
    <row r="13" spans="1:16" x14ac:dyDescent="0.2">
      <c r="D13" s="6" t="s">
        <v>2582</v>
      </c>
      <c r="I13" s="9" t="s">
        <v>54</v>
      </c>
      <c r="J13" s="9" t="s">
        <v>54</v>
      </c>
      <c r="K13" s="9" t="s">
        <v>54</v>
      </c>
      <c r="L13" s="9" t="s">
        <v>54</v>
      </c>
      <c r="M13" s="10" t="s">
        <v>54</v>
      </c>
      <c r="N13" s="10" t="s">
        <v>54</v>
      </c>
      <c r="O13" s="10" t="s">
        <v>54</v>
      </c>
      <c r="P13" s="10" t="s">
        <v>54</v>
      </c>
    </row>
    <row r="14" spans="1:16" x14ac:dyDescent="0.2">
      <c r="D14" s="6">
        <v>3</v>
      </c>
      <c r="I14" s="9" t="s">
        <v>54</v>
      </c>
      <c r="J14" s="9" t="s">
        <v>54</v>
      </c>
      <c r="K14" s="9" t="s">
        <v>54</v>
      </c>
      <c r="L14" s="9" t="s">
        <v>54</v>
      </c>
      <c r="M14" s="10" t="s">
        <v>54</v>
      </c>
      <c r="N14" s="10" t="s">
        <v>54</v>
      </c>
      <c r="O14" s="10" t="s">
        <v>54</v>
      </c>
      <c r="P14" s="10" t="s">
        <v>54</v>
      </c>
    </row>
    <row r="15" spans="1:16" x14ac:dyDescent="0.2">
      <c r="D15" s="6" t="s">
        <v>2583</v>
      </c>
      <c r="I15" s="9" t="s">
        <v>54</v>
      </c>
      <c r="J15" s="9" t="s">
        <v>54</v>
      </c>
      <c r="K15" s="9" t="s">
        <v>54</v>
      </c>
      <c r="L15" s="9" t="s">
        <v>54</v>
      </c>
      <c r="M15" s="10" t="s">
        <v>54</v>
      </c>
      <c r="N15" s="10" t="s">
        <v>54</v>
      </c>
      <c r="O15" s="10" t="s">
        <v>54</v>
      </c>
      <c r="P15" s="10" t="s">
        <v>54</v>
      </c>
    </row>
    <row r="16" spans="1:16" x14ac:dyDescent="0.2">
      <c r="D16" s="6">
        <v>5</v>
      </c>
      <c r="I16" s="9" t="s">
        <v>54</v>
      </c>
      <c r="J16" s="9" t="s">
        <v>54</v>
      </c>
      <c r="K16" s="9" t="s">
        <v>54</v>
      </c>
      <c r="L16" s="9" t="s">
        <v>54</v>
      </c>
      <c r="M16" s="10" t="s">
        <v>54</v>
      </c>
      <c r="N16" s="10" t="s">
        <v>54</v>
      </c>
      <c r="O16" s="10" t="s">
        <v>54</v>
      </c>
      <c r="P16" s="10" t="s">
        <v>54</v>
      </c>
    </row>
    <row r="17" spans="2:16" x14ac:dyDescent="0.2">
      <c r="D17" s="6" t="s">
        <v>2584</v>
      </c>
      <c r="I17" s="9" t="s">
        <v>54</v>
      </c>
      <c r="J17" s="9" t="s">
        <v>54</v>
      </c>
      <c r="K17" s="9" t="s">
        <v>54</v>
      </c>
      <c r="L17" s="9" t="s">
        <v>54</v>
      </c>
      <c r="M17" s="10" t="s">
        <v>54</v>
      </c>
      <c r="N17" s="10" t="s">
        <v>54</v>
      </c>
      <c r="O17" s="10" t="s">
        <v>54</v>
      </c>
      <c r="P17" s="10" t="s">
        <v>54</v>
      </c>
    </row>
    <row r="18" spans="2:16" x14ac:dyDescent="0.2">
      <c r="B18" s="6" t="s">
        <v>2594</v>
      </c>
      <c r="E18" s="8" t="s">
        <v>236</v>
      </c>
      <c r="F18" s="8" t="s">
        <v>237</v>
      </c>
      <c r="G18" s="8" t="s">
        <v>238</v>
      </c>
      <c r="H18" s="8">
        <v>1</v>
      </c>
      <c r="I18" s="9" t="s">
        <v>236</v>
      </c>
      <c r="J18" s="9" t="s">
        <v>239</v>
      </c>
      <c r="K18" s="9" t="s">
        <v>238</v>
      </c>
      <c r="L18" s="9">
        <v>1</v>
      </c>
      <c r="M18" s="10" t="s">
        <v>236</v>
      </c>
      <c r="N18" s="10" t="s">
        <v>239</v>
      </c>
      <c r="O18" s="10" t="s">
        <v>238</v>
      </c>
      <c r="P18" s="10">
        <v>1</v>
      </c>
    </row>
    <row r="19" spans="2:16" x14ac:dyDescent="0.2">
      <c r="D19" s="6" t="s">
        <v>2581</v>
      </c>
      <c r="I19" s="9" t="s">
        <v>54</v>
      </c>
      <c r="J19" s="9" t="s">
        <v>54</v>
      </c>
      <c r="K19" s="9" t="s">
        <v>54</v>
      </c>
      <c r="L19" s="9" t="s">
        <v>54</v>
      </c>
      <c r="M19" s="10" t="s">
        <v>54</v>
      </c>
      <c r="N19" s="10" t="s">
        <v>54</v>
      </c>
      <c r="O19" s="10" t="s">
        <v>54</v>
      </c>
      <c r="P19" s="10" t="s">
        <v>54</v>
      </c>
    </row>
    <row r="20" spans="2:16" x14ac:dyDescent="0.2">
      <c r="D20" s="6">
        <v>1</v>
      </c>
      <c r="I20" s="9" t="s">
        <v>54</v>
      </c>
      <c r="J20" s="9" t="s">
        <v>54</v>
      </c>
      <c r="K20" s="9" t="s">
        <v>54</v>
      </c>
      <c r="L20" s="9" t="s">
        <v>54</v>
      </c>
      <c r="M20" s="10" t="s">
        <v>54</v>
      </c>
      <c r="N20" s="10" t="s">
        <v>54</v>
      </c>
      <c r="O20" s="10" t="s">
        <v>54</v>
      </c>
      <c r="P20" s="10" t="s">
        <v>54</v>
      </c>
    </row>
    <row r="21" spans="2:16" x14ac:dyDescent="0.2">
      <c r="D21" s="6" t="s">
        <v>2582</v>
      </c>
      <c r="I21" s="9" t="s">
        <v>54</v>
      </c>
      <c r="J21" s="9" t="s">
        <v>54</v>
      </c>
      <c r="K21" s="9" t="s">
        <v>54</v>
      </c>
      <c r="L21" s="9" t="s">
        <v>54</v>
      </c>
      <c r="M21" s="10" t="s">
        <v>54</v>
      </c>
      <c r="N21" s="10" t="s">
        <v>54</v>
      </c>
      <c r="O21" s="10" t="s">
        <v>54</v>
      </c>
      <c r="P21" s="10" t="s">
        <v>54</v>
      </c>
    </row>
    <row r="22" spans="2:16" x14ac:dyDescent="0.2">
      <c r="D22" s="6">
        <v>3</v>
      </c>
      <c r="I22" s="9" t="s">
        <v>54</v>
      </c>
      <c r="J22" s="9" t="s">
        <v>54</v>
      </c>
      <c r="K22" s="9" t="s">
        <v>54</v>
      </c>
      <c r="L22" s="9" t="s">
        <v>54</v>
      </c>
      <c r="M22" s="10" t="s">
        <v>54</v>
      </c>
      <c r="N22" s="10" t="s">
        <v>54</v>
      </c>
      <c r="O22" s="10" t="s">
        <v>54</v>
      </c>
      <c r="P22" s="10" t="s">
        <v>54</v>
      </c>
    </row>
    <row r="23" spans="2:16" x14ac:dyDescent="0.2">
      <c r="D23" s="6" t="s">
        <v>2583</v>
      </c>
      <c r="I23" s="9" t="s">
        <v>54</v>
      </c>
      <c r="J23" s="9" t="s">
        <v>54</v>
      </c>
      <c r="K23" s="9" t="s">
        <v>54</v>
      </c>
      <c r="L23" s="9" t="s">
        <v>54</v>
      </c>
      <c r="M23" s="10" t="s">
        <v>54</v>
      </c>
      <c r="N23" s="10" t="s">
        <v>54</v>
      </c>
      <c r="O23" s="10" t="s">
        <v>54</v>
      </c>
      <c r="P23" s="10" t="s">
        <v>54</v>
      </c>
    </row>
    <row r="24" spans="2:16" x14ac:dyDescent="0.2">
      <c r="D24" s="6">
        <v>5</v>
      </c>
      <c r="I24" s="9" t="s">
        <v>54</v>
      </c>
      <c r="J24" s="9" t="s">
        <v>54</v>
      </c>
      <c r="K24" s="9" t="s">
        <v>54</v>
      </c>
      <c r="L24" s="9" t="s">
        <v>54</v>
      </c>
      <c r="M24" s="10" t="s">
        <v>54</v>
      </c>
      <c r="N24" s="10" t="s">
        <v>54</v>
      </c>
      <c r="O24" s="10" t="s">
        <v>54</v>
      </c>
      <c r="P24" s="10" t="s">
        <v>54</v>
      </c>
    </row>
    <row r="25" spans="2:16" x14ac:dyDescent="0.2">
      <c r="D25" s="6" t="s">
        <v>2584</v>
      </c>
      <c r="I25" s="9" t="s">
        <v>54</v>
      </c>
      <c r="J25" s="9" t="s">
        <v>54</v>
      </c>
      <c r="K25" s="9" t="s">
        <v>54</v>
      </c>
      <c r="L25" s="9" t="s">
        <v>54</v>
      </c>
      <c r="M25" s="10" t="s">
        <v>54</v>
      </c>
      <c r="N25" s="10" t="s">
        <v>54</v>
      </c>
      <c r="O25" s="10" t="s">
        <v>54</v>
      </c>
      <c r="P25" s="10" t="s">
        <v>54</v>
      </c>
    </row>
    <row r="26" spans="2:16" x14ac:dyDescent="0.2">
      <c r="B26" s="6" t="s">
        <v>2595</v>
      </c>
      <c r="E26" s="8" t="s">
        <v>750</v>
      </c>
      <c r="F26" s="8" t="s">
        <v>751</v>
      </c>
      <c r="G26" s="8" t="s">
        <v>238</v>
      </c>
      <c r="H26" s="8">
        <v>1</v>
      </c>
      <c r="I26" s="9" t="s">
        <v>750</v>
      </c>
      <c r="J26" s="9" t="s">
        <v>751</v>
      </c>
      <c r="K26" s="9" t="s">
        <v>238</v>
      </c>
      <c r="L26" s="9">
        <v>1</v>
      </c>
      <c r="M26" s="10" t="s">
        <v>750</v>
      </c>
      <c r="N26" s="10" t="s">
        <v>751</v>
      </c>
      <c r="O26" s="10" t="s">
        <v>238</v>
      </c>
      <c r="P26" s="10">
        <v>1</v>
      </c>
    </row>
    <row r="27" spans="2:16" x14ac:dyDescent="0.2">
      <c r="D27" s="6" t="s">
        <v>2581</v>
      </c>
      <c r="I27" s="9" t="s">
        <v>54</v>
      </c>
      <c r="J27" s="9" t="s">
        <v>54</v>
      </c>
      <c r="K27" s="9" t="s">
        <v>54</v>
      </c>
      <c r="L27" s="9" t="s">
        <v>54</v>
      </c>
      <c r="M27" s="10" t="s">
        <v>54</v>
      </c>
      <c r="N27" s="10" t="s">
        <v>54</v>
      </c>
      <c r="O27" s="10" t="s">
        <v>54</v>
      </c>
      <c r="P27" s="10" t="s">
        <v>54</v>
      </c>
    </row>
    <row r="28" spans="2:16" x14ac:dyDescent="0.2">
      <c r="D28" s="6">
        <v>1</v>
      </c>
      <c r="I28" s="9" t="s">
        <v>54</v>
      </c>
      <c r="J28" s="9" t="s">
        <v>54</v>
      </c>
      <c r="K28" s="9" t="s">
        <v>54</v>
      </c>
      <c r="L28" s="9" t="s">
        <v>54</v>
      </c>
      <c r="M28" s="10" t="s">
        <v>54</v>
      </c>
      <c r="N28" s="10" t="s">
        <v>54</v>
      </c>
      <c r="O28" s="10" t="s">
        <v>54</v>
      </c>
      <c r="P28" s="10" t="s">
        <v>54</v>
      </c>
    </row>
    <row r="29" spans="2:16" x14ac:dyDescent="0.2">
      <c r="D29" s="6" t="s">
        <v>2582</v>
      </c>
      <c r="I29" s="9" t="s">
        <v>54</v>
      </c>
      <c r="J29" s="9" t="s">
        <v>54</v>
      </c>
      <c r="K29" s="9" t="s">
        <v>54</v>
      </c>
      <c r="L29" s="9" t="s">
        <v>54</v>
      </c>
      <c r="M29" s="10" t="s">
        <v>54</v>
      </c>
      <c r="N29" s="10" t="s">
        <v>54</v>
      </c>
      <c r="O29" s="10" t="s">
        <v>54</v>
      </c>
      <c r="P29" s="10" t="s">
        <v>54</v>
      </c>
    </row>
    <row r="30" spans="2:16" x14ac:dyDescent="0.2">
      <c r="D30" s="6">
        <v>3</v>
      </c>
      <c r="I30" s="9" t="s">
        <v>54</v>
      </c>
      <c r="J30" s="9" t="s">
        <v>54</v>
      </c>
      <c r="K30" s="9" t="s">
        <v>54</v>
      </c>
      <c r="L30" s="9" t="s">
        <v>54</v>
      </c>
      <c r="M30" s="10" t="s">
        <v>54</v>
      </c>
      <c r="N30" s="10" t="s">
        <v>54</v>
      </c>
      <c r="O30" s="10" t="s">
        <v>54</v>
      </c>
      <c r="P30" s="10" t="s">
        <v>54</v>
      </c>
    </row>
    <row r="31" spans="2:16" x14ac:dyDescent="0.2">
      <c r="D31" s="6" t="s">
        <v>2583</v>
      </c>
      <c r="I31" s="9" t="s">
        <v>54</v>
      </c>
      <c r="J31" s="9" t="s">
        <v>54</v>
      </c>
      <c r="K31" s="9" t="s">
        <v>54</v>
      </c>
      <c r="L31" s="9" t="s">
        <v>54</v>
      </c>
      <c r="M31" s="10" t="s">
        <v>54</v>
      </c>
      <c r="N31" s="10" t="s">
        <v>54</v>
      </c>
      <c r="O31" s="10" t="s">
        <v>54</v>
      </c>
      <c r="P31" s="10" t="s">
        <v>54</v>
      </c>
    </row>
    <row r="32" spans="2:16" x14ac:dyDescent="0.2">
      <c r="D32" s="6">
        <v>5</v>
      </c>
      <c r="I32" s="9" t="s">
        <v>54</v>
      </c>
      <c r="J32" s="9" t="s">
        <v>54</v>
      </c>
      <c r="K32" s="9" t="s">
        <v>54</v>
      </c>
      <c r="L32" s="9" t="s">
        <v>54</v>
      </c>
      <c r="M32" s="10" t="s">
        <v>54</v>
      </c>
      <c r="N32" s="10" t="s">
        <v>54</v>
      </c>
      <c r="O32" s="10" t="s">
        <v>54</v>
      </c>
      <c r="P32" s="10" t="s">
        <v>54</v>
      </c>
    </row>
    <row r="33" spans="2:16" x14ac:dyDescent="0.2">
      <c r="D33" s="6" t="s">
        <v>2584</v>
      </c>
      <c r="I33" s="9" t="s">
        <v>54</v>
      </c>
      <c r="J33" s="9" t="s">
        <v>54</v>
      </c>
      <c r="K33" s="9" t="s">
        <v>54</v>
      </c>
      <c r="L33" s="9" t="s">
        <v>54</v>
      </c>
      <c r="M33" s="10" t="s">
        <v>54</v>
      </c>
      <c r="N33" s="10" t="s">
        <v>54</v>
      </c>
      <c r="O33" s="10" t="s">
        <v>54</v>
      </c>
      <c r="P33" s="10" t="s">
        <v>54</v>
      </c>
    </row>
    <row r="34" spans="2:16" x14ac:dyDescent="0.2">
      <c r="B34" s="6" t="s">
        <v>1480</v>
      </c>
      <c r="E34" s="8" t="s">
        <v>752</v>
      </c>
      <c r="F34" s="8" t="s">
        <v>753</v>
      </c>
      <c r="G34" s="8" t="s">
        <v>238</v>
      </c>
      <c r="H34" s="8">
        <v>1</v>
      </c>
      <c r="I34" s="9" t="s">
        <v>752</v>
      </c>
      <c r="J34" s="9" t="s">
        <v>753</v>
      </c>
      <c r="K34" s="9" t="s">
        <v>238</v>
      </c>
      <c r="L34" s="9">
        <v>1</v>
      </c>
      <c r="M34" s="10" t="s">
        <v>752</v>
      </c>
      <c r="N34" s="10" t="s">
        <v>753</v>
      </c>
      <c r="O34" s="10" t="s">
        <v>238</v>
      </c>
      <c r="P34" s="10">
        <v>1</v>
      </c>
    </row>
    <row r="35" spans="2:16" x14ac:dyDescent="0.2">
      <c r="D35" s="6" t="s">
        <v>2581</v>
      </c>
      <c r="I35" s="9" t="s">
        <v>54</v>
      </c>
      <c r="J35" s="9" t="s">
        <v>54</v>
      </c>
      <c r="K35" s="9" t="s">
        <v>54</v>
      </c>
      <c r="L35" s="9" t="s">
        <v>54</v>
      </c>
    </row>
    <row r="36" spans="2:16" x14ac:dyDescent="0.2">
      <c r="D36" s="6">
        <v>1</v>
      </c>
      <c r="I36" s="9" t="s">
        <v>54</v>
      </c>
      <c r="J36" s="9" t="s">
        <v>54</v>
      </c>
      <c r="K36" s="9" t="s">
        <v>54</v>
      </c>
      <c r="L36" s="9" t="s">
        <v>54</v>
      </c>
    </row>
    <row r="37" spans="2:16" x14ac:dyDescent="0.2">
      <c r="D37" s="6" t="s">
        <v>2582</v>
      </c>
      <c r="I37" s="9" t="s">
        <v>54</v>
      </c>
      <c r="J37" s="9" t="s">
        <v>54</v>
      </c>
      <c r="K37" s="9" t="s">
        <v>54</v>
      </c>
      <c r="L37" s="9" t="s">
        <v>54</v>
      </c>
    </row>
    <row r="38" spans="2:16" x14ac:dyDescent="0.2">
      <c r="D38" s="6">
        <v>3</v>
      </c>
      <c r="I38" s="9" t="s">
        <v>54</v>
      </c>
      <c r="J38" s="9" t="s">
        <v>54</v>
      </c>
      <c r="K38" s="9" t="s">
        <v>54</v>
      </c>
      <c r="L38" s="9" t="s">
        <v>54</v>
      </c>
    </row>
    <row r="39" spans="2:16" x14ac:dyDescent="0.2">
      <c r="D39" s="6" t="s">
        <v>2583</v>
      </c>
      <c r="I39" s="9" t="s">
        <v>912</v>
      </c>
      <c r="J39" s="9" t="s">
        <v>913</v>
      </c>
      <c r="K39" s="9" t="s">
        <v>238</v>
      </c>
      <c r="L39" s="9">
        <v>1</v>
      </c>
    </row>
    <row r="40" spans="2:16" x14ac:dyDescent="0.2">
      <c r="D40" s="6">
        <v>5</v>
      </c>
      <c r="I40" s="9" t="s">
        <v>54</v>
      </c>
      <c r="J40" s="9" t="s">
        <v>54</v>
      </c>
      <c r="K40" s="9" t="s">
        <v>54</v>
      </c>
      <c r="L40" s="9" t="s">
        <v>54</v>
      </c>
    </row>
    <row r="41" spans="2:16" x14ac:dyDescent="0.2">
      <c r="D41" s="6" t="s">
        <v>2584</v>
      </c>
      <c r="I41" s="9" t="s">
        <v>54</v>
      </c>
      <c r="J41" s="9" t="s">
        <v>54</v>
      </c>
      <c r="K41" s="9" t="s">
        <v>54</v>
      </c>
      <c r="L41" s="9" t="s">
        <v>54</v>
      </c>
    </row>
    <row r="42" spans="2:16" x14ac:dyDescent="0.2">
      <c r="B42" s="6" t="s">
        <v>2596</v>
      </c>
      <c r="E42" s="8" t="s">
        <v>756</v>
      </c>
      <c r="F42" s="8" t="s">
        <v>757</v>
      </c>
      <c r="G42" s="8" t="s">
        <v>238</v>
      </c>
      <c r="H42" s="8">
        <v>1</v>
      </c>
      <c r="I42" s="9" t="s">
        <v>756</v>
      </c>
      <c r="J42" s="9" t="s">
        <v>757</v>
      </c>
      <c r="K42" s="9" t="s">
        <v>758</v>
      </c>
      <c r="L42" s="9">
        <v>1</v>
      </c>
      <c r="M42" s="10" t="s">
        <v>756</v>
      </c>
      <c r="N42" s="10" t="s">
        <v>757</v>
      </c>
      <c r="O42" s="10" t="s">
        <v>758</v>
      </c>
      <c r="P42" s="10">
        <v>1</v>
      </c>
    </row>
    <row r="43" spans="2:16" x14ac:dyDescent="0.2">
      <c r="D43" s="6" t="s">
        <v>2581</v>
      </c>
      <c r="I43" s="9" t="s">
        <v>54</v>
      </c>
      <c r="J43" s="9" t="s">
        <v>54</v>
      </c>
      <c r="K43" s="9" t="s">
        <v>54</v>
      </c>
      <c r="L43" s="9" t="s">
        <v>54</v>
      </c>
      <c r="M43" s="10" t="s">
        <v>54</v>
      </c>
      <c r="N43" s="10" t="s">
        <v>54</v>
      </c>
      <c r="O43" s="10" t="s">
        <v>54</v>
      </c>
      <c r="P43" s="10" t="s">
        <v>54</v>
      </c>
    </row>
    <row r="44" spans="2:16" x14ac:dyDescent="0.2">
      <c r="D44" s="6">
        <v>1</v>
      </c>
      <c r="I44" s="9" t="s">
        <v>54</v>
      </c>
      <c r="J44" s="9" t="s">
        <v>54</v>
      </c>
      <c r="K44" s="9" t="s">
        <v>54</v>
      </c>
      <c r="L44" s="9" t="s">
        <v>54</v>
      </c>
      <c r="M44" s="10" t="s">
        <v>54</v>
      </c>
      <c r="N44" s="10" t="s">
        <v>54</v>
      </c>
      <c r="O44" s="10" t="s">
        <v>54</v>
      </c>
      <c r="P44" s="10" t="s">
        <v>54</v>
      </c>
    </row>
    <row r="45" spans="2:16" x14ac:dyDescent="0.2">
      <c r="D45" s="6" t="s">
        <v>2582</v>
      </c>
      <c r="I45" s="9" t="s">
        <v>54</v>
      </c>
      <c r="J45" s="9" t="s">
        <v>54</v>
      </c>
      <c r="K45" s="9" t="s">
        <v>54</v>
      </c>
      <c r="L45" s="9" t="s">
        <v>54</v>
      </c>
      <c r="M45" s="10" t="s">
        <v>54</v>
      </c>
      <c r="N45" s="10" t="s">
        <v>54</v>
      </c>
      <c r="O45" s="10" t="s">
        <v>54</v>
      </c>
      <c r="P45" s="10" t="s">
        <v>54</v>
      </c>
    </row>
    <row r="46" spans="2:16" x14ac:dyDescent="0.2">
      <c r="D46" s="6">
        <v>3</v>
      </c>
      <c r="I46" s="9" t="s">
        <v>54</v>
      </c>
      <c r="J46" s="9" t="s">
        <v>54</v>
      </c>
      <c r="K46" s="9" t="s">
        <v>54</v>
      </c>
      <c r="L46" s="9" t="s">
        <v>54</v>
      </c>
      <c r="M46" s="10" t="s">
        <v>54</v>
      </c>
      <c r="N46" s="10" t="s">
        <v>54</v>
      </c>
      <c r="O46" s="10" t="s">
        <v>54</v>
      </c>
      <c r="P46" s="10" t="s">
        <v>54</v>
      </c>
    </row>
    <row r="47" spans="2:16" x14ac:dyDescent="0.2">
      <c r="D47" s="6" t="s">
        <v>2583</v>
      </c>
      <c r="I47" s="9" t="s">
        <v>54</v>
      </c>
      <c r="J47" s="9" t="s">
        <v>54</v>
      </c>
      <c r="K47" s="9" t="s">
        <v>54</v>
      </c>
      <c r="L47" s="9" t="s">
        <v>54</v>
      </c>
      <c r="M47" s="10" t="s">
        <v>54</v>
      </c>
      <c r="N47" s="10" t="s">
        <v>54</v>
      </c>
      <c r="O47" s="10" t="s">
        <v>54</v>
      </c>
      <c r="P47" s="10" t="s">
        <v>54</v>
      </c>
    </row>
    <row r="48" spans="2:16" x14ac:dyDescent="0.2">
      <c r="D48" s="6">
        <v>5</v>
      </c>
      <c r="I48" s="9" t="s">
        <v>54</v>
      </c>
      <c r="J48" s="9" t="s">
        <v>54</v>
      </c>
      <c r="K48" s="9" t="s">
        <v>54</v>
      </c>
      <c r="L48" s="9" t="s">
        <v>54</v>
      </c>
      <c r="M48" s="10" t="s">
        <v>54</v>
      </c>
      <c r="N48" s="10" t="s">
        <v>54</v>
      </c>
      <c r="O48" s="10" t="s">
        <v>54</v>
      </c>
      <c r="P48" s="10" t="s">
        <v>54</v>
      </c>
    </row>
    <row r="49" spans="2:16" x14ac:dyDescent="0.2">
      <c r="D49" s="6" t="s">
        <v>2584</v>
      </c>
      <c r="I49" s="9" t="s">
        <v>54</v>
      </c>
      <c r="J49" s="9" t="s">
        <v>54</v>
      </c>
      <c r="K49" s="9" t="s">
        <v>54</v>
      </c>
      <c r="L49" s="9" t="s">
        <v>54</v>
      </c>
      <c r="M49" s="10" t="s">
        <v>54</v>
      </c>
      <c r="N49" s="10" t="s">
        <v>54</v>
      </c>
      <c r="O49" s="10" t="s">
        <v>54</v>
      </c>
      <c r="P49" s="10" t="s">
        <v>54</v>
      </c>
    </row>
    <row r="50" spans="2:16" x14ac:dyDescent="0.2">
      <c r="B50" s="6" t="s">
        <v>2597</v>
      </c>
      <c r="E50" s="8" t="s">
        <v>245</v>
      </c>
      <c r="F50" s="8" t="s">
        <v>246</v>
      </c>
      <c r="G50" s="8" t="s">
        <v>238</v>
      </c>
      <c r="H50" s="8">
        <v>1</v>
      </c>
      <c r="I50" s="9" t="s">
        <v>245</v>
      </c>
      <c r="J50" s="9" t="s">
        <v>246</v>
      </c>
      <c r="K50" s="9" t="s">
        <v>238</v>
      </c>
      <c r="L50" s="9">
        <v>1</v>
      </c>
      <c r="M50" s="10" t="s">
        <v>245</v>
      </c>
      <c r="N50" s="10" t="s">
        <v>246</v>
      </c>
      <c r="O50" s="10" t="s">
        <v>238</v>
      </c>
      <c r="P50" s="10">
        <v>1</v>
      </c>
    </row>
    <row r="51" spans="2:16" x14ac:dyDescent="0.2">
      <c r="D51" s="6" t="s">
        <v>2581</v>
      </c>
      <c r="I51" s="9" t="s">
        <v>54</v>
      </c>
      <c r="J51" s="9" t="s">
        <v>54</v>
      </c>
      <c r="K51" s="9" t="s">
        <v>54</v>
      </c>
      <c r="L51" s="9" t="s">
        <v>54</v>
      </c>
      <c r="M51" s="10" t="s">
        <v>54</v>
      </c>
      <c r="N51" s="10" t="s">
        <v>54</v>
      </c>
      <c r="O51" s="10" t="s">
        <v>54</v>
      </c>
      <c r="P51" s="10" t="s">
        <v>54</v>
      </c>
    </row>
    <row r="52" spans="2:16" x14ac:dyDescent="0.2">
      <c r="D52" s="6">
        <v>1</v>
      </c>
      <c r="I52" s="9" t="s">
        <v>54</v>
      </c>
      <c r="J52" s="9" t="s">
        <v>54</v>
      </c>
      <c r="K52" s="9" t="s">
        <v>54</v>
      </c>
      <c r="L52" s="9" t="s">
        <v>54</v>
      </c>
      <c r="M52" s="10" t="s">
        <v>54</v>
      </c>
      <c r="N52" s="10" t="s">
        <v>54</v>
      </c>
      <c r="O52" s="10" t="s">
        <v>54</v>
      </c>
      <c r="P52" s="10" t="s">
        <v>54</v>
      </c>
    </row>
    <row r="53" spans="2:16" x14ac:dyDescent="0.2">
      <c r="D53" s="6" t="s">
        <v>2582</v>
      </c>
      <c r="I53" s="9" t="s">
        <v>54</v>
      </c>
      <c r="J53" s="9" t="s">
        <v>54</v>
      </c>
      <c r="K53" s="9" t="s">
        <v>54</v>
      </c>
      <c r="L53" s="9" t="s">
        <v>54</v>
      </c>
      <c r="M53" s="10" t="s">
        <v>54</v>
      </c>
      <c r="N53" s="10" t="s">
        <v>54</v>
      </c>
      <c r="O53" s="10" t="s">
        <v>54</v>
      </c>
      <c r="P53" s="10" t="s">
        <v>54</v>
      </c>
    </row>
    <row r="54" spans="2:16" x14ac:dyDescent="0.2">
      <c r="D54" s="6">
        <v>3</v>
      </c>
      <c r="I54" s="9" t="s">
        <v>54</v>
      </c>
      <c r="J54" s="9" t="s">
        <v>54</v>
      </c>
      <c r="K54" s="9" t="s">
        <v>54</v>
      </c>
      <c r="L54" s="9" t="s">
        <v>54</v>
      </c>
      <c r="M54" s="10" t="s">
        <v>54</v>
      </c>
      <c r="N54" s="10" t="s">
        <v>54</v>
      </c>
      <c r="O54" s="10" t="s">
        <v>54</v>
      </c>
      <c r="P54" s="10" t="s">
        <v>54</v>
      </c>
    </row>
    <row r="55" spans="2:16" x14ac:dyDescent="0.2">
      <c r="D55" s="6" t="s">
        <v>2583</v>
      </c>
      <c r="I55" s="9" t="s">
        <v>54</v>
      </c>
      <c r="J55" s="9" t="s">
        <v>54</v>
      </c>
      <c r="K55" s="9" t="s">
        <v>54</v>
      </c>
      <c r="L55" s="9" t="s">
        <v>54</v>
      </c>
      <c r="M55" s="10" t="s">
        <v>54</v>
      </c>
      <c r="N55" s="10" t="s">
        <v>54</v>
      </c>
      <c r="O55" s="10" t="s">
        <v>54</v>
      </c>
      <c r="P55" s="10" t="s">
        <v>54</v>
      </c>
    </row>
    <row r="56" spans="2:16" x14ac:dyDescent="0.2">
      <c r="D56" s="6">
        <v>5</v>
      </c>
      <c r="I56" s="9" t="s">
        <v>54</v>
      </c>
      <c r="J56" s="9" t="s">
        <v>54</v>
      </c>
      <c r="K56" s="9" t="s">
        <v>54</v>
      </c>
      <c r="L56" s="9" t="s">
        <v>54</v>
      </c>
      <c r="M56" s="10" t="s">
        <v>54</v>
      </c>
      <c r="N56" s="10" t="s">
        <v>54</v>
      </c>
      <c r="O56" s="10" t="s">
        <v>54</v>
      </c>
      <c r="P56" s="10" t="s">
        <v>54</v>
      </c>
    </row>
    <row r="57" spans="2:16" x14ac:dyDescent="0.2">
      <c r="D57" s="6" t="s">
        <v>2584</v>
      </c>
      <c r="I57" s="9" t="s">
        <v>54</v>
      </c>
      <c r="J57" s="9" t="s">
        <v>54</v>
      </c>
      <c r="K57" s="9" t="s">
        <v>54</v>
      </c>
      <c r="L57" s="9" t="s">
        <v>54</v>
      </c>
      <c r="M57" s="10" t="s">
        <v>54</v>
      </c>
      <c r="N57" s="10" t="s">
        <v>54</v>
      </c>
      <c r="O57" s="10" t="s">
        <v>54</v>
      </c>
      <c r="P57" s="10" t="s">
        <v>54</v>
      </c>
    </row>
    <row r="58" spans="2:16" x14ac:dyDescent="0.2">
      <c r="B58" s="6" t="s">
        <v>2598</v>
      </c>
      <c r="E58" s="8" t="s">
        <v>236</v>
      </c>
      <c r="F58" s="8" t="s">
        <v>237</v>
      </c>
      <c r="G58" s="8" t="s">
        <v>238</v>
      </c>
      <c r="H58" s="8">
        <v>1</v>
      </c>
      <c r="I58" s="9" t="s">
        <v>236</v>
      </c>
      <c r="J58" s="9" t="s">
        <v>239</v>
      </c>
      <c r="K58" s="9" t="s">
        <v>238</v>
      </c>
      <c r="L58" s="9">
        <v>1</v>
      </c>
      <c r="M58" s="10" t="s">
        <v>236</v>
      </c>
      <c r="N58" s="10" t="s">
        <v>239</v>
      </c>
      <c r="O58" s="10" t="s">
        <v>238</v>
      </c>
      <c r="P58" s="10">
        <v>1</v>
      </c>
    </row>
    <row r="59" spans="2:16" x14ac:dyDescent="0.2">
      <c r="D59" s="6" t="s">
        <v>2581</v>
      </c>
      <c r="I59" s="9" t="s">
        <v>54</v>
      </c>
      <c r="J59" s="9" t="s">
        <v>54</v>
      </c>
      <c r="K59" s="9" t="s">
        <v>54</v>
      </c>
      <c r="L59" s="9" t="s">
        <v>54</v>
      </c>
    </row>
    <row r="60" spans="2:16" x14ac:dyDescent="0.2">
      <c r="D60" s="6">
        <v>1</v>
      </c>
      <c r="I60" s="9" t="s">
        <v>54</v>
      </c>
      <c r="J60" s="9" t="s">
        <v>54</v>
      </c>
      <c r="K60" s="9" t="s">
        <v>54</v>
      </c>
      <c r="L60" s="9" t="s">
        <v>54</v>
      </c>
    </row>
    <row r="61" spans="2:16" x14ac:dyDescent="0.2">
      <c r="D61" s="6" t="s">
        <v>2582</v>
      </c>
      <c r="I61" s="9" t="s">
        <v>54</v>
      </c>
      <c r="J61" s="9" t="s">
        <v>54</v>
      </c>
      <c r="K61" s="9" t="s">
        <v>54</v>
      </c>
      <c r="L61" s="9" t="s">
        <v>54</v>
      </c>
    </row>
    <row r="62" spans="2:16" x14ac:dyDescent="0.2">
      <c r="D62" s="6">
        <v>3</v>
      </c>
      <c r="I62" s="9" t="s">
        <v>54</v>
      </c>
      <c r="J62" s="9" t="s">
        <v>54</v>
      </c>
      <c r="K62" s="9" t="s">
        <v>54</v>
      </c>
      <c r="L62" s="9" t="s">
        <v>54</v>
      </c>
    </row>
    <row r="63" spans="2:16" x14ac:dyDescent="0.2">
      <c r="D63" s="6" t="s">
        <v>2583</v>
      </c>
      <c r="I63" s="9" t="s">
        <v>54</v>
      </c>
      <c r="J63" s="9" t="s">
        <v>54</v>
      </c>
      <c r="K63" s="9" t="s">
        <v>54</v>
      </c>
      <c r="L63" s="9" t="s">
        <v>54</v>
      </c>
    </row>
    <row r="64" spans="2:16" x14ac:dyDescent="0.2">
      <c r="D64" s="6">
        <v>5</v>
      </c>
      <c r="I64" s="9" t="s">
        <v>54</v>
      </c>
      <c r="J64" s="9" t="s">
        <v>54</v>
      </c>
      <c r="K64" s="9" t="s">
        <v>54</v>
      </c>
      <c r="L64" s="9" t="s">
        <v>54</v>
      </c>
    </row>
    <row r="65" spans="2:16" x14ac:dyDescent="0.2">
      <c r="D65" s="6" t="s">
        <v>2584</v>
      </c>
      <c r="I65" s="9" t="s">
        <v>54</v>
      </c>
      <c r="J65" s="9" t="s">
        <v>54</v>
      </c>
      <c r="K65" s="9" t="s">
        <v>54</v>
      </c>
      <c r="L65" s="9" t="s">
        <v>54</v>
      </c>
    </row>
    <row r="66" spans="2:16" x14ac:dyDescent="0.2">
      <c r="B66" s="6" t="s">
        <v>2599</v>
      </c>
      <c r="E66" s="8" t="s">
        <v>236</v>
      </c>
      <c r="F66" s="8" t="s">
        <v>237</v>
      </c>
      <c r="G66" s="8" t="s">
        <v>238</v>
      </c>
      <c r="H66" s="8">
        <v>1</v>
      </c>
      <c r="I66" s="9" t="s">
        <v>740</v>
      </c>
      <c r="J66" s="9" t="s">
        <v>741</v>
      </c>
      <c r="K66" s="9" t="s">
        <v>238</v>
      </c>
      <c r="L66" s="9">
        <v>2</v>
      </c>
      <c r="M66" s="10" t="s">
        <v>740</v>
      </c>
      <c r="N66" s="10" t="s">
        <v>741</v>
      </c>
      <c r="O66" s="10" t="s">
        <v>238</v>
      </c>
      <c r="P66" s="10">
        <v>1.5</v>
      </c>
    </row>
    <row r="67" spans="2:16" x14ac:dyDescent="0.2">
      <c r="D67" s="6" t="s">
        <v>2581</v>
      </c>
      <c r="I67" s="9" t="s">
        <v>54</v>
      </c>
      <c r="J67" s="9" t="s">
        <v>54</v>
      </c>
      <c r="K67" s="9" t="s">
        <v>54</v>
      </c>
      <c r="L67" s="9" t="s">
        <v>54</v>
      </c>
    </row>
    <row r="68" spans="2:16" x14ac:dyDescent="0.2">
      <c r="D68" s="6">
        <v>1</v>
      </c>
      <c r="I68" s="9" t="s">
        <v>54</v>
      </c>
      <c r="J68" s="9" t="s">
        <v>54</v>
      </c>
      <c r="K68" s="9" t="s">
        <v>54</v>
      </c>
      <c r="L68" s="9" t="s">
        <v>54</v>
      </c>
    </row>
    <row r="69" spans="2:16" x14ac:dyDescent="0.2">
      <c r="D69" s="6" t="s">
        <v>2582</v>
      </c>
      <c r="I69" s="9" t="s">
        <v>54</v>
      </c>
      <c r="J69" s="9" t="s">
        <v>54</v>
      </c>
      <c r="K69" s="9" t="s">
        <v>54</v>
      </c>
      <c r="L69" s="9" t="s">
        <v>54</v>
      </c>
    </row>
    <row r="70" spans="2:16" x14ac:dyDescent="0.2">
      <c r="D70" s="6">
        <v>3</v>
      </c>
      <c r="I70" s="9" t="s">
        <v>54</v>
      </c>
      <c r="J70" s="9" t="s">
        <v>54</v>
      </c>
      <c r="K70" s="9" t="s">
        <v>54</v>
      </c>
      <c r="L70" s="9" t="s">
        <v>54</v>
      </c>
    </row>
    <row r="71" spans="2:16" x14ac:dyDescent="0.2">
      <c r="D71" s="6" t="s">
        <v>2583</v>
      </c>
      <c r="I71" s="9" t="s">
        <v>54</v>
      </c>
      <c r="J71" s="9" t="s">
        <v>54</v>
      </c>
      <c r="K71" s="9" t="s">
        <v>54</v>
      </c>
      <c r="L71" s="9" t="s">
        <v>54</v>
      </c>
    </row>
    <row r="72" spans="2:16" x14ac:dyDescent="0.2">
      <c r="D72" s="6">
        <v>5</v>
      </c>
      <c r="I72" s="9" t="s">
        <v>54</v>
      </c>
      <c r="J72" s="9" t="s">
        <v>54</v>
      </c>
      <c r="K72" s="9" t="s">
        <v>54</v>
      </c>
      <c r="L72" s="9" t="s">
        <v>54</v>
      </c>
    </row>
    <row r="73" spans="2:16" x14ac:dyDescent="0.2">
      <c r="D73" s="6" t="s">
        <v>2584</v>
      </c>
      <c r="I73" s="9" t="s">
        <v>54</v>
      </c>
      <c r="J73" s="9" t="s">
        <v>54</v>
      </c>
      <c r="K73" s="9" t="s">
        <v>54</v>
      </c>
      <c r="L73" s="9" t="s">
        <v>54</v>
      </c>
    </row>
    <row r="74" spans="2:16" x14ac:dyDescent="0.2">
      <c r="B74" s="6" t="s">
        <v>2600</v>
      </c>
      <c r="E74" s="8" t="s">
        <v>742</v>
      </c>
      <c r="F74" s="8" t="s">
        <v>743</v>
      </c>
      <c r="G74" s="8" t="s">
        <v>238</v>
      </c>
      <c r="H74" s="8">
        <v>1</v>
      </c>
      <c r="I74" s="9" t="s">
        <v>742</v>
      </c>
      <c r="J74" s="9" t="s">
        <v>743</v>
      </c>
      <c r="K74" s="9" t="s">
        <v>238</v>
      </c>
      <c r="L74" s="9">
        <v>2</v>
      </c>
      <c r="M74" s="10" t="s">
        <v>742</v>
      </c>
      <c r="N74" s="10" t="s">
        <v>743</v>
      </c>
      <c r="O74" s="10" t="s">
        <v>238</v>
      </c>
      <c r="P74" s="10">
        <v>1.5</v>
      </c>
    </row>
    <row r="75" spans="2:16" x14ac:dyDescent="0.2">
      <c r="D75" s="6" t="s">
        <v>2581</v>
      </c>
      <c r="I75" s="9" t="s">
        <v>54</v>
      </c>
      <c r="J75" s="9" t="s">
        <v>54</v>
      </c>
      <c r="K75" s="9" t="s">
        <v>54</v>
      </c>
      <c r="L75" s="9" t="s">
        <v>54</v>
      </c>
    </row>
    <row r="76" spans="2:16" x14ac:dyDescent="0.2">
      <c r="D76" s="6">
        <v>1</v>
      </c>
      <c r="I76" s="9" t="s">
        <v>54</v>
      </c>
      <c r="J76" s="9" t="s">
        <v>54</v>
      </c>
      <c r="K76" s="9" t="s">
        <v>54</v>
      </c>
      <c r="L76" s="9" t="s">
        <v>54</v>
      </c>
    </row>
    <row r="77" spans="2:16" x14ac:dyDescent="0.2">
      <c r="D77" s="6" t="s">
        <v>2582</v>
      </c>
      <c r="I77" s="9" t="s">
        <v>54</v>
      </c>
      <c r="J77" s="9" t="s">
        <v>54</v>
      </c>
      <c r="K77" s="9" t="s">
        <v>54</v>
      </c>
      <c r="L77" s="9" t="s">
        <v>54</v>
      </c>
    </row>
    <row r="78" spans="2:16" x14ac:dyDescent="0.2">
      <c r="D78" s="6">
        <v>3</v>
      </c>
      <c r="I78" s="9" t="s">
        <v>54</v>
      </c>
      <c r="J78" s="9" t="s">
        <v>54</v>
      </c>
      <c r="K78" s="9" t="s">
        <v>54</v>
      </c>
      <c r="L78" s="9" t="s">
        <v>54</v>
      </c>
    </row>
    <row r="79" spans="2:16" x14ac:dyDescent="0.2">
      <c r="D79" s="6" t="s">
        <v>2583</v>
      </c>
      <c r="I79" s="9" t="s">
        <v>54</v>
      </c>
      <c r="J79" s="9" t="s">
        <v>54</v>
      </c>
      <c r="K79" s="9" t="s">
        <v>54</v>
      </c>
      <c r="L79" s="9" t="s">
        <v>54</v>
      </c>
    </row>
    <row r="80" spans="2:16" x14ac:dyDescent="0.2">
      <c r="D80" s="6">
        <v>5</v>
      </c>
      <c r="I80" s="9" t="s">
        <v>54</v>
      </c>
      <c r="J80" s="9" t="s">
        <v>54</v>
      </c>
      <c r="K80" s="9" t="s">
        <v>54</v>
      </c>
      <c r="L80" s="9" t="s">
        <v>54</v>
      </c>
    </row>
    <row r="81" spans="4:16" x14ac:dyDescent="0.2">
      <c r="D81" s="6" t="s">
        <v>2584</v>
      </c>
      <c r="I81" s="9" t="s">
        <v>54</v>
      </c>
      <c r="J81" s="9" t="s">
        <v>54</v>
      </c>
      <c r="K81" s="9" t="s">
        <v>54</v>
      </c>
      <c r="L81" s="9" t="s">
        <v>54</v>
      </c>
    </row>
    <row r="82" spans="4:16" x14ac:dyDescent="0.2">
      <c r="H82" s="8">
        <f>SUM(H2,H10,H18,H26,H34,H42,H50,H58,H66,H74)/10</f>
        <v>1</v>
      </c>
      <c r="L82" s="9">
        <f>SUM(L2,L10,L18,L26,L34,L42,L50,L58,L66,L74)/10</f>
        <v>1.2</v>
      </c>
      <c r="P82" s="10">
        <f>SUM(P2,P10,P18,P26,P34,P42,P50,P58,P66,P74)/10</f>
        <v>1.1000000000000001</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669BF-B189-EB4B-BD9B-4F1C8D4AD390}">
  <dimension ref="A1:AF69"/>
  <sheetViews>
    <sheetView topLeftCell="B1" zoomScale="39" zoomScaleNormal="68" workbookViewId="0">
      <selection activeCell="AD62" sqref="AD62"/>
    </sheetView>
  </sheetViews>
  <sheetFormatPr baseColWidth="10" defaultColWidth="11" defaultRowHeight="16" x14ac:dyDescent="0.2"/>
  <cols>
    <col min="1" max="4" width="10.83203125" style="6"/>
    <col min="5" max="5" width="11.1640625" style="8" bestFit="1" customWidth="1"/>
    <col min="6" max="7" width="10.83203125" style="8"/>
    <col min="8" max="9" width="11" style="8" bestFit="1" customWidth="1"/>
    <col min="10" max="11" width="10.83203125" style="8"/>
    <col min="12" max="13" width="11" style="8" bestFit="1" customWidth="1"/>
    <col min="14" max="15" width="10.83203125" style="8"/>
    <col min="16" max="17" width="11" style="8" bestFit="1" customWidth="1"/>
    <col min="18" max="19" width="10.83203125" style="8"/>
    <col min="20" max="20" width="11" style="8" bestFit="1" customWidth="1"/>
    <col min="21" max="21" width="11.5" style="9" bestFit="1" customWidth="1"/>
    <col min="22" max="23" width="10.83203125" style="9"/>
    <col min="24" max="24" width="11" style="9" bestFit="1" customWidth="1"/>
    <col min="25" max="25" width="12.6640625" style="9" bestFit="1" customWidth="1"/>
    <col min="26" max="27" width="10.83203125" style="9"/>
    <col min="28" max="28" width="11" style="9" bestFit="1" customWidth="1"/>
    <col min="29" max="32" width="10.83203125" style="10"/>
  </cols>
  <sheetData>
    <row r="1" spans="1:32" x14ac:dyDescent="0.2">
      <c r="A1" s="6" t="s">
        <v>0</v>
      </c>
      <c r="B1" s="6" t="s">
        <v>1</v>
      </c>
      <c r="C1" s="6" t="s">
        <v>2</v>
      </c>
      <c r="D1" s="6" t="s">
        <v>3</v>
      </c>
      <c r="E1" s="8" t="s">
        <v>4</v>
      </c>
      <c r="F1" s="8" t="s">
        <v>5</v>
      </c>
      <c r="G1" s="8" t="s">
        <v>6</v>
      </c>
      <c r="H1" s="8" t="s">
        <v>7</v>
      </c>
      <c r="I1" s="8" t="s">
        <v>8</v>
      </c>
      <c r="J1" s="8" t="s">
        <v>9</v>
      </c>
      <c r="K1" s="8" t="s">
        <v>10</v>
      </c>
      <c r="L1" s="8" t="s">
        <v>11</v>
      </c>
      <c r="M1" s="8" t="s">
        <v>285</v>
      </c>
      <c r="N1" s="8" t="s">
        <v>286</v>
      </c>
      <c r="O1" s="8" t="s">
        <v>287</v>
      </c>
      <c r="P1" s="8" t="s">
        <v>288</v>
      </c>
      <c r="Q1" s="8" t="s">
        <v>289</v>
      </c>
      <c r="R1" s="8" t="s">
        <v>290</v>
      </c>
      <c r="S1" s="8" t="s">
        <v>291</v>
      </c>
      <c r="T1" s="8" t="s">
        <v>292</v>
      </c>
      <c r="U1" s="9" t="s">
        <v>12</v>
      </c>
      <c r="V1" s="9" t="s">
        <v>13</v>
      </c>
      <c r="W1" s="9" t="s">
        <v>14</v>
      </c>
      <c r="X1" s="9" t="s">
        <v>15</v>
      </c>
      <c r="Y1" s="9" t="s">
        <v>16</v>
      </c>
      <c r="Z1" s="9" t="s">
        <v>17</v>
      </c>
      <c r="AA1" s="9" t="s">
        <v>18</v>
      </c>
      <c r="AB1" s="9" t="s">
        <v>19</v>
      </c>
      <c r="AC1" s="10" t="s">
        <v>40</v>
      </c>
      <c r="AD1" s="10" t="s">
        <v>41</v>
      </c>
      <c r="AE1" s="10" t="s">
        <v>42</v>
      </c>
      <c r="AF1" s="10" t="s">
        <v>43</v>
      </c>
    </row>
    <row r="2" spans="1:32" x14ac:dyDescent="0.2">
      <c r="B2" s="6" t="s">
        <v>914</v>
      </c>
      <c r="E2" s="8">
        <v>81548002</v>
      </c>
      <c r="F2" s="8" t="s">
        <v>915</v>
      </c>
      <c r="G2" s="8" t="s">
        <v>46</v>
      </c>
      <c r="H2" s="8">
        <v>3</v>
      </c>
      <c r="I2" s="8">
        <v>247774004</v>
      </c>
      <c r="J2" s="8" t="s">
        <v>916</v>
      </c>
      <c r="K2" s="8" t="s">
        <v>46</v>
      </c>
      <c r="L2" s="8">
        <v>3</v>
      </c>
      <c r="U2" s="9">
        <v>225648009</v>
      </c>
      <c r="V2" s="9" t="s">
        <v>917</v>
      </c>
      <c r="W2" s="9" t="s">
        <v>49</v>
      </c>
      <c r="X2" s="9">
        <v>1</v>
      </c>
      <c r="Y2" s="9">
        <v>112080002</v>
      </c>
      <c r="Z2" s="9" t="s">
        <v>379</v>
      </c>
      <c r="AA2" s="9" t="s">
        <v>49</v>
      </c>
      <c r="AB2" s="9">
        <v>1</v>
      </c>
      <c r="AC2" s="10">
        <v>81548002</v>
      </c>
      <c r="AD2" s="10" t="s">
        <v>915</v>
      </c>
      <c r="AE2" s="10" t="s">
        <v>46</v>
      </c>
      <c r="AF2" s="10">
        <v>3</v>
      </c>
    </row>
    <row r="3" spans="1:32" x14ac:dyDescent="0.2">
      <c r="C3" s="6" t="s">
        <v>62</v>
      </c>
      <c r="D3" s="6" t="s">
        <v>918</v>
      </c>
      <c r="E3" s="8">
        <v>84387000</v>
      </c>
      <c r="F3" s="8" t="s">
        <v>64</v>
      </c>
      <c r="G3" s="8" t="s">
        <v>46</v>
      </c>
      <c r="H3" s="8">
        <v>0</v>
      </c>
      <c r="U3" s="9">
        <v>2667000</v>
      </c>
      <c r="V3" s="9" t="s">
        <v>65</v>
      </c>
      <c r="W3" s="9" t="s">
        <v>46</v>
      </c>
      <c r="X3" s="9">
        <v>0</v>
      </c>
      <c r="Y3" s="9" t="s">
        <v>54</v>
      </c>
      <c r="Z3" s="9" t="s">
        <v>54</v>
      </c>
      <c r="AA3" s="9" t="s">
        <v>54</v>
      </c>
      <c r="AB3" s="9" t="s">
        <v>54</v>
      </c>
      <c r="AC3" s="10">
        <v>84387000</v>
      </c>
      <c r="AD3" s="10" t="s">
        <v>64</v>
      </c>
      <c r="AE3" s="10" t="s">
        <v>46</v>
      </c>
      <c r="AF3" s="10">
        <v>2</v>
      </c>
    </row>
    <row r="4" spans="1:32" x14ac:dyDescent="0.2">
      <c r="D4" s="6" t="s">
        <v>919</v>
      </c>
      <c r="E4" s="8">
        <v>112080002</v>
      </c>
      <c r="F4" s="8" t="s">
        <v>379</v>
      </c>
      <c r="G4" s="8" t="s">
        <v>46</v>
      </c>
      <c r="H4" s="8">
        <v>1</v>
      </c>
      <c r="U4" s="9" t="s">
        <v>54</v>
      </c>
      <c r="V4" s="9" t="s">
        <v>54</v>
      </c>
      <c r="W4" s="9" t="s">
        <v>54</v>
      </c>
      <c r="X4" s="9">
        <v>4</v>
      </c>
      <c r="Y4" s="9" t="s">
        <v>54</v>
      </c>
      <c r="Z4" s="9" t="s">
        <v>54</v>
      </c>
      <c r="AA4" s="9" t="s">
        <v>54</v>
      </c>
      <c r="AB4" s="9" t="s">
        <v>54</v>
      </c>
      <c r="AC4" s="10">
        <v>162468002</v>
      </c>
      <c r="AD4" s="10" t="s">
        <v>69</v>
      </c>
      <c r="AE4" s="10" t="s">
        <v>46</v>
      </c>
      <c r="AF4" s="10">
        <v>2</v>
      </c>
    </row>
    <row r="5" spans="1:32" x14ac:dyDescent="0.2">
      <c r="D5" s="6" t="s">
        <v>920</v>
      </c>
      <c r="E5" s="8">
        <v>225648009</v>
      </c>
      <c r="F5" s="8" t="s">
        <v>917</v>
      </c>
      <c r="G5" s="8" t="s">
        <v>46</v>
      </c>
      <c r="H5" s="8">
        <v>2</v>
      </c>
      <c r="U5" s="9" t="s">
        <v>54</v>
      </c>
      <c r="V5" s="9" t="s">
        <v>54</v>
      </c>
      <c r="W5" s="9" t="s">
        <v>54</v>
      </c>
      <c r="X5" s="9">
        <v>4</v>
      </c>
      <c r="Y5" s="9" t="s">
        <v>54</v>
      </c>
      <c r="Z5" s="9" t="s">
        <v>54</v>
      </c>
      <c r="AA5" s="9" t="s">
        <v>54</v>
      </c>
      <c r="AB5" s="9" t="s">
        <v>54</v>
      </c>
      <c r="AC5" s="19">
        <v>162469005</v>
      </c>
      <c r="AD5" s="19" t="s">
        <v>76</v>
      </c>
      <c r="AE5" s="10" t="s">
        <v>46</v>
      </c>
      <c r="AF5" s="10">
        <v>2</v>
      </c>
    </row>
    <row r="6" spans="1:32" x14ac:dyDescent="0.2">
      <c r="D6" s="6" t="s">
        <v>921</v>
      </c>
      <c r="E6" s="8">
        <v>28290006</v>
      </c>
      <c r="F6" s="8" t="s">
        <v>922</v>
      </c>
      <c r="G6" s="8" t="s">
        <v>46</v>
      </c>
      <c r="H6" s="8">
        <v>2</v>
      </c>
      <c r="I6" s="8">
        <v>8317</v>
      </c>
      <c r="J6" s="8" t="s">
        <v>923</v>
      </c>
      <c r="K6" s="8" t="s">
        <v>467</v>
      </c>
      <c r="L6" s="8">
        <v>2</v>
      </c>
      <c r="U6" s="9" t="s">
        <v>54</v>
      </c>
      <c r="V6" s="9" t="s">
        <v>54</v>
      </c>
      <c r="W6" s="9" t="s">
        <v>54</v>
      </c>
      <c r="X6" s="9">
        <v>4</v>
      </c>
      <c r="Y6" s="9" t="s">
        <v>54</v>
      </c>
      <c r="Z6" s="9" t="s">
        <v>54</v>
      </c>
      <c r="AA6" s="9" t="s">
        <v>54</v>
      </c>
      <c r="AB6" s="9" t="s">
        <v>54</v>
      </c>
      <c r="AC6" s="10">
        <v>162470006</v>
      </c>
      <c r="AD6" s="10" t="s">
        <v>80</v>
      </c>
      <c r="AE6" s="10" t="s">
        <v>46</v>
      </c>
      <c r="AF6" s="10">
        <v>2</v>
      </c>
    </row>
    <row r="7" spans="1:32" x14ac:dyDescent="0.2">
      <c r="D7" s="6" t="s">
        <v>924</v>
      </c>
      <c r="E7" s="8">
        <v>85949006</v>
      </c>
      <c r="F7" s="8" t="s">
        <v>925</v>
      </c>
      <c r="G7" s="8" t="s">
        <v>46</v>
      </c>
      <c r="H7" s="8">
        <v>1</v>
      </c>
      <c r="U7" s="9" t="s">
        <v>54</v>
      </c>
      <c r="V7" s="9" t="s">
        <v>54</v>
      </c>
      <c r="W7" s="9" t="s">
        <v>54</v>
      </c>
      <c r="X7" s="9">
        <v>4</v>
      </c>
      <c r="Y7" s="9" t="s">
        <v>54</v>
      </c>
      <c r="Z7" s="9" t="s">
        <v>54</v>
      </c>
      <c r="AA7" s="9" t="s">
        <v>54</v>
      </c>
      <c r="AB7" s="9" t="s">
        <v>54</v>
      </c>
      <c r="AC7" s="10">
        <v>162471005</v>
      </c>
      <c r="AD7" s="10" t="s">
        <v>83</v>
      </c>
      <c r="AE7" s="10" t="s">
        <v>46</v>
      </c>
      <c r="AF7" s="10">
        <v>2</v>
      </c>
    </row>
    <row r="8" spans="1:32" x14ac:dyDescent="0.2">
      <c r="B8" s="6" t="s">
        <v>926</v>
      </c>
      <c r="E8" s="8">
        <v>48761009</v>
      </c>
      <c r="F8" s="8" t="s">
        <v>927</v>
      </c>
      <c r="G8" s="8" t="s">
        <v>46</v>
      </c>
      <c r="H8" s="8">
        <v>1</v>
      </c>
      <c r="I8" s="8">
        <v>28277004</v>
      </c>
      <c r="J8" s="8" t="s">
        <v>618</v>
      </c>
      <c r="K8" s="8" t="s">
        <v>46</v>
      </c>
      <c r="L8" s="8">
        <v>1</v>
      </c>
      <c r="U8" s="9">
        <v>28277004</v>
      </c>
      <c r="V8" s="9" t="s">
        <v>618</v>
      </c>
      <c r="W8" s="9" t="s">
        <v>49</v>
      </c>
      <c r="X8" s="9">
        <v>1</v>
      </c>
      <c r="Y8" s="9" t="s">
        <v>54</v>
      </c>
      <c r="Z8" s="9" t="s">
        <v>54</v>
      </c>
      <c r="AA8" s="9" t="s">
        <v>54</v>
      </c>
      <c r="AB8" s="9" t="s">
        <v>54</v>
      </c>
      <c r="AC8" s="10">
        <v>28277004</v>
      </c>
      <c r="AD8" s="10" t="s">
        <v>618</v>
      </c>
      <c r="AE8" s="10" t="s">
        <v>46</v>
      </c>
      <c r="AF8" s="10">
        <v>1</v>
      </c>
    </row>
    <row r="9" spans="1:32" x14ac:dyDescent="0.2">
      <c r="C9" s="6" t="s">
        <v>62</v>
      </c>
      <c r="D9" s="6" t="s">
        <v>918</v>
      </c>
      <c r="E9" s="8">
        <v>84387000</v>
      </c>
      <c r="F9" s="8" t="s">
        <v>64</v>
      </c>
      <c r="G9" s="8" t="s">
        <v>46</v>
      </c>
      <c r="H9" s="8">
        <v>0</v>
      </c>
      <c r="U9" s="9">
        <v>2667000</v>
      </c>
      <c r="V9" s="9" t="s">
        <v>65</v>
      </c>
      <c r="W9" s="9" t="s">
        <v>46</v>
      </c>
      <c r="X9" s="9">
        <v>0</v>
      </c>
      <c r="Y9" s="9" t="s">
        <v>54</v>
      </c>
      <c r="Z9" s="9" t="s">
        <v>54</v>
      </c>
      <c r="AA9" s="9" t="s">
        <v>54</v>
      </c>
      <c r="AB9" s="9" t="s">
        <v>54</v>
      </c>
      <c r="AC9" s="10">
        <v>84387000</v>
      </c>
      <c r="AD9" s="10" t="s">
        <v>64</v>
      </c>
      <c r="AE9" s="10" t="s">
        <v>46</v>
      </c>
      <c r="AF9" s="10">
        <v>2</v>
      </c>
    </row>
    <row r="10" spans="1:32" x14ac:dyDescent="0.2">
      <c r="D10" s="6" t="s">
        <v>928</v>
      </c>
      <c r="E10" s="8">
        <v>28277004</v>
      </c>
      <c r="F10" s="8" t="s">
        <v>618</v>
      </c>
      <c r="G10" s="8" t="s">
        <v>46</v>
      </c>
      <c r="H10" s="8">
        <v>2</v>
      </c>
      <c r="U10" s="9" t="s">
        <v>54</v>
      </c>
      <c r="V10" s="9" t="s">
        <v>54</v>
      </c>
      <c r="W10" s="9" t="s">
        <v>54</v>
      </c>
      <c r="X10" s="9">
        <v>4</v>
      </c>
      <c r="Y10" s="9" t="s">
        <v>54</v>
      </c>
      <c r="Z10" s="9" t="s">
        <v>54</v>
      </c>
      <c r="AA10" s="9" t="s">
        <v>54</v>
      </c>
      <c r="AB10" s="9" t="s">
        <v>54</v>
      </c>
      <c r="AC10" s="10">
        <v>162468002</v>
      </c>
      <c r="AD10" s="10" t="s">
        <v>69</v>
      </c>
      <c r="AE10" s="10" t="s">
        <v>46</v>
      </c>
      <c r="AF10" s="10">
        <v>2</v>
      </c>
    </row>
    <row r="11" spans="1:32" x14ac:dyDescent="0.2">
      <c r="D11" s="6" t="s">
        <v>929</v>
      </c>
      <c r="E11" s="8">
        <v>284512001</v>
      </c>
      <c r="F11" s="8" t="s">
        <v>930</v>
      </c>
      <c r="G11" s="8" t="s">
        <v>46</v>
      </c>
      <c r="H11" s="8">
        <v>2</v>
      </c>
      <c r="U11" s="9" t="s">
        <v>54</v>
      </c>
      <c r="V11" s="9" t="s">
        <v>54</v>
      </c>
      <c r="W11" s="9" t="s">
        <v>54</v>
      </c>
      <c r="X11" s="9">
        <v>4</v>
      </c>
      <c r="Y11" s="9" t="s">
        <v>54</v>
      </c>
      <c r="Z11" s="9" t="s">
        <v>54</v>
      </c>
      <c r="AA11" s="9" t="s">
        <v>54</v>
      </c>
      <c r="AB11" s="9" t="s">
        <v>54</v>
      </c>
      <c r="AC11" s="19">
        <v>162469005</v>
      </c>
      <c r="AD11" s="19" t="s">
        <v>76</v>
      </c>
      <c r="AE11" s="10" t="s">
        <v>46</v>
      </c>
      <c r="AF11" s="10">
        <v>2</v>
      </c>
    </row>
    <row r="12" spans="1:32" x14ac:dyDescent="0.2">
      <c r="D12" s="6" t="s">
        <v>931</v>
      </c>
      <c r="E12" s="8">
        <v>162221009</v>
      </c>
      <c r="F12" s="8" t="s">
        <v>617</v>
      </c>
      <c r="G12" s="8" t="s">
        <v>46</v>
      </c>
      <c r="H12" s="8">
        <v>2</v>
      </c>
      <c r="U12" s="9" t="s">
        <v>54</v>
      </c>
      <c r="V12" s="9" t="s">
        <v>54</v>
      </c>
      <c r="W12" s="9" t="s">
        <v>54</v>
      </c>
      <c r="X12" s="9">
        <v>4</v>
      </c>
      <c r="Y12" s="9" t="s">
        <v>54</v>
      </c>
      <c r="Z12" s="9" t="s">
        <v>54</v>
      </c>
      <c r="AA12" s="9" t="s">
        <v>54</v>
      </c>
      <c r="AB12" s="9" t="s">
        <v>54</v>
      </c>
      <c r="AC12" s="10">
        <v>162470006</v>
      </c>
      <c r="AD12" s="10" t="s">
        <v>80</v>
      </c>
      <c r="AE12" s="10" t="s">
        <v>46</v>
      </c>
      <c r="AF12" s="10">
        <v>2</v>
      </c>
    </row>
    <row r="13" spans="1:32" x14ac:dyDescent="0.2">
      <c r="D13" s="6" t="s">
        <v>932</v>
      </c>
      <c r="E13" s="8">
        <v>44548000</v>
      </c>
      <c r="F13" s="8" t="s">
        <v>933</v>
      </c>
      <c r="G13" s="8" t="s">
        <v>46</v>
      </c>
      <c r="H13" s="8">
        <v>1</v>
      </c>
      <c r="U13" s="9" t="s">
        <v>934</v>
      </c>
      <c r="V13" s="9" t="s">
        <v>933</v>
      </c>
      <c r="W13" s="9" t="s">
        <v>46</v>
      </c>
      <c r="X13" s="9">
        <v>1</v>
      </c>
      <c r="Y13" s="9" t="s">
        <v>54</v>
      </c>
      <c r="Z13" s="9" t="s">
        <v>54</v>
      </c>
      <c r="AA13" s="9" t="s">
        <v>54</v>
      </c>
      <c r="AB13" s="9" t="s">
        <v>54</v>
      </c>
      <c r="AC13" s="10">
        <v>162471005</v>
      </c>
      <c r="AD13" s="10" t="s">
        <v>83</v>
      </c>
      <c r="AE13" s="10" t="s">
        <v>46</v>
      </c>
      <c r="AF13" s="10">
        <v>2</v>
      </c>
    </row>
    <row r="14" spans="1:32" x14ac:dyDescent="0.2">
      <c r="B14" s="6" t="s">
        <v>935</v>
      </c>
      <c r="E14" s="8">
        <v>248093007</v>
      </c>
      <c r="F14" s="8" t="s">
        <v>732</v>
      </c>
      <c r="G14" s="8" t="s">
        <v>46</v>
      </c>
      <c r="H14" s="8">
        <v>1</v>
      </c>
      <c r="I14" s="8">
        <v>118199002</v>
      </c>
      <c r="J14" s="8" t="s">
        <v>936</v>
      </c>
      <c r="K14" s="8" t="s">
        <v>46</v>
      </c>
      <c r="L14" s="8">
        <v>1</v>
      </c>
      <c r="U14" s="9">
        <v>365964003</v>
      </c>
      <c r="V14" s="9" t="s">
        <v>937</v>
      </c>
      <c r="W14" s="9" t="s">
        <v>49</v>
      </c>
      <c r="X14" s="9">
        <v>2</v>
      </c>
      <c r="Y14" s="9" t="s">
        <v>54</v>
      </c>
      <c r="Z14" s="9" t="s">
        <v>54</v>
      </c>
      <c r="AA14" s="9" t="s">
        <v>54</v>
      </c>
      <c r="AB14" s="9" t="s">
        <v>54</v>
      </c>
      <c r="AC14" s="10">
        <v>58436003</v>
      </c>
      <c r="AD14" s="10" t="s">
        <v>938</v>
      </c>
      <c r="AE14" s="10" t="s">
        <v>46</v>
      </c>
      <c r="AF14" s="10">
        <v>1</v>
      </c>
    </row>
    <row r="15" spans="1:32" x14ac:dyDescent="0.2">
      <c r="C15" s="6" t="s">
        <v>62</v>
      </c>
      <c r="D15" s="6" t="s">
        <v>939</v>
      </c>
      <c r="E15" s="8">
        <v>17621005</v>
      </c>
      <c r="F15" s="8" t="s">
        <v>940</v>
      </c>
      <c r="G15" s="8" t="s">
        <v>46</v>
      </c>
      <c r="H15" s="8">
        <v>0</v>
      </c>
      <c r="U15" s="9">
        <v>17621005</v>
      </c>
      <c r="V15" s="9" t="s">
        <v>940</v>
      </c>
      <c r="W15" s="9" t="s">
        <v>46</v>
      </c>
      <c r="X15" s="9">
        <v>0</v>
      </c>
      <c r="Y15" s="9">
        <v>260388006</v>
      </c>
      <c r="Z15" s="9" t="s">
        <v>579</v>
      </c>
      <c r="AA15" s="9" t="s">
        <v>49</v>
      </c>
      <c r="AB15" s="9">
        <v>1</v>
      </c>
      <c r="AC15" s="10">
        <v>84387000</v>
      </c>
      <c r="AD15" s="10" t="s">
        <v>64</v>
      </c>
      <c r="AE15" s="10" t="s">
        <v>46</v>
      </c>
      <c r="AF15" s="10">
        <v>2</v>
      </c>
    </row>
    <row r="16" spans="1:32" x14ac:dyDescent="0.2">
      <c r="D16" s="6" t="s">
        <v>941</v>
      </c>
      <c r="E16" s="8">
        <v>58436003</v>
      </c>
      <c r="F16" s="8" t="s">
        <v>942</v>
      </c>
      <c r="G16" s="8" t="s">
        <v>46</v>
      </c>
      <c r="H16" s="8">
        <v>3</v>
      </c>
      <c r="U16" s="9" t="s">
        <v>54</v>
      </c>
      <c r="V16" s="9" t="s">
        <v>54</v>
      </c>
      <c r="W16" s="9" t="s">
        <v>54</v>
      </c>
      <c r="X16" s="9">
        <v>4</v>
      </c>
      <c r="Y16" s="9" t="s">
        <v>54</v>
      </c>
      <c r="Z16" s="9" t="s">
        <v>54</v>
      </c>
      <c r="AA16" s="9" t="s">
        <v>54</v>
      </c>
      <c r="AB16" s="9" t="s">
        <v>54</v>
      </c>
      <c r="AC16" s="10">
        <v>162468002</v>
      </c>
      <c r="AD16" s="10" t="s">
        <v>69</v>
      </c>
      <c r="AE16" s="10" t="s">
        <v>46</v>
      </c>
      <c r="AF16" s="10">
        <v>2</v>
      </c>
    </row>
    <row r="17" spans="2:32" x14ac:dyDescent="0.2">
      <c r="D17" s="6" t="s">
        <v>943</v>
      </c>
      <c r="E17" s="8">
        <v>58436003</v>
      </c>
      <c r="F17" s="8" t="s">
        <v>938</v>
      </c>
      <c r="G17" s="8" t="s">
        <v>46</v>
      </c>
      <c r="H17" s="8">
        <v>1</v>
      </c>
      <c r="U17" s="9">
        <v>58436003</v>
      </c>
      <c r="V17" s="9" t="s">
        <v>938</v>
      </c>
      <c r="W17" s="9" t="s">
        <v>46</v>
      </c>
      <c r="X17" s="9">
        <v>1</v>
      </c>
      <c r="Y17" s="9" t="s">
        <v>54</v>
      </c>
      <c r="Z17" s="9" t="s">
        <v>54</v>
      </c>
      <c r="AA17" s="9" t="s">
        <v>54</v>
      </c>
      <c r="AB17" s="9" t="s">
        <v>54</v>
      </c>
      <c r="AC17" s="19">
        <v>162469005</v>
      </c>
      <c r="AD17" s="19" t="s">
        <v>76</v>
      </c>
      <c r="AE17" s="10" t="s">
        <v>46</v>
      </c>
      <c r="AF17" s="10">
        <v>2</v>
      </c>
    </row>
    <row r="18" spans="2:32" x14ac:dyDescent="0.2">
      <c r="D18" s="6" t="s">
        <v>944</v>
      </c>
      <c r="E18" s="8">
        <v>73744004</v>
      </c>
      <c r="F18" s="8" t="s">
        <v>945</v>
      </c>
      <c r="G18" s="8" t="s">
        <v>46</v>
      </c>
      <c r="H18" s="8">
        <v>3</v>
      </c>
      <c r="U18" s="9" t="s">
        <v>54</v>
      </c>
      <c r="V18" s="9" t="s">
        <v>54</v>
      </c>
      <c r="W18" s="9" t="s">
        <v>54</v>
      </c>
      <c r="X18" s="9">
        <v>4</v>
      </c>
      <c r="Y18" s="9" t="s">
        <v>54</v>
      </c>
      <c r="Z18" s="9" t="s">
        <v>54</v>
      </c>
      <c r="AA18" s="9" t="s">
        <v>54</v>
      </c>
      <c r="AB18" s="9" t="s">
        <v>54</v>
      </c>
      <c r="AC18" s="10">
        <v>162470006</v>
      </c>
      <c r="AD18" s="10" t="s">
        <v>80</v>
      </c>
      <c r="AE18" s="10" t="s">
        <v>46</v>
      </c>
      <c r="AF18" s="10">
        <v>2</v>
      </c>
    </row>
    <row r="19" spans="2:32" x14ac:dyDescent="0.2">
      <c r="D19" s="6" t="s">
        <v>946</v>
      </c>
      <c r="E19" s="8">
        <v>225538000</v>
      </c>
      <c r="F19" s="8" t="s">
        <v>947</v>
      </c>
      <c r="G19" s="8" t="s">
        <v>46</v>
      </c>
      <c r="H19" s="8">
        <v>3</v>
      </c>
      <c r="U19" s="9" t="s">
        <v>54</v>
      </c>
      <c r="V19" s="9" t="s">
        <v>54</v>
      </c>
      <c r="W19" s="9" t="s">
        <v>54</v>
      </c>
      <c r="X19" s="9">
        <v>4</v>
      </c>
      <c r="Y19" s="9" t="s">
        <v>54</v>
      </c>
      <c r="Z19" s="9" t="s">
        <v>54</v>
      </c>
      <c r="AA19" s="9" t="s">
        <v>54</v>
      </c>
      <c r="AB19" s="9" t="s">
        <v>54</v>
      </c>
      <c r="AC19" s="10">
        <v>162471005</v>
      </c>
      <c r="AD19" s="10" t="s">
        <v>83</v>
      </c>
      <c r="AE19" s="10" t="s">
        <v>46</v>
      </c>
      <c r="AF19" s="10">
        <v>2</v>
      </c>
    </row>
    <row r="20" spans="2:32" x14ac:dyDescent="0.2">
      <c r="B20" s="6" t="s">
        <v>948</v>
      </c>
      <c r="E20" s="8">
        <v>258158006</v>
      </c>
      <c r="F20" s="8" t="s">
        <v>874</v>
      </c>
      <c r="G20" s="8" t="s">
        <v>46</v>
      </c>
      <c r="H20" s="8">
        <v>1</v>
      </c>
      <c r="I20" s="8">
        <v>106168000</v>
      </c>
      <c r="J20" s="8" t="s">
        <v>661</v>
      </c>
      <c r="K20" s="8" t="s">
        <v>46</v>
      </c>
      <c r="L20" s="8">
        <v>1</v>
      </c>
      <c r="U20" s="9">
        <v>258158006</v>
      </c>
      <c r="V20" s="9" t="s">
        <v>874</v>
      </c>
      <c r="W20" s="9" t="s">
        <v>49</v>
      </c>
      <c r="X20" s="9">
        <v>2</v>
      </c>
      <c r="Y20" s="9">
        <v>106168000</v>
      </c>
      <c r="Z20" s="9" t="s">
        <v>661</v>
      </c>
      <c r="AA20" s="9" t="s">
        <v>49</v>
      </c>
      <c r="AB20" s="9">
        <v>1</v>
      </c>
      <c r="AC20" s="10">
        <v>248256006</v>
      </c>
      <c r="AD20" s="10" t="s">
        <v>873</v>
      </c>
      <c r="AE20" s="10" t="s">
        <v>49</v>
      </c>
      <c r="AF20" s="10">
        <v>2</v>
      </c>
    </row>
    <row r="21" spans="2:32" x14ac:dyDescent="0.2">
      <c r="C21" s="6" t="s">
        <v>62</v>
      </c>
      <c r="D21" s="6" t="s">
        <v>949</v>
      </c>
      <c r="E21" s="8">
        <v>433206003</v>
      </c>
      <c r="F21" s="8" t="s">
        <v>875</v>
      </c>
      <c r="G21" s="8" t="s">
        <v>46</v>
      </c>
      <c r="H21" s="8">
        <v>1</v>
      </c>
      <c r="U21" s="9" t="s">
        <v>54</v>
      </c>
      <c r="V21" s="9" t="s">
        <v>54</v>
      </c>
      <c r="W21" s="9" t="s">
        <v>54</v>
      </c>
      <c r="X21" s="9">
        <v>4</v>
      </c>
      <c r="Y21" s="9" t="s">
        <v>54</v>
      </c>
      <c r="Z21" s="9" t="s">
        <v>54</v>
      </c>
      <c r="AA21" s="9" t="s">
        <v>54</v>
      </c>
      <c r="AB21" s="9" t="s">
        <v>54</v>
      </c>
      <c r="AC21" s="10">
        <v>84387000</v>
      </c>
      <c r="AD21" s="10" t="s">
        <v>64</v>
      </c>
      <c r="AE21" s="10" t="s">
        <v>46</v>
      </c>
      <c r="AF21" s="10">
        <v>2</v>
      </c>
    </row>
    <row r="22" spans="2:32" x14ac:dyDescent="0.2">
      <c r="D22" s="6" t="s">
        <v>950</v>
      </c>
      <c r="E22" s="8">
        <v>26677001</v>
      </c>
      <c r="F22" s="8" t="s">
        <v>662</v>
      </c>
      <c r="G22" s="8" t="s">
        <v>46</v>
      </c>
      <c r="H22" s="8">
        <v>1</v>
      </c>
      <c r="U22" s="9" t="s">
        <v>54</v>
      </c>
      <c r="V22" s="9" t="s">
        <v>54</v>
      </c>
      <c r="W22" s="9" t="s">
        <v>54</v>
      </c>
      <c r="X22" s="9">
        <v>4</v>
      </c>
      <c r="Y22" s="9" t="s">
        <v>54</v>
      </c>
      <c r="Z22" s="9" t="s">
        <v>54</v>
      </c>
      <c r="AA22" s="9" t="s">
        <v>54</v>
      </c>
      <c r="AB22" s="9" t="s">
        <v>54</v>
      </c>
      <c r="AC22" s="10">
        <v>162468002</v>
      </c>
      <c r="AD22" s="10" t="s">
        <v>69</v>
      </c>
      <c r="AE22" s="10" t="s">
        <v>46</v>
      </c>
      <c r="AF22" s="10">
        <v>2</v>
      </c>
    </row>
    <row r="23" spans="2:32" x14ac:dyDescent="0.2">
      <c r="D23" s="6" t="s">
        <v>951</v>
      </c>
      <c r="E23" s="8">
        <v>26677001</v>
      </c>
      <c r="F23" s="8" t="s">
        <v>662</v>
      </c>
      <c r="G23" s="8" t="s">
        <v>46</v>
      </c>
      <c r="H23" s="8">
        <v>1</v>
      </c>
      <c r="U23" s="9" t="s">
        <v>54</v>
      </c>
      <c r="V23" s="9" t="s">
        <v>54</v>
      </c>
      <c r="W23" s="9" t="s">
        <v>54</v>
      </c>
      <c r="X23" s="9">
        <v>4</v>
      </c>
      <c r="Y23" s="9" t="s">
        <v>54</v>
      </c>
      <c r="Z23" s="9" t="s">
        <v>54</v>
      </c>
      <c r="AA23" s="9" t="s">
        <v>54</v>
      </c>
      <c r="AB23" s="9" t="s">
        <v>54</v>
      </c>
      <c r="AC23" s="19">
        <v>162469005</v>
      </c>
      <c r="AD23" s="19" t="s">
        <v>76</v>
      </c>
      <c r="AE23" s="10" t="s">
        <v>46</v>
      </c>
      <c r="AF23" s="10">
        <v>2</v>
      </c>
    </row>
    <row r="24" spans="2:32" x14ac:dyDescent="0.2">
      <c r="D24" s="6" t="s">
        <v>952</v>
      </c>
      <c r="E24" s="8">
        <v>443484004</v>
      </c>
      <c r="F24" s="8" t="s">
        <v>953</v>
      </c>
      <c r="G24" s="8" t="s">
        <v>46</v>
      </c>
      <c r="H24" s="8">
        <v>0</v>
      </c>
      <c r="U24" s="9" t="s">
        <v>54</v>
      </c>
      <c r="V24" s="9" t="s">
        <v>54</v>
      </c>
      <c r="W24" s="9" t="s">
        <v>54</v>
      </c>
      <c r="X24" s="9">
        <v>4</v>
      </c>
      <c r="Y24" s="9" t="s">
        <v>54</v>
      </c>
      <c r="Z24" s="9" t="s">
        <v>54</v>
      </c>
      <c r="AA24" s="9" t="s">
        <v>54</v>
      </c>
      <c r="AB24" s="9" t="s">
        <v>54</v>
      </c>
      <c r="AC24" s="10">
        <v>162470006</v>
      </c>
      <c r="AD24" s="10" t="s">
        <v>80</v>
      </c>
      <c r="AE24" s="10" t="s">
        <v>46</v>
      </c>
      <c r="AF24" s="10">
        <v>2</v>
      </c>
    </row>
    <row r="25" spans="2:32" x14ac:dyDescent="0.2">
      <c r="D25" s="6" t="s">
        <v>954</v>
      </c>
      <c r="E25" s="8">
        <v>762348004</v>
      </c>
      <c r="F25" s="8" t="s">
        <v>955</v>
      </c>
      <c r="G25" s="8" t="s">
        <v>46</v>
      </c>
      <c r="H25" s="8">
        <v>2</v>
      </c>
      <c r="U25" s="9" t="s">
        <v>54</v>
      </c>
      <c r="V25" s="9" t="s">
        <v>54</v>
      </c>
      <c r="W25" s="9" t="s">
        <v>54</v>
      </c>
      <c r="X25" s="9">
        <v>4</v>
      </c>
      <c r="Y25" s="9" t="s">
        <v>54</v>
      </c>
      <c r="Z25" s="9" t="s">
        <v>54</v>
      </c>
      <c r="AA25" s="9" t="s">
        <v>54</v>
      </c>
      <c r="AB25" s="9" t="s">
        <v>54</v>
      </c>
      <c r="AC25" s="10">
        <v>162471005</v>
      </c>
      <c r="AD25" s="10" t="s">
        <v>83</v>
      </c>
      <c r="AE25" s="10" t="s">
        <v>46</v>
      </c>
      <c r="AF25" s="10">
        <v>2</v>
      </c>
    </row>
    <row r="26" spans="2:32" x14ac:dyDescent="0.2">
      <c r="B26" s="6" t="s">
        <v>956</v>
      </c>
      <c r="E26" s="8">
        <v>55929007</v>
      </c>
      <c r="F26" s="8" t="s">
        <v>141</v>
      </c>
      <c r="G26" s="8" t="s">
        <v>46</v>
      </c>
      <c r="H26" s="8">
        <v>3</v>
      </c>
      <c r="I26" s="8">
        <v>405052004</v>
      </c>
      <c r="J26" s="8" t="s">
        <v>957</v>
      </c>
      <c r="K26" s="8" t="s">
        <v>46</v>
      </c>
      <c r="L26" s="8">
        <v>3</v>
      </c>
      <c r="U26" s="9">
        <v>55929007</v>
      </c>
      <c r="V26" s="9" t="s">
        <v>141</v>
      </c>
      <c r="W26" s="9" t="s">
        <v>49</v>
      </c>
      <c r="X26" s="9">
        <v>1</v>
      </c>
      <c r="Y26" s="9" t="s">
        <v>54</v>
      </c>
      <c r="Z26" s="9" t="s">
        <v>54</v>
      </c>
      <c r="AA26" s="9" t="s">
        <v>54</v>
      </c>
      <c r="AB26" s="9" t="s">
        <v>54</v>
      </c>
      <c r="AC26" s="10">
        <v>55929007</v>
      </c>
      <c r="AD26" s="10" t="s">
        <v>141</v>
      </c>
      <c r="AE26" s="10" t="s">
        <v>46</v>
      </c>
      <c r="AF26" s="10">
        <v>2</v>
      </c>
    </row>
    <row r="27" spans="2:32" x14ac:dyDescent="0.2">
      <c r="C27" s="6" t="s">
        <v>62</v>
      </c>
      <c r="D27" s="6" t="s">
        <v>918</v>
      </c>
      <c r="E27" s="8">
        <v>84387000</v>
      </c>
      <c r="F27" s="8" t="s">
        <v>64</v>
      </c>
      <c r="G27" s="8" t="s">
        <v>46</v>
      </c>
      <c r="H27" s="8">
        <v>0</v>
      </c>
      <c r="U27" s="9">
        <v>2667000</v>
      </c>
      <c r="V27" s="9" t="s">
        <v>65</v>
      </c>
      <c r="W27" s="9" t="s">
        <v>46</v>
      </c>
      <c r="X27" s="9">
        <v>0</v>
      </c>
      <c r="Y27" s="9" t="s">
        <v>54</v>
      </c>
      <c r="Z27" s="9" t="s">
        <v>54</v>
      </c>
      <c r="AA27" s="9" t="s">
        <v>54</v>
      </c>
      <c r="AB27" s="9" t="s">
        <v>54</v>
      </c>
      <c r="AC27" s="10">
        <v>84387000</v>
      </c>
      <c r="AD27" s="10" t="s">
        <v>64</v>
      </c>
      <c r="AE27" s="10" t="s">
        <v>46</v>
      </c>
      <c r="AF27" s="10">
        <v>2</v>
      </c>
    </row>
    <row r="28" spans="2:32" x14ac:dyDescent="0.2">
      <c r="D28" s="6" t="s">
        <v>958</v>
      </c>
      <c r="E28" s="8">
        <v>55929007</v>
      </c>
      <c r="F28" s="8" t="s">
        <v>141</v>
      </c>
      <c r="G28" s="8" t="s">
        <v>46</v>
      </c>
      <c r="H28" s="8">
        <v>0</v>
      </c>
      <c r="U28" s="9">
        <v>35105006</v>
      </c>
      <c r="V28" s="9" t="s">
        <v>959</v>
      </c>
      <c r="W28" s="9" t="s">
        <v>46</v>
      </c>
      <c r="X28" s="9">
        <v>1</v>
      </c>
      <c r="Y28" s="9" t="s">
        <v>54</v>
      </c>
      <c r="Z28" s="9" t="s">
        <v>54</v>
      </c>
      <c r="AA28" s="9" t="s">
        <v>54</v>
      </c>
      <c r="AB28" s="9" t="s">
        <v>54</v>
      </c>
      <c r="AC28" s="10">
        <v>162468002</v>
      </c>
      <c r="AD28" s="10" t="s">
        <v>69</v>
      </c>
      <c r="AE28" s="10" t="s">
        <v>46</v>
      </c>
      <c r="AF28" s="10">
        <v>2</v>
      </c>
    </row>
    <row r="29" spans="2:32" x14ac:dyDescent="0.2">
      <c r="D29" s="6" t="s">
        <v>960</v>
      </c>
      <c r="E29" s="8">
        <v>274646000</v>
      </c>
      <c r="F29" s="8" t="s">
        <v>961</v>
      </c>
      <c r="G29" s="8" t="s">
        <v>46</v>
      </c>
      <c r="H29" s="8">
        <v>1</v>
      </c>
      <c r="U29" s="9" t="s">
        <v>54</v>
      </c>
      <c r="V29" s="9" t="s">
        <v>54</v>
      </c>
      <c r="W29" s="9" t="s">
        <v>54</v>
      </c>
      <c r="X29" s="9">
        <v>4</v>
      </c>
      <c r="Y29" s="9" t="s">
        <v>54</v>
      </c>
      <c r="Z29" s="9" t="s">
        <v>54</v>
      </c>
      <c r="AA29" s="9" t="s">
        <v>54</v>
      </c>
      <c r="AB29" s="9" t="s">
        <v>54</v>
      </c>
      <c r="AC29" s="19">
        <v>162469005</v>
      </c>
      <c r="AD29" s="19" t="s">
        <v>76</v>
      </c>
      <c r="AE29" s="10" t="s">
        <v>46</v>
      </c>
      <c r="AF29" s="10">
        <v>2</v>
      </c>
    </row>
    <row r="30" spans="2:32" x14ac:dyDescent="0.2">
      <c r="D30" s="6" t="s">
        <v>962</v>
      </c>
      <c r="E30" s="8">
        <v>274646000</v>
      </c>
      <c r="F30" s="8" t="s">
        <v>961</v>
      </c>
      <c r="G30" s="8" t="s">
        <v>46</v>
      </c>
      <c r="H30" s="8">
        <v>1</v>
      </c>
      <c r="U30" s="9" t="s">
        <v>54</v>
      </c>
      <c r="V30" s="9" t="s">
        <v>54</v>
      </c>
      <c r="W30" s="9" t="s">
        <v>54</v>
      </c>
      <c r="X30" s="9">
        <v>4</v>
      </c>
      <c r="Y30" s="9" t="s">
        <v>54</v>
      </c>
      <c r="Z30" s="9" t="s">
        <v>54</v>
      </c>
      <c r="AA30" s="9" t="s">
        <v>54</v>
      </c>
      <c r="AB30" s="9" t="s">
        <v>54</v>
      </c>
      <c r="AC30" s="10">
        <v>162470006</v>
      </c>
      <c r="AD30" s="10" t="s">
        <v>80</v>
      </c>
      <c r="AE30" s="10" t="s">
        <v>46</v>
      </c>
      <c r="AF30" s="10">
        <v>2</v>
      </c>
    </row>
    <row r="31" spans="2:32" x14ac:dyDescent="0.2">
      <c r="D31" s="6" t="s">
        <v>963</v>
      </c>
      <c r="E31" s="8">
        <v>79351003</v>
      </c>
      <c r="F31" s="8" t="s">
        <v>964</v>
      </c>
      <c r="G31" s="8" t="s">
        <v>46</v>
      </c>
      <c r="H31" s="8">
        <v>1</v>
      </c>
      <c r="U31" s="9" t="s">
        <v>54</v>
      </c>
      <c r="V31" s="9" t="s">
        <v>54</v>
      </c>
      <c r="W31" s="9" t="s">
        <v>54</v>
      </c>
      <c r="X31" s="9">
        <v>4</v>
      </c>
      <c r="Y31" s="9" t="s">
        <v>54</v>
      </c>
      <c r="Z31" s="9" t="s">
        <v>54</v>
      </c>
      <c r="AA31" s="9" t="s">
        <v>54</v>
      </c>
      <c r="AB31" s="9" t="s">
        <v>54</v>
      </c>
      <c r="AC31" s="10">
        <v>162471005</v>
      </c>
      <c r="AD31" s="10" t="s">
        <v>83</v>
      </c>
      <c r="AE31" s="10" t="s">
        <v>46</v>
      </c>
      <c r="AF31" s="10">
        <v>2</v>
      </c>
    </row>
    <row r="32" spans="2:32" x14ac:dyDescent="0.2">
      <c r="B32" s="6" t="s">
        <v>965</v>
      </c>
      <c r="E32" s="8">
        <v>288598006</v>
      </c>
      <c r="F32" s="8" t="s">
        <v>966</v>
      </c>
      <c r="G32" s="8" t="s">
        <v>46</v>
      </c>
      <c r="H32" s="8">
        <v>3</v>
      </c>
      <c r="I32" s="8">
        <v>118231006</v>
      </c>
      <c r="J32" s="8" t="s">
        <v>967</v>
      </c>
      <c r="K32" s="8" t="s">
        <v>46</v>
      </c>
      <c r="L32" s="8">
        <v>3</v>
      </c>
      <c r="U32" s="9">
        <v>106132005</v>
      </c>
      <c r="V32" s="9" t="s">
        <v>968</v>
      </c>
      <c r="W32" s="9" t="s">
        <v>49</v>
      </c>
      <c r="X32" s="9">
        <v>1</v>
      </c>
      <c r="Y32" s="9">
        <v>1197010003</v>
      </c>
      <c r="Z32" s="9" t="s">
        <v>969</v>
      </c>
      <c r="AA32" s="9" t="s">
        <v>49</v>
      </c>
      <c r="AB32" s="9">
        <v>2</v>
      </c>
      <c r="AC32" s="10">
        <v>106132005</v>
      </c>
      <c r="AD32" s="10" t="s">
        <v>968</v>
      </c>
      <c r="AE32" s="10" t="s">
        <v>49</v>
      </c>
      <c r="AF32" s="10">
        <v>1</v>
      </c>
    </row>
    <row r="33" spans="2:32" x14ac:dyDescent="0.2">
      <c r="C33" s="6" t="s">
        <v>62</v>
      </c>
      <c r="D33" s="6" t="s">
        <v>918</v>
      </c>
      <c r="E33" s="8">
        <v>84387000</v>
      </c>
      <c r="F33" s="8" t="s">
        <v>64</v>
      </c>
      <c r="G33" s="8" t="s">
        <v>46</v>
      </c>
      <c r="H33" s="8">
        <v>0</v>
      </c>
      <c r="U33" s="9">
        <v>2667000</v>
      </c>
      <c r="V33" s="9" t="s">
        <v>65</v>
      </c>
      <c r="W33" s="9" t="s">
        <v>46</v>
      </c>
      <c r="X33" s="9">
        <v>0</v>
      </c>
      <c r="Y33" s="9" t="s">
        <v>54</v>
      </c>
      <c r="Z33" s="9" t="s">
        <v>54</v>
      </c>
      <c r="AA33" s="9" t="s">
        <v>54</v>
      </c>
      <c r="AB33" s="9" t="s">
        <v>54</v>
      </c>
      <c r="AC33" s="10">
        <v>84387000</v>
      </c>
      <c r="AD33" s="10" t="s">
        <v>64</v>
      </c>
      <c r="AE33" s="10" t="s">
        <v>46</v>
      </c>
      <c r="AF33" s="10">
        <v>2</v>
      </c>
    </row>
    <row r="34" spans="2:32" x14ac:dyDescent="0.2">
      <c r="D34" s="6" t="s">
        <v>970</v>
      </c>
      <c r="E34" s="8">
        <v>288636002</v>
      </c>
      <c r="F34" s="8" t="s">
        <v>971</v>
      </c>
      <c r="G34" s="8" t="s">
        <v>46</v>
      </c>
      <c r="H34" s="8">
        <v>1</v>
      </c>
      <c r="U34" s="9" t="s">
        <v>54</v>
      </c>
      <c r="V34" s="9" t="s">
        <v>54</v>
      </c>
      <c r="W34" s="9" t="s">
        <v>54</v>
      </c>
      <c r="X34" s="9">
        <v>4</v>
      </c>
      <c r="Y34" s="9" t="s">
        <v>54</v>
      </c>
      <c r="Z34" s="9" t="s">
        <v>54</v>
      </c>
      <c r="AA34" s="9" t="s">
        <v>54</v>
      </c>
      <c r="AB34" s="9" t="s">
        <v>54</v>
      </c>
      <c r="AC34" s="10">
        <v>162468002</v>
      </c>
      <c r="AD34" s="10" t="s">
        <v>69</v>
      </c>
      <c r="AE34" s="10" t="s">
        <v>46</v>
      </c>
      <c r="AF34" s="10">
        <v>2</v>
      </c>
    </row>
    <row r="35" spans="2:32" x14ac:dyDescent="0.2">
      <c r="D35" s="6" t="s">
        <v>972</v>
      </c>
      <c r="E35" s="8">
        <v>286397009</v>
      </c>
      <c r="F35" s="8" t="s">
        <v>973</v>
      </c>
      <c r="G35" s="8" t="s">
        <v>46</v>
      </c>
      <c r="H35" s="8">
        <v>1</v>
      </c>
      <c r="I35" s="8" t="s">
        <v>974</v>
      </c>
      <c r="J35" s="8" t="s">
        <v>975</v>
      </c>
      <c r="K35" s="8" t="s">
        <v>373</v>
      </c>
      <c r="L35" s="8">
        <v>2</v>
      </c>
      <c r="U35" s="9" t="s">
        <v>54</v>
      </c>
      <c r="V35" s="9" t="s">
        <v>54</v>
      </c>
      <c r="W35" s="9" t="s">
        <v>54</v>
      </c>
      <c r="X35" s="9">
        <v>4</v>
      </c>
      <c r="Y35" s="9" t="s">
        <v>54</v>
      </c>
      <c r="Z35" s="9" t="s">
        <v>54</v>
      </c>
      <c r="AA35" s="9" t="s">
        <v>54</v>
      </c>
      <c r="AB35" s="9" t="s">
        <v>54</v>
      </c>
      <c r="AC35" s="19">
        <v>162469005</v>
      </c>
      <c r="AD35" s="19" t="s">
        <v>76</v>
      </c>
      <c r="AE35" s="10" t="s">
        <v>46</v>
      </c>
      <c r="AF35" s="10">
        <v>2</v>
      </c>
    </row>
    <row r="36" spans="2:32" x14ac:dyDescent="0.2">
      <c r="D36" s="6" t="s">
        <v>976</v>
      </c>
      <c r="E36" s="8">
        <v>286396000</v>
      </c>
      <c r="F36" s="8" t="s">
        <v>977</v>
      </c>
      <c r="G36" s="8" t="s">
        <v>46</v>
      </c>
      <c r="H36" s="8">
        <v>1</v>
      </c>
      <c r="U36" s="9" t="s">
        <v>54</v>
      </c>
      <c r="V36" s="9" t="s">
        <v>54</v>
      </c>
      <c r="W36" s="9" t="s">
        <v>54</v>
      </c>
      <c r="X36" s="9">
        <v>4</v>
      </c>
      <c r="Y36" s="9" t="s">
        <v>54</v>
      </c>
      <c r="Z36" s="9" t="s">
        <v>54</v>
      </c>
      <c r="AA36" s="9" t="s">
        <v>54</v>
      </c>
      <c r="AB36" s="9" t="s">
        <v>54</v>
      </c>
      <c r="AC36" s="10">
        <v>162470006</v>
      </c>
      <c r="AD36" s="10" t="s">
        <v>80</v>
      </c>
      <c r="AE36" s="10" t="s">
        <v>46</v>
      </c>
      <c r="AF36" s="10">
        <v>2</v>
      </c>
    </row>
    <row r="37" spans="2:32" x14ac:dyDescent="0.2">
      <c r="D37" s="6" t="s">
        <v>978</v>
      </c>
      <c r="E37" s="8">
        <v>286394002</v>
      </c>
      <c r="F37" s="8" t="s">
        <v>979</v>
      </c>
      <c r="G37" s="8" t="s">
        <v>46</v>
      </c>
      <c r="H37" s="8">
        <v>1</v>
      </c>
      <c r="U37" s="9" t="s">
        <v>54</v>
      </c>
      <c r="V37" s="9" t="s">
        <v>54</v>
      </c>
      <c r="W37" s="9" t="s">
        <v>54</v>
      </c>
      <c r="X37" s="9">
        <v>4</v>
      </c>
      <c r="Y37" s="9" t="s">
        <v>54</v>
      </c>
      <c r="Z37" s="9" t="s">
        <v>54</v>
      </c>
      <c r="AA37" s="9" t="s">
        <v>54</v>
      </c>
      <c r="AB37" s="9" t="s">
        <v>54</v>
      </c>
      <c r="AC37" s="10">
        <v>162471005</v>
      </c>
      <c r="AD37" s="10" t="s">
        <v>83</v>
      </c>
      <c r="AE37" s="10" t="s">
        <v>46</v>
      </c>
      <c r="AF37" s="10">
        <v>2</v>
      </c>
    </row>
    <row r="38" spans="2:32" x14ac:dyDescent="0.2">
      <c r="B38" s="6" t="s">
        <v>980</v>
      </c>
      <c r="E38" s="8">
        <v>247642000</v>
      </c>
      <c r="F38" s="8" t="s">
        <v>981</v>
      </c>
      <c r="G38" s="8" t="s">
        <v>46</v>
      </c>
      <c r="H38" s="8">
        <v>3</v>
      </c>
      <c r="I38" s="8">
        <v>41591006</v>
      </c>
      <c r="J38" s="8" t="s">
        <v>982</v>
      </c>
      <c r="K38" s="8" t="s">
        <v>46</v>
      </c>
      <c r="L38" s="8">
        <v>3</v>
      </c>
      <c r="M38" s="8">
        <v>365252004</v>
      </c>
      <c r="N38" s="8" t="s">
        <v>983</v>
      </c>
      <c r="O38" s="8" t="s">
        <v>46</v>
      </c>
      <c r="P38" s="8">
        <v>3</v>
      </c>
      <c r="U38" s="9">
        <v>365252004</v>
      </c>
      <c r="V38" s="9" t="s">
        <v>983</v>
      </c>
      <c r="W38" s="9" t="s">
        <v>49</v>
      </c>
      <c r="X38" s="9">
        <v>2</v>
      </c>
      <c r="Y38" s="9" t="s">
        <v>54</v>
      </c>
      <c r="Z38" s="9" t="s">
        <v>54</v>
      </c>
      <c r="AA38" s="9" t="s">
        <v>54</v>
      </c>
      <c r="AB38" s="9" t="s">
        <v>54</v>
      </c>
      <c r="AC38" s="10">
        <v>28810003</v>
      </c>
      <c r="AD38" s="10" t="s">
        <v>984</v>
      </c>
      <c r="AE38" s="10" t="s">
        <v>46</v>
      </c>
      <c r="AF38" s="10">
        <v>3</v>
      </c>
    </row>
    <row r="39" spans="2:32" x14ac:dyDescent="0.2">
      <c r="C39" s="6" t="s">
        <v>62</v>
      </c>
      <c r="D39" s="6" t="s">
        <v>918</v>
      </c>
      <c r="E39" s="8">
        <v>84387000</v>
      </c>
      <c r="F39" s="8" t="s">
        <v>64</v>
      </c>
      <c r="G39" s="8" t="s">
        <v>46</v>
      </c>
      <c r="H39" s="8">
        <v>0</v>
      </c>
      <c r="U39" s="9">
        <v>2667000</v>
      </c>
      <c r="V39" s="9" t="s">
        <v>65</v>
      </c>
      <c r="W39" s="9" t="s">
        <v>46</v>
      </c>
      <c r="X39" s="9">
        <v>0</v>
      </c>
      <c r="Y39" s="9" t="s">
        <v>54</v>
      </c>
      <c r="Z39" s="9" t="s">
        <v>54</v>
      </c>
      <c r="AA39" s="9" t="s">
        <v>54</v>
      </c>
      <c r="AB39" s="9" t="s">
        <v>54</v>
      </c>
      <c r="AC39" s="10">
        <v>84387000</v>
      </c>
      <c r="AD39" s="10" t="s">
        <v>64</v>
      </c>
      <c r="AE39" s="10" t="s">
        <v>46</v>
      </c>
      <c r="AF39" s="10">
        <v>2</v>
      </c>
    </row>
    <row r="40" spans="2:32" x14ac:dyDescent="0.2">
      <c r="D40" s="6" t="s">
        <v>985</v>
      </c>
      <c r="E40" s="8">
        <v>247640008</v>
      </c>
      <c r="F40" s="8" t="s">
        <v>986</v>
      </c>
      <c r="G40" s="8" t="s">
        <v>46</v>
      </c>
      <c r="H40" s="8">
        <v>3</v>
      </c>
      <c r="U40" s="9" t="s">
        <v>54</v>
      </c>
      <c r="V40" s="9" t="s">
        <v>54</v>
      </c>
      <c r="W40" s="9" t="s">
        <v>54</v>
      </c>
      <c r="X40" s="9">
        <v>4</v>
      </c>
      <c r="Y40" s="9" t="s">
        <v>54</v>
      </c>
      <c r="Z40" s="9" t="s">
        <v>54</v>
      </c>
      <c r="AA40" s="9" t="s">
        <v>54</v>
      </c>
      <c r="AB40" s="9" t="s">
        <v>54</v>
      </c>
      <c r="AC40" s="10">
        <v>162468002</v>
      </c>
      <c r="AD40" s="10" t="s">
        <v>69</v>
      </c>
      <c r="AE40" s="10" t="s">
        <v>46</v>
      </c>
      <c r="AF40" s="10">
        <v>2</v>
      </c>
    </row>
    <row r="41" spans="2:32" x14ac:dyDescent="0.2">
      <c r="D41" s="6" t="s">
        <v>987</v>
      </c>
      <c r="E41" s="8">
        <v>289201000</v>
      </c>
      <c r="F41" s="8" t="s">
        <v>988</v>
      </c>
      <c r="G41" s="8" t="s">
        <v>46</v>
      </c>
      <c r="H41" s="8">
        <v>2</v>
      </c>
      <c r="U41" s="9">
        <v>285303006</v>
      </c>
      <c r="V41" s="9" t="s">
        <v>989</v>
      </c>
      <c r="W41" s="9" t="s">
        <v>46</v>
      </c>
      <c r="X41" s="9">
        <v>1</v>
      </c>
      <c r="AC41" s="19">
        <v>162469005</v>
      </c>
      <c r="AD41" s="19" t="s">
        <v>76</v>
      </c>
      <c r="AE41" s="10" t="s">
        <v>46</v>
      </c>
      <c r="AF41" s="10">
        <v>2</v>
      </c>
    </row>
    <row r="42" spans="2:32" x14ac:dyDescent="0.2">
      <c r="D42" s="6" t="s">
        <v>990</v>
      </c>
      <c r="E42" s="8">
        <v>289202007</v>
      </c>
      <c r="F42" s="8" t="s">
        <v>991</v>
      </c>
      <c r="G42" s="8" t="s">
        <v>46</v>
      </c>
      <c r="H42" s="8">
        <v>3</v>
      </c>
      <c r="I42" s="8">
        <v>28810003</v>
      </c>
      <c r="J42" s="8" t="s">
        <v>984</v>
      </c>
      <c r="K42" s="8" t="s">
        <v>46</v>
      </c>
      <c r="L42" s="8">
        <v>3</v>
      </c>
      <c r="U42" s="9" t="s">
        <v>54</v>
      </c>
      <c r="V42" s="9" t="s">
        <v>54</v>
      </c>
      <c r="W42" s="9" t="s">
        <v>54</v>
      </c>
      <c r="X42" s="9">
        <v>4</v>
      </c>
      <c r="Y42" s="9" t="s">
        <v>54</v>
      </c>
      <c r="Z42" s="9" t="s">
        <v>54</v>
      </c>
      <c r="AA42" s="9" t="s">
        <v>54</v>
      </c>
      <c r="AB42" s="9" t="s">
        <v>54</v>
      </c>
      <c r="AC42" s="10">
        <v>162470006</v>
      </c>
      <c r="AD42" s="10" t="s">
        <v>80</v>
      </c>
      <c r="AE42" s="10" t="s">
        <v>46</v>
      </c>
      <c r="AF42" s="10">
        <v>2</v>
      </c>
    </row>
    <row r="43" spans="2:32" x14ac:dyDescent="0.2">
      <c r="D43" s="6" t="s">
        <v>992</v>
      </c>
      <c r="E43" s="8">
        <v>284596004</v>
      </c>
      <c r="F43" s="8" t="s">
        <v>993</v>
      </c>
      <c r="G43" s="8" t="s">
        <v>46</v>
      </c>
      <c r="H43" s="8">
        <v>1</v>
      </c>
      <c r="U43" s="9" t="s">
        <v>54</v>
      </c>
      <c r="V43" s="9" t="s">
        <v>54</v>
      </c>
      <c r="W43" s="9" t="s">
        <v>54</v>
      </c>
      <c r="X43" s="9">
        <v>4</v>
      </c>
      <c r="Y43" s="9" t="s">
        <v>54</v>
      </c>
      <c r="Z43" s="9" t="s">
        <v>54</v>
      </c>
      <c r="AA43" s="9" t="s">
        <v>54</v>
      </c>
      <c r="AB43" s="9" t="s">
        <v>54</v>
      </c>
      <c r="AC43" s="10">
        <v>162471005</v>
      </c>
      <c r="AD43" s="10" t="s">
        <v>83</v>
      </c>
      <c r="AE43" s="10" t="s">
        <v>46</v>
      </c>
      <c r="AF43" s="10">
        <v>2</v>
      </c>
    </row>
    <row r="44" spans="2:32" x14ac:dyDescent="0.2">
      <c r="B44" s="6" t="s">
        <v>994</v>
      </c>
      <c r="E44" s="8">
        <v>363877005</v>
      </c>
      <c r="F44" s="8" t="s">
        <v>995</v>
      </c>
      <c r="G44" s="8" t="s">
        <v>46</v>
      </c>
      <c r="H44" s="8">
        <v>1</v>
      </c>
      <c r="U44" s="9" t="s">
        <v>54</v>
      </c>
      <c r="V44" s="9" t="s">
        <v>54</v>
      </c>
      <c r="W44" s="9" t="s">
        <v>54</v>
      </c>
      <c r="X44" s="9">
        <v>4</v>
      </c>
      <c r="Y44" s="9" t="s">
        <v>54</v>
      </c>
      <c r="Z44" s="9" t="s">
        <v>54</v>
      </c>
      <c r="AA44" s="9" t="s">
        <v>54</v>
      </c>
      <c r="AB44" s="9" t="s">
        <v>54</v>
      </c>
      <c r="AC44" s="10">
        <v>55956009</v>
      </c>
      <c r="AD44" s="10" t="s">
        <v>909</v>
      </c>
      <c r="AE44" s="10" t="s">
        <v>46</v>
      </c>
      <c r="AF44" s="10">
        <v>2</v>
      </c>
    </row>
    <row r="45" spans="2:32" x14ac:dyDescent="0.2">
      <c r="C45" s="6" t="s">
        <v>62</v>
      </c>
      <c r="D45" s="6" t="s">
        <v>996</v>
      </c>
      <c r="E45" s="8">
        <v>17621005</v>
      </c>
      <c r="F45" s="8" t="s">
        <v>940</v>
      </c>
      <c r="G45" s="8" t="s">
        <v>46</v>
      </c>
      <c r="H45" s="8">
        <v>0</v>
      </c>
      <c r="U45" s="9">
        <v>17621005</v>
      </c>
      <c r="V45" s="9" t="s">
        <v>940</v>
      </c>
      <c r="W45" s="9" t="s">
        <v>46</v>
      </c>
      <c r="X45" s="9">
        <v>0</v>
      </c>
      <c r="Y45" s="9">
        <v>260388006</v>
      </c>
      <c r="Z45" s="9" t="s">
        <v>579</v>
      </c>
      <c r="AA45" s="9" t="s">
        <v>49</v>
      </c>
      <c r="AB45" s="9">
        <v>1</v>
      </c>
      <c r="AC45" s="10">
        <v>84387000</v>
      </c>
      <c r="AD45" s="10" t="s">
        <v>64</v>
      </c>
      <c r="AE45" s="10" t="s">
        <v>46</v>
      </c>
      <c r="AF45" s="10">
        <v>2</v>
      </c>
    </row>
    <row r="46" spans="2:32" x14ac:dyDescent="0.2">
      <c r="D46" s="6" t="s">
        <v>997</v>
      </c>
      <c r="E46" s="8">
        <v>78205008</v>
      </c>
      <c r="F46" s="8" t="s">
        <v>998</v>
      </c>
      <c r="G46" s="8" t="s">
        <v>46</v>
      </c>
      <c r="H46" s="8">
        <v>2</v>
      </c>
      <c r="U46" s="9" t="s">
        <v>54</v>
      </c>
      <c r="V46" s="9" t="s">
        <v>54</v>
      </c>
      <c r="W46" s="9" t="s">
        <v>54</v>
      </c>
      <c r="X46" s="9">
        <v>4</v>
      </c>
      <c r="Y46" s="9" t="s">
        <v>54</v>
      </c>
      <c r="Z46" s="9" t="s">
        <v>54</v>
      </c>
      <c r="AA46" s="9" t="s">
        <v>54</v>
      </c>
      <c r="AB46" s="9" t="s">
        <v>54</v>
      </c>
      <c r="AC46" s="10">
        <v>162468002</v>
      </c>
      <c r="AD46" s="10" t="s">
        <v>69</v>
      </c>
      <c r="AE46" s="10" t="s">
        <v>46</v>
      </c>
      <c r="AF46" s="10">
        <v>2</v>
      </c>
    </row>
    <row r="47" spans="2:32" x14ac:dyDescent="0.2">
      <c r="D47" s="6" t="s">
        <v>999</v>
      </c>
      <c r="E47" s="8">
        <v>55956009</v>
      </c>
      <c r="F47" s="8" t="s">
        <v>909</v>
      </c>
      <c r="G47" s="8" t="s">
        <v>46</v>
      </c>
      <c r="H47" s="8">
        <v>2</v>
      </c>
      <c r="U47" s="9" t="s">
        <v>54</v>
      </c>
      <c r="V47" s="9" t="s">
        <v>54</v>
      </c>
      <c r="W47" s="9" t="s">
        <v>54</v>
      </c>
      <c r="X47" s="9">
        <v>4</v>
      </c>
      <c r="Y47" s="9" t="s">
        <v>54</v>
      </c>
      <c r="Z47" s="9" t="s">
        <v>54</v>
      </c>
      <c r="AA47" s="9" t="s">
        <v>54</v>
      </c>
      <c r="AB47" s="9" t="s">
        <v>54</v>
      </c>
      <c r="AC47" s="19">
        <v>162469005</v>
      </c>
      <c r="AD47" s="19" t="s">
        <v>76</v>
      </c>
      <c r="AE47" s="10" t="s">
        <v>46</v>
      </c>
      <c r="AF47" s="10">
        <v>2</v>
      </c>
    </row>
    <row r="48" spans="2:32" x14ac:dyDescent="0.2">
      <c r="D48" s="6" t="s">
        <v>1000</v>
      </c>
      <c r="E48" s="8">
        <v>225452001</v>
      </c>
      <c r="F48" s="8" t="s">
        <v>1001</v>
      </c>
      <c r="G48" s="8" t="s">
        <v>46</v>
      </c>
      <c r="H48" s="8">
        <v>3</v>
      </c>
      <c r="U48" s="9" t="s">
        <v>54</v>
      </c>
      <c r="V48" s="9" t="s">
        <v>54</v>
      </c>
      <c r="W48" s="9" t="s">
        <v>54</v>
      </c>
      <c r="X48" s="9">
        <v>4</v>
      </c>
      <c r="Y48" s="9" t="s">
        <v>54</v>
      </c>
      <c r="Z48" s="9" t="s">
        <v>54</v>
      </c>
      <c r="AA48" s="9" t="s">
        <v>54</v>
      </c>
      <c r="AB48" s="9" t="s">
        <v>54</v>
      </c>
      <c r="AC48" s="10">
        <v>162470006</v>
      </c>
      <c r="AD48" s="10" t="s">
        <v>80</v>
      </c>
      <c r="AE48" s="10" t="s">
        <v>46</v>
      </c>
      <c r="AF48" s="10">
        <v>2</v>
      </c>
    </row>
    <row r="49" spans="2:32" x14ac:dyDescent="0.2">
      <c r="D49" s="6" t="s">
        <v>1002</v>
      </c>
      <c r="E49" s="8">
        <v>7011001</v>
      </c>
      <c r="F49" s="8" t="s">
        <v>99</v>
      </c>
      <c r="G49" s="8" t="s">
        <v>46</v>
      </c>
      <c r="H49" s="8">
        <v>2</v>
      </c>
      <c r="U49" s="9" t="s">
        <v>54</v>
      </c>
      <c r="V49" s="9" t="s">
        <v>54</v>
      </c>
      <c r="W49" s="9" t="s">
        <v>54</v>
      </c>
      <c r="X49" s="9">
        <v>4</v>
      </c>
      <c r="Y49" s="9" t="s">
        <v>54</v>
      </c>
      <c r="Z49" s="9" t="s">
        <v>54</v>
      </c>
      <c r="AA49" s="9" t="s">
        <v>54</v>
      </c>
      <c r="AB49" s="9" t="s">
        <v>54</v>
      </c>
      <c r="AC49" s="10">
        <v>162471005</v>
      </c>
      <c r="AD49" s="10" t="s">
        <v>83</v>
      </c>
      <c r="AE49" s="10" t="s">
        <v>46</v>
      </c>
      <c r="AF49" s="10">
        <v>2</v>
      </c>
    </row>
    <row r="50" spans="2:32" x14ac:dyDescent="0.2">
      <c r="B50" s="6" t="s">
        <v>1003</v>
      </c>
      <c r="E50" s="8">
        <v>34822003</v>
      </c>
      <c r="F50" s="8" t="s">
        <v>1004</v>
      </c>
      <c r="G50" s="8" t="s">
        <v>46</v>
      </c>
      <c r="H50" s="8">
        <v>3</v>
      </c>
      <c r="I50" s="8">
        <v>61372001</v>
      </c>
      <c r="J50" s="8" t="s">
        <v>1005</v>
      </c>
      <c r="K50" s="8" t="s">
        <v>46</v>
      </c>
      <c r="L50" s="8">
        <v>3</v>
      </c>
      <c r="M50" s="8">
        <v>363900007</v>
      </c>
      <c r="N50" s="8" t="s">
        <v>1006</v>
      </c>
      <c r="O50" s="8" t="s">
        <v>46</v>
      </c>
      <c r="P50" s="8">
        <v>3</v>
      </c>
      <c r="U50" s="9">
        <v>61372001</v>
      </c>
      <c r="V50" s="9" t="s">
        <v>1005</v>
      </c>
      <c r="W50" s="9" t="s">
        <v>49</v>
      </c>
      <c r="X50" s="9">
        <v>1</v>
      </c>
      <c r="Y50" s="9" t="s">
        <v>54</v>
      </c>
      <c r="Z50" s="9" t="s">
        <v>54</v>
      </c>
      <c r="AA50" s="9" t="s">
        <v>54</v>
      </c>
      <c r="AB50" s="9" t="s">
        <v>54</v>
      </c>
      <c r="AC50" s="10">
        <v>61372001</v>
      </c>
      <c r="AD50" s="10" t="s">
        <v>1005</v>
      </c>
      <c r="AE50" s="10" t="s">
        <v>46</v>
      </c>
      <c r="AF50" s="10">
        <v>2</v>
      </c>
    </row>
    <row r="51" spans="2:32" x14ac:dyDescent="0.2">
      <c r="C51" s="6" t="s">
        <v>62</v>
      </c>
      <c r="D51" s="6" t="s">
        <v>1007</v>
      </c>
      <c r="E51" s="8">
        <v>1290290008</v>
      </c>
      <c r="F51" s="8" t="s">
        <v>1008</v>
      </c>
      <c r="G51" s="8" t="s">
        <v>46</v>
      </c>
      <c r="H51" s="8">
        <v>0</v>
      </c>
      <c r="U51" s="9">
        <v>2667000</v>
      </c>
      <c r="V51" s="9" t="s">
        <v>65</v>
      </c>
      <c r="W51" s="9" t="s">
        <v>46</v>
      </c>
      <c r="X51" s="9">
        <v>0</v>
      </c>
      <c r="Y51" s="9">
        <v>1290290008</v>
      </c>
      <c r="Z51" s="9" t="s">
        <v>1008</v>
      </c>
      <c r="AA51" s="9" t="s">
        <v>49</v>
      </c>
      <c r="AB51" s="9">
        <v>2</v>
      </c>
      <c r="AC51" s="10">
        <v>84387000</v>
      </c>
      <c r="AD51" s="10" t="s">
        <v>64</v>
      </c>
      <c r="AE51" s="10" t="s">
        <v>46</v>
      </c>
      <c r="AF51" s="10">
        <v>2</v>
      </c>
    </row>
    <row r="52" spans="2:32" x14ac:dyDescent="0.2">
      <c r="D52" s="6" t="s">
        <v>1009</v>
      </c>
      <c r="E52" s="8">
        <v>704373005</v>
      </c>
      <c r="F52" s="8" t="s">
        <v>1010</v>
      </c>
      <c r="G52" s="8" t="s">
        <v>46</v>
      </c>
      <c r="H52" s="8">
        <v>3</v>
      </c>
      <c r="U52" s="9" t="s">
        <v>54</v>
      </c>
      <c r="V52" s="9" t="s">
        <v>54</v>
      </c>
      <c r="W52" s="9" t="s">
        <v>54</v>
      </c>
      <c r="X52" s="9">
        <v>4</v>
      </c>
      <c r="Y52" s="9" t="s">
        <v>54</v>
      </c>
      <c r="Z52" s="9" t="s">
        <v>54</v>
      </c>
      <c r="AA52" s="9" t="s">
        <v>54</v>
      </c>
      <c r="AB52" s="9" t="s">
        <v>54</v>
      </c>
      <c r="AC52" s="10">
        <v>162468002</v>
      </c>
      <c r="AD52" s="10" t="s">
        <v>69</v>
      </c>
      <c r="AE52" s="10" t="s">
        <v>46</v>
      </c>
      <c r="AF52" s="10">
        <v>2</v>
      </c>
    </row>
    <row r="53" spans="2:32" x14ac:dyDescent="0.2">
      <c r="D53" s="6" t="s">
        <v>1011</v>
      </c>
      <c r="E53" s="8">
        <v>284616006</v>
      </c>
      <c r="F53" s="8" t="s">
        <v>1012</v>
      </c>
      <c r="G53" s="8" t="s">
        <v>46</v>
      </c>
      <c r="H53" s="8">
        <v>1</v>
      </c>
      <c r="U53" s="9" t="s">
        <v>54</v>
      </c>
      <c r="V53" s="9" t="s">
        <v>54</v>
      </c>
      <c r="W53" s="9" t="s">
        <v>54</v>
      </c>
      <c r="X53" s="9">
        <v>4</v>
      </c>
      <c r="Y53" s="9" t="s">
        <v>54</v>
      </c>
      <c r="Z53" s="9" t="s">
        <v>54</v>
      </c>
      <c r="AA53" s="9" t="s">
        <v>54</v>
      </c>
      <c r="AB53" s="9" t="s">
        <v>54</v>
      </c>
      <c r="AC53" s="19">
        <v>162469005</v>
      </c>
      <c r="AD53" s="19" t="s">
        <v>76</v>
      </c>
      <c r="AE53" s="10" t="s">
        <v>46</v>
      </c>
      <c r="AF53" s="10">
        <v>2</v>
      </c>
    </row>
    <row r="54" spans="2:32" x14ac:dyDescent="0.2">
      <c r="D54" s="6" t="s">
        <v>1013</v>
      </c>
      <c r="E54" s="8">
        <v>284616006</v>
      </c>
      <c r="F54" s="8" t="s">
        <v>1012</v>
      </c>
      <c r="G54" s="8" t="s">
        <v>46</v>
      </c>
      <c r="H54" s="8">
        <v>1</v>
      </c>
      <c r="U54" s="9" t="s">
        <v>54</v>
      </c>
      <c r="V54" s="9" t="s">
        <v>54</v>
      </c>
      <c r="W54" s="9" t="s">
        <v>54</v>
      </c>
      <c r="X54" s="9">
        <v>4</v>
      </c>
      <c r="Y54" s="9" t="s">
        <v>54</v>
      </c>
      <c r="Z54" s="9" t="s">
        <v>54</v>
      </c>
      <c r="AA54" s="9" t="s">
        <v>54</v>
      </c>
      <c r="AB54" s="9" t="s">
        <v>54</v>
      </c>
      <c r="AC54" s="10">
        <v>162470006</v>
      </c>
      <c r="AD54" s="10" t="s">
        <v>80</v>
      </c>
      <c r="AE54" s="10" t="s">
        <v>46</v>
      </c>
      <c r="AF54" s="10">
        <v>2</v>
      </c>
    </row>
    <row r="55" spans="2:32" x14ac:dyDescent="0.2">
      <c r="D55" s="6" t="s">
        <v>1014</v>
      </c>
      <c r="E55" s="8">
        <v>80422002</v>
      </c>
      <c r="F55" s="8" t="s">
        <v>1015</v>
      </c>
      <c r="G55" s="8" t="s">
        <v>46</v>
      </c>
      <c r="H55" s="8">
        <v>3</v>
      </c>
      <c r="I55" s="8">
        <v>284615005</v>
      </c>
      <c r="J55" s="8" t="s">
        <v>1016</v>
      </c>
      <c r="K55" s="8" t="s">
        <v>46</v>
      </c>
      <c r="L55" s="8">
        <v>3</v>
      </c>
      <c r="U55" s="9" t="s">
        <v>54</v>
      </c>
      <c r="V55" s="9" t="s">
        <v>54</v>
      </c>
      <c r="W55" s="9" t="s">
        <v>54</v>
      </c>
      <c r="X55" s="9">
        <v>4</v>
      </c>
      <c r="Y55" s="9" t="s">
        <v>54</v>
      </c>
      <c r="Z55" s="9" t="s">
        <v>54</v>
      </c>
      <c r="AA55" s="9" t="s">
        <v>54</v>
      </c>
      <c r="AB55" s="9" t="s">
        <v>54</v>
      </c>
      <c r="AC55" s="10">
        <v>162471005</v>
      </c>
      <c r="AD55" s="10" t="s">
        <v>83</v>
      </c>
      <c r="AE55" s="10" t="s">
        <v>46</v>
      </c>
      <c r="AF55" s="10">
        <v>2</v>
      </c>
    </row>
    <row r="56" spans="2:32" x14ac:dyDescent="0.2">
      <c r="B56" s="6" t="s">
        <v>1017</v>
      </c>
      <c r="E56" s="8">
        <v>704435007</v>
      </c>
      <c r="F56" s="8" t="s">
        <v>1018</v>
      </c>
      <c r="G56" s="8" t="s">
        <v>46</v>
      </c>
      <c r="H56" s="8">
        <v>1</v>
      </c>
      <c r="I56" s="8">
        <v>704433000</v>
      </c>
      <c r="J56" s="8" t="s">
        <v>1019</v>
      </c>
      <c r="K56" s="8" t="s">
        <v>46</v>
      </c>
      <c r="L56" s="8">
        <v>1</v>
      </c>
      <c r="U56" s="9">
        <v>248053009</v>
      </c>
      <c r="V56" s="9" t="s">
        <v>1020</v>
      </c>
      <c r="W56" s="9" t="s">
        <v>49</v>
      </c>
      <c r="X56" s="9">
        <v>2</v>
      </c>
      <c r="Y56" s="9" t="s">
        <v>54</v>
      </c>
      <c r="Z56" s="9" t="s">
        <v>54</v>
      </c>
      <c r="AA56" s="9" t="s">
        <v>54</v>
      </c>
      <c r="AB56" s="9" t="s">
        <v>54</v>
      </c>
      <c r="AC56" s="10">
        <v>704442007</v>
      </c>
      <c r="AD56" s="10" t="s">
        <v>1021</v>
      </c>
      <c r="AE56" s="10" t="s">
        <v>46</v>
      </c>
      <c r="AF56" s="10">
        <v>1</v>
      </c>
    </row>
    <row r="57" spans="2:32" x14ac:dyDescent="0.2">
      <c r="C57" s="6" t="s">
        <v>62</v>
      </c>
      <c r="D57" s="6" t="s">
        <v>1022</v>
      </c>
      <c r="E57" s="8">
        <v>704441000</v>
      </c>
      <c r="F57" s="8" t="s">
        <v>1023</v>
      </c>
      <c r="G57" s="8" t="s">
        <v>46</v>
      </c>
      <c r="H57" s="8">
        <v>2</v>
      </c>
      <c r="U57" s="9" t="s">
        <v>54</v>
      </c>
      <c r="V57" s="9" t="s">
        <v>54</v>
      </c>
      <c r="W57" s="9" t="s">
        <v>54</v>
      </c>
      <c r="X57" s="9">
        <v>4</v>
      </c>
      <c r="Y57" s="9" t="s">
        <v>54</v>
      </c>
      <c r="Z57" s="9" t="s">
        <v>54</v>
      </c>
      <c r="AA57" s="9" t="s">
        <v>54</v>
      </c>
      <c r="AB57" s="9" t="s">
        <v>54</v>
      </c>
      <c r="AC57" s="10">
        <v>84387000</v>
      </c>
      <c r="AD57" s="10" t="s">
        <v>64</v>
      </c>
      <c r="AE57" s="10" t="s">
        <v>46</v>
      </c>
      <c r="AF57" s="10">
        <v>2</v>
      </c>
    </row>
    <row r="58" spans="2:32" x14ac:dyDescent="0.2">
      <c r="D58" s="6" t="s">
        <v>1024</v>
      </c>
      <c r="E58" s="8">
        <v>704439001</v>
      </c>
      <c r="F58" s="8" t="s">
        <v>1025</v>
      </c>
      <c r="G58" s="8" t="s">
        <v>46</v>
      </c>
      <c r="H58" s="8">
        <v>2</v>
      </c>
      <c r="U58" s="9" t="s">
        <v>54</v>
      </c>
      <c r="V58" s="9" t="s">
        <v>54</v>
      </c>
      <c r="W58" s="9" t="s">
        <v>54</v>
      </c>
      <c r="X58" s="9">
        <v>4</v>
      </c>
      <c r="Y58" s="9" t="s">
        <v>54</v>
      </c>
      <c r="Z58" s="9" t="s">
        <v>54</v>
      </c>
      <c r="AA58" s="9" t="s">
        <v>54</v>
      </c>
      <c r="AB58" s="9" t="s">
        <v>54</v>
      </c>
      <c r="AC58" s="10">
        <v>162468002</v>
      </c>
      <c r="AD58" s="10" t="s">
        <v>69</v>
      </c>
      <c r="AE58" s="10" t="s">
        <v>46</v>
      </c>
      <c r="AF58" s="10">
        <v>2</v>
      </c>
    </row>
    <row r="59" spans="2:32" x14ac:dyDescent="0.2">
      <c r="D59" s="6" t="s">
        <v>1026</v>
      </c>
      <c r="E59" s="8">
        <v>704439001</v>
      </c>
      <c r="F59" s="8" t="s">
        <v>1025</v>
      </c>
      <c r="G59" s="8" t="s">
        <v>46</v>
      </c>
      <c r="H59" s="8">
        <v>2</v>
      </c>
      <c r="U59" s="9" t="s">
        <v>54</v>
      </c>
      <c r="V59" s="9" t="s">
        <v>54</v>
      </c>
      <c r="W59" s="9" t="s">
        <v>54</v>
      </c>
      <c r="X59" s="9">
        <v>4</v>
      </c>
      <c r="Y59" s="9" t="s">
        <v>54</v>
      </c>
      <c r="Z59" s="9" t="s">
        <v>54</v>
      </c>
      <c r="AA59" s="9" t="s">
        <v>54</v>
      </c>
      <c r="AB59" s="9" t="s">
        <v>54</v>
      </c>
      <c r="AC59" s="19">
        <v>162469005</v>
      </c>
      <c r="AD59" s="19" t="s">
        <v>76</v>
      </c>
      <c r="AE59" s="10" t="s">
        <v>46</v>
      </c>
      <c r="AF59" s="10">
        <v>2</v>
      </c>
    </row>
    <row r="60" spans="2:32" x14ac:dyDescent="0.2">
      <c r="D60" s="6" t="s">
        <v>1027</v>
      </c>
      <c r="E60" s="8">
        <v>704442007</v>
      </c>
      <c r="F60" s="8" t="s">
        <v>1021</v>
      </c>
      <c r="G60" s="8" t="s">
        <v>46</v>
      </c>
      <c r="H60" s="8">
        <v>1</v>
      </c>
      <c r="U60" s="9" t="s">
        <v>54</v>
      </c>
      <c r="V60" s="9" t="s">
        <v>54</v>
      </c>
      <c r="W60" s="9" t="s">
        <v>54</v>
      </c>
      <c r="X60" s="9">
        <v>4</v>
      </c>
      <c r="Y60" s="9" t="s">
        <v>54</v>
      </c>
      <c r="Z60" s="9" t="s">
        <v>54</v>
      </c>
      <c r="AA60" s="9" t="s">
        <v>54</v>
      </c>
      <c r="AB60" s="9" t="s">
        <v>54</v>
      </c>
      <c r="AC60" s="10">
        <v>162470006</v>
      </c>
      <c r="AD60" s="10" t="s">
        <v>80</v>
      </c>
      <c r="AE60" s="10" t="s">
        <v>46</v>
      </c>
      <c r="AF60" s="10">
        <v>2</v>
      </c>
    </row>
    <row r="61" spans="2:32" x14ac:dyDescent="0.2">
      <c r="D61" s="6" t="s">
        <v>1028</v>
      </c>
      <c r="E61" s="8">
        <v>704442007</v>
      </c>
      <c r="F61" s="8" t="s">
        <v>1021</v>
      </c>
      <c r="G61" s="8" t="s">
        <v>46</v>
      </c>
      <c r="H61" s="8">
        <v>1</v>
      </c>
      <c r="U61" s="9" t="s">
        <v>54</v>
      </c>
      <c r="V61" s="9" t="s">
        <v>54</v>
      </c>
      <c r="W61" s="9" t="s">
        <v>54</v>
      </c>
      <c r="X61" s="9">
        <v>4</v>
      </c>
      <c r="Y61" s="9" t="s">
        <v>54</v>
      </c>
      <c r="Z61" s="9" t="s">
        <v>54</v>
      </c>
      <c r="AA61" s="9" t="s">
        <v>54</v>
      </c>
      <c r="AB61" s="9" t="s">
        <v>54</v>
      </c>
      <c r="AC61" s="10">
        <v>162471005</v>
      </c>
      <c r="AD61" s="10" t="s">
        <v>83</v>
      </c>
      <c r="AE61" s="10" t="s">
        <v>46</v>
      </c>
      <c r="AF61" s="10">
        <v>2</v>
      </c>
    </row>
    <row r="62" spans="2:32" x14ac:dyDescent="0.2">
      <c r="B62" s="6" t="s">
        <v>1029</v>
      </c>
      <c r="E62" s="8" t="s">
        <v>1030</v>
      </c>
      <c r="F62" s="8" t="s">
        <v>1031</v>
      </c>
      <c r="G62" s="8" t="s">
        <v>421</v>
      </c>
      <c r="H62" s="8">
        <v>0</v>
      </c>
      <c r="I62" s="8">
        <v>713460009</v>
      </c>
      <c r="J62" s="8" t="s">
        <v>1032</v>
      </c>
      <c r="K62" s="8" t="s">
        <v>46</v>
      </c>
      <c r="L62" s="8">
        <v>3</v>
      </c>
      <c r="M62" s="8">
        <v>711060005</v>
      </c>
      <c r="N62" s="8" t="s">
        <v>1033</v>
      </c>
      <c r="O62" s="8" t="s">
        <v>46</v>
      </c>
      <c r="P62" s="8">
        <v>3</v>
      </c>
      <c r="Q62" s="8">
        <v>365945009</v>
      </c>
      <c r="R62" s="8" t="s">
        <v>1034</v>
      </c>
      <c r="S62" s="8" t="s">
        <v>46</v>
      </c>
      <c r="T62" s="8">
        <v>3</v>
      </c>
      <c r="U62" s="9">
        <v>27026000</v>
      </c>
      <c r="V62" s="9" t="s">
        <v>1035</v>
      </c>
      <c r="W62" s="9" t="s">
        <v>46</v>
      </c>
      <c r="X62" s="9">
        <v>1</v>
      </c>
      <c r="AC62" s="10">
        <v>713460009</v>
      </c>
      <c r="AD62" s="10" t="s">
        <v>1032</v>
      </c>
      <c r="AE62" s="10" t="s">
        <v>46</v>
      </c>
      <c r="AF62" s="10">
        <v>3</v>
      </c>
    </row>
    <row r="63" spans="2:32" x14ac:dyDescent="0.2">
      <c r="C63" s="6" t="s">
        <v>62</v>
      </c>
      <c r="D63" s="6" t="s">
        <v>1036</v>
      </c>
      <c r="E63" s="8">
        <v>1157171003</v>
      </c>
      <c r="F63" s="8" t="s">
        <v>1037</v>
      </c>
      <c r="G63" s="8" t="s">
        <v>46</v>
      </c>
      <c r="H63" s="8">
        <v>1</v>
      </c>
      <c r="I63" s="8">
        <v>365945009</v>
      </c>
      <c r="J63" s="8" t="s">
        <v>1034</v>
      </c>
      <c r="K63" s="8" t="s">
        <v>46</v>
      </c>
      <c r="L63" s="8">
        <v>3</v>
      </c>
      <c r="U63" s="9" t="s">
        <v>54</v>
      </c>
      <c r="V63" s="9" t="s">
        <v>54</v>
      </c>
      <c r="W63" s="9" t="s">
        <v>54</v>
      </c>
      <c r="X63" s="9">
        <v>4</v>
      </c>
      <c r="Y63" s="9" t="s">
        <v>54</v>
      </c>
      <c r="Z63" s="9" t="s">
        <v>54</v>
      </c>
      <c r="AA63" s="9" t="s">
        <v>54</v>
      </c>
      <c r="AB63" s="9" t="s">
        <v>54</v>
      </c>
      <c r="AC63" s="10">
        <v>84387000</v>
      </c>
      <c r="AD63" s="10" t="s">
        <v>64</v>
      </c>
      <c r="AE63" s="10" t="s">
        <v>46</v>
      </c>
      <c r="AF63" s="10">
        <v>2</v>
      </c>
    </row>
    <row r="64" spans="2:32" x14ac:dyDescent="0.2">
      <c r="D64" s="6" t="s">
        <v>1038</v>
      </c>
      <c r="E64" s="8">
        <v>365945009</v>
      </c>
      <c r="F64" s="8" t="s">
        <v>1034</v>
      </c>
      <c r="G64" s="8" t="s">
        <v>46</v>
      </c>
      <c r="H64" s="8">
        <v>3</v>
      </c>
      <c r="U64" s="9" t="s">
        <v>54</v>
      </c>
      <c r="V64" s="9" t="s">
        <v>54</v>
      </c>
      <c r="W64" s="9" t="s">
        <v>54</v>
      </c>
      <c r="X64" s="9">
        <v>4</v>
      </c>
      <c r="Y64" s="9" t="s">
        <v>54</v>
      </c>
      <c r="Z64" s="9" t="s">
        <v>54</v>
      </c>
      <c r="AA64" s="9" t="s">
        <v>54</v>
      </c>
      <c r="AB64" s="9" t="s">
        <v>54</v>
      </c>
      <c r="AC64" s="10">
        <v>162468002</v>
      </c>
      <c r="AD64" s="10" t="s">
        <v>69</v>
      </c>
      <c r="AE64" s="10" t="s">
        <v>46</v>
      </c>
      <c r="AF64" s="10">
        <v>2</v>
      </c>
    </row>
    <row r="65" spans="4:32" x14ac:dyDescent="0.2">
      <c r="D65" s="6" t="s">
        <v>1039</v>
      </c>
      <c r="E65" s="8">
        <v>78222005</v>
      </c>
      <c r="F65" s="8" t="s">
        <v>1040</v>
      </c>
      <c r="G65" s="8" t="s">
        <v>46</v>
      </c>
      <c r="H65" s="8">
        <v>3</v>
      </c>
      <c r="I65" s="8">
        <v>278871005</v>
      </c>
      <c r="J65" s="8" t="s">
        <v>1041</v>
      </c>
      <c r="K65" s="8" t="s">
        <v>46</v>
      </c>
      <c r="L65" s="8">
        <v>3</v>
      </c>
      <c r="U65" s="9" t="s">
        <v>54</v>
      </c>
      <c r="V65" s="9" t="s">
        <v>54</v>
      </c>
      <c r="W65" s="9" t="s">
        <v>54</v>
      </c>
      <c r="X65" s="9">
        <v>4</v>
      </c>
      <c r="Y65" s="9" t="s">
        <v>54</v>
      </c>
      <c r="Z65" s="9" t="s">
        <v>54</v>
      </c>
      <c r="AA65" s="9" t="s">
        <v>54</v>
      </c>
      <c r="AB65" s="9" t="s">
        <v>54</v>
      </c>
      <c r="AC65" s="19">
        <v>162469005</v>
      </c>
      <c r="AD65" s="19" t="s">
        <v>76</v>
      </c>
      <c r="AE65" s="10" t="s">
        <v>46</v>
      </c>
      <c r="AF65" s="10">
        <v>2</v>
      </c>
    </row>
    <row r="66" spans="4:32" x14ac:dyDescent="0.2">
      <c r="D66" s="6" t="s">
        <v>1042</v>
      </c>
      <c r="E66" s="8">
        <v>713460009</v>
      </c>
      <c r="F66" s="8" t="s">
        <v>1032</v>
      </c>
      <c r="G66" s="8" t="s">
        <v>46</v>
      </c>
      <c r="H66" s="8">
        <v>3</v>
      </c>
      <c r="I66" s="8">
        <v>278871005</v>
      </c>
      <c r="J66" s="8" t="s">
        <v>1041</v>
      </c>
      <c r="K66" s="8" t="s">
        <v>46</v>
      </c>
      <c r="L66" s="8">
        <v>3</v>
      </c>
      <c r="U66" s="9" t="s">
        <v>54</v>
      </c>
      <c r="V66" s="9" t="s">
        <v>54</v>
      </c>
      <c r="W66" s="9" t="s">
        <v>54</v>
      </c>
      <c r="X66" s="9">
        <v>4</v>
      </c>
      <c r="Y66" s="9" t="s">
        <v>54</v>
      </c>
      <c r="Z66" s="9" t="s">
        <v>54</v>
      </c>
      <c r="AA66" s="9" t="s">
        <v>54</v>
      </c>
      <c r="AB66" s="9" t="s">
        <v>54</v>
      </c>
      <c r="AC66" s="10">
        <v>162470006</v>
      </c>
      <c r="AD66" s="10" t="s">
        <v>80</v>
      </c>
      <c r="AE66" s="10" t="s">
        <v>46</v>
      </c>
      <c r="AF66" s="10">
        <v>2</v>
      </c>
    </row>
    <row r="67" spans="4:32" x14ac:dyDescent="0.2">
      <c r="D67" s="6" t="s">
        <v>1043</v>
      </c>
      <c r="E67" s="8">
        <v>713460009</v>
      </c>
      <c r="F67" s="8" t="s">
        <v>1032</v>
      </c>
      <c r="G67" s="8" t="s">
        <v>46</v>
      </c>
      <c r="H67" s="8">
        <v>3</v>
      </c>
      <c r="I67" s="8">
        <v>278871005</v>
      </c>
      <c r="J67" s="8" t="s">
        <v>1041</v>
      </c>
      <c r="K67" s="8" t="s">
        <v>46</v>
      </c>
      <c r="L67" s="8">
        <v>3</v>
      </c>
      <c r="U67" s="9" t="s">
        <v>54</v>
      </c>
      <c r="V67" s="9" t="s">
        <v>54</v>
      </c>
      <c r="W67" s="9" t="s">
        <v>54</v>
      </c>
      <c r="X67" s="9">
        <v>4</v>
      </c>
      <c r="Y67" s="9" t="s">
        <v>54</v>
      </c>
      <c r="Z67" s="9" t="s">
        <v>54</v>
      </c>
      <c r="AA67" s="9" t="s">
        <v>54</v>
      </c>
      <c r="AB67" s="9" t="s">
        <v>54</v>
      </c>
      <c r="AC67" s="10">
        <v>162471005</v>
      </c>
      <c r="AD67" s="10" t="s">
        <v>83</v>
      </c>
      <c r="AE67" s="10" t="s">
        <v>46</v>
      </c>
      <c r="AF67" s="10">
        <v>2</v>
      </c>
    </row>
    <row r="69" spans="4:32" x14ac:dyDescent="0.2">
      <c r="H69" s="8">
        <f>SUM(H2:H68)/67</f>
        <v>1.5223880597014925</v>
      </c>
      <c r="X69" s="9">
        <f>SUM(X2:X68)/67</f>
        <v>2.8955223880597014</v>
      </c>
      <c r="AF69" s="10">
        <f>SUM(AF2:AF68)/67</f>
        <v>1.955223880597015</v>
      </c>
    </row>
  </sheetData>
  <hyperlinks>
    <hyperlink ref="F62" r:id="rId1" display="https://uts.nlm.nih.gov/uts/umls/concept/C3176579" xr:uid="{2BD6451F-D74F-F946-A0D1-A51C9753BC04}"/>
  </hyperlink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8A458-DE55-BE4E-93DC-D41CE09C0D9E}">
  <dimension ref="A1:T68"/>
  <sheetViews>
    <sheetView topLeftCell="G11" zoomScale="63" workbookViewId="0">
      <selection activeCell="R32" sqref="Q32:R32"/>
    </sheetView>
  </sheetViews>
  <sheetFormatPr baseColWidth="10" defaultColWidth="11" defaultRowHeight="16" x14ac:dyDescent="0.2"/>
  <cols>
    <col min="1" max="4" width="10.83203125" style="6"/>
    <col min="5" max="8" width="10.83203125" style="8"/>
    <col min="9" max="16" width="10.83203125" style="9"/>
    <col min="17" max="20" width="10.83203125" style="10"/>
  </cols>
  <sheetData>
    <row r="1" spans="1:20" x14ac:dyDescent="0.2">
      <c r="A1" s="6" t="s">
        <v>0</v>
      </c>
      <c r="B1" s="6" t="s">
        <v>1</v>
      </c>
      <c r="C1" s="6" t="s">
        <v>2</v>
      </c>
      <c r="D1" s="6" t="s">
        <v>3</v>
      </c>
      <c r="E1" s="8" t="s">
        <v>4</v>
      </c>
      <c r="F1" s="8" t="s">
        <v>5</v>
      </c>
      <c r="G1" s="8" t="s">
        <v>6</v>
      </c>
      <c r="H1" s="8" t="s">
        <v>7</v>
      </c>
      <c r="I1" s="9" t="s">
        <v>12</v>
      </c>
      <c r="J1" s="9" t="s">
        <v>13</v>
      </c>
      <c r="K1" s="9" t="s">
        <v>14</v>
      </c>
      <c r="L1" s="9" t="s">
        <v>15</v>
      </c>
      <c r="M1" s="9" t="s">
        <v>16</v>
      </c>
      <c r="N1" s="9" t="s">
        <v>17</v>
      </c>
      <c r="O1" s="9" t="s">
        <v>18</v>
      </c>
      <c r="P1" s="9" t="s">
        <v>19</v>
      </c>
      <c r="Q1" s="10" t="s">
        <v>40</v>
      </c>
      <c r="R1" s="10" t="s">
        <v>41</v>
      </c>
      <c r="S1" s="10" t="s">
        <v>42</v>
      </c>
      <c r="T1" s="10" t="s">
        <v>43</v>
      </c>
    </row>
    <row r="2" spans="1:20" x14ac:dyDescent="0.2">
      <c r="B2" s="6" t="s">
        <v>914</v>
      </c>
      <c r="E2" s="8" t="s">
        <v>236</v>
      </c>
      <c r="F2" s="8" t="s">
        <v>237</v>
      </c>
      <c r="G2" s="8" t="s">
        <v>238</v>
      </c>
      <c r="H2" s="8">
        <v>1</v>
      </c>
      <c r="I2" s="9" t="s">
        <v>236</v>
      </c>
      <c r="J2" s="9" t="s">
        <v>239</v>
      </c>
      <c r="K2" s="9" t="s">
        <v>238</v>
      </c>
      <c r="L2" s="9">
        <v>1</v>
      </c>
      <c r="M2" s="9" t="s">
        <v>54</v>
      </c>
      <c r="N2" s="9" t="s">
        <v>54</v>
      </c>
      <c r="O2" s="9" t="s">
        <v>54</v>
      </c>
      <c r="P2" s="9" t="s">
        <v>54</v>
      </c>
      <c r="Q2" s="10" t="s">
        <v>236</v>
      </c>
      <c r="R2" s="10" t="s">
        <v>239</v>
      </c>
      <c r="S2" s="10" t="s">
        <v>238</v>
      </c>
      <c r="T2" s="10">
        <v>1</v>
      </c>
    </row>
    <row r="3" spans="1:20" x14ac:dyDescent="0.2">
      <c r="C3" s="6" t="s">
        <v>62</v>
      </c>
      <c r="D3" s="6" t="s">
        <v>918</v>
      </c>
      <c r="I3" s="9" t="s">
        <v>54</v>
      </c>
      <c r="J3" s="9" t="s">
        <v>54</v>
      </c>
      <c r="K3" s="9" t="s">
        <v>54</v>
      </c>
      <c r="L3" s="9" t="s">
        <v>54</v>
      </c>
      <c r="M3" s="9" t="s">
        <v>54</v>
      </c>
      <c r="N3" s="9" t="s">
        <v>54</v>
      </c>
      <c r="O3" s="9" t="s">
        <v>54</v>
      </c>
      <c r="P3" s="9" t="s">
        <v>54</v>
      </c>
    </row>
    <row r="4" spans="1:20" x14ac:dyDescent="0.2">
      <c r="D4" s="6" t="s">
        <v>919</v>
      </c>
      <c r="I4" s="9" t="s">
        <v>54</v>
      </c>
      <c r="J4" s="9" t="s">
        <v>54</v>
      </c>
      <c r="K4" s="9" t="s">
        <v>54</v>
      </c>
      <c r="L4" s="9" t="s">
        <v>54</v>
      </c>
      <c r="M4" s="9" t="s">
        <v>54</v>
      </c>
      <c r="N4" s="9" t="s">
        <v>54</v>
      </c>
      <c r="O4" s="9" t="s">
        <v>54</v>
      </c>
      <c r="P4" s="9" t="s">
        <v>54</v>
      </c>
    </row>
    <row r="5" spans="1:20" x14ac:dyDescent="0.2">
      <c r="D5" s="6" t="s">
        <v>920</v>
      </c>
      <c r="I5" s="9" t="s">
        <v>54</v>
      </c>
      <c r="J5" s="9" t="s">
        <v>54</v>
      </c>
      <c r="K5" s="9" t="s">
        <v>54</v>
      </c>
      <c r="L5" s="9" t="s">
        <v>54</v>
      </c>
      <c r="M5" s="9" t="s">
        <v>54</v>
      </c>
      <c r="N5" s="9" t="s">
        <v>54</v>
      </c>
      <c r="O5" s="9" t="s">
        <v>54</v>
      </c>
      <c r="P5" s="9" t="s">
        <v>54</v>
      </c>
    </row>
    <row r="6" spans="1:20" x14ac:dyDescent="0.2">
      <c r="D6" s="6" t="s">
        <v>921</v>
      </c>
      <c r="I6" s="9" t="s">
        <v>54</v>
      </c>
      <c r="J6" s="9" t="s">
        <v>54</v>
      </c>
      <c r="K6" s="9" t="s">
        <v>54</v>
      </c>
      <c r="L6" s="9" t="s">
        <v>54</v>
      </c>
      <c r="M6" s="9" t="s">
        <v>54</v>
      </c>
      <c r="N6" s="9" t="s">
        <v>54</v>
      </c>
      <c r="O6" s="9" t="s">
        <v>54</v>
      </c>
      <c r="P6" s="9" t="s">
        <v>54</v>
      </c>
    </row>
    <row r="7" spans="1:20" x14ac:dyDescent="0.2">
      <c r="D7" s="6" t="s">
        <v>924</v>
      </c>
      <c r="I7" s="9" t="s">
        <v>54</v>
      </c>
      <c r="J7" s="9" t="s">
        <v>54</v>
      </c>
      <c r="K7" s="9" t="s">
        <v>54</v>
      </c>
      <c r="L7" s="9" t="s">
        <v>54</v>
      </c>
      <c r="M7" s="9" t="s">
        <v>54</v>
      </c>
      <c r="N7" s="9" t="s">
        <v>54</v>
      </c>
      <c r="O7" s="9" t="s">
        <v>54</v>
      </c>
      <c r="P7" s="9" t="s">
        <v>54</v>
      </c>
    </row>
    <row r="8" spans="1:20" x14ac:dyDescent="0.2">
      <c r="B8" s="6" t="s">
        <v>926</v>
      </c>
      <c r="E8" s="8" t="s">
        <v>245</v>
      </c>
      <c r="F8" s="8" t="s">
        <v>246</v>
      </c>
      <c r="G8" s="8" t="s">
        <v>238</v>
      </c>
      <c r="H8" s="8">
        <v>1</v>
      </c>
      <c r="I8" s="9" t="s">
        <v>744</v>
      </c>
      <c r="J8" s="9" t="s">
        <v>745</v>
      </c>
      <c r="K8" s="9" t="s">
        <v>238</v>
      </c>
      <c r="L8" s="9">
        <v>1</v>
      </c>
      <c r="M8" s="9" t="s">
        <v>54</v>
      </c>
      <c r="N8" s="9" t="s">
        <v>54</v>
      </c>
      <c r="O8" s="9" t="s">
        <v>54</v>
      </c>
      <c r="P8" s="9" t="s">
        <v>54</v>
      </c>
      <c r="Q8" s="10" t="s">
        <v>744</v>
      </c>
      <c r="R8" s="10" t="s">
        <v>745</v>
      </c>
      <c r="S8" s="10" t="s">
        <v>238</v>
      </c>
      <c r="T8" s="10">
        <v>1</v>
      </c>
    </row>
    <row r="9" spans="1:20" x14ac:dyDescent="0.2">
      <c r="C9" s="6" t="s">
        <v>62</v>
      </c>
      <c r="D9" s="6" t="s">
        <v>918</v>
      </c>
      <c r="I9" s="9" t="s">
        <v>54</v>
      </c>
      <c r="J9" s="9" t="s">
        <v>54</v>
      </c>
      <c r="K9" s="9" t="s">
        <v>54</v>
      </c>
      <c r="L9" s="9" t="s">
        <v>54</v>
      </c>
      <c r="M9" s="9" t="s">
        <v>54</v>
      </c>
      <c r="N9" s="9" t="s">
        <v>54</v>
      </c>
      <c r="O9" s="9" t="s">
        <v>54</v>
      </c>
      <c r="P9" s="9" t="s">
        <v>54</v>
      </c>
    </row>
    <row r="10" spans="1:20" x14ac:dyDescent="0.2">
      <c r="D10" s="6" t="s">
        <v>928</v>
      </c>
      <c r="I10" s="9" t="s">
        <v>54</v>
      </c>
      <c r="J10" s="9" t="s">
        <v>54</v>
      </c>
      <c r="K10" s="9" t="s">
        <v>54</v>
      </c>
      <c r="L10" s="9" t="s">
        <v>54</v>
      </c>
      <c r="M10" s="9" t="s">
        <v>54</v>
      </c>
      <c r="N10" s="9" t="s">
        <v>54</v>
      </c>
      <c r="O10" s="9" t="s">
        <v>54</v>
      </c>
      <c r="P10" s="9" t="s">
        <v>54</v>
      </c>
    </row>
    <row r="11" spans="1:20" x14ac:dyDescent="0.2">
      <c r="D11" s="6" t="s">
        <v>929</v>
      </c>
      <c r="I11" s="9" t="s">
        <v>54</v>
      </c>
      <c r="J11" s="9" t="s">
        <v>54</v>
      </c>
      <c r="K11" s="9" t="s">
        <v>54</v>
      </c>
      <c r="L11" s="9" t="s">
        <v>54</v>
      </c>
      <c r="M11" s="9" t="s">
        <v>54</v>
      </c>
      <c r="N11" s="9" t="s">
        <v>54</v>
      </c>
      <c r="O11" s="9" t="s">
        <v>54</v>
      </c>
      <c r="P11" s="9" t="s">
        <v>54</v>
      </c>
    </row>
    <row r="12" spans="1:20" x14ac:dyDescent="0.2">
      <c r="D12" s="6" t="s">
        <v>931</v>
      </c>
      <c r="I12" s="9" t="s">
        <v>54</v>
      </c>
      <c r="J12" s="9" t="s">
        <v>54</v>
      </c>
      <c r="K12" s="9" t="s">
        <v>54</v>
      </c>
      <c r="L12" s="9" t="s">
        <v>54</v>
      </c>
      <c r="M12" s="9" t="s">
        <v>54</v>
      </c>
      <c r="N12" s="9" t="s">
        <v>54</v>
      </c>
      <c r="O12" s="9" t="s">
        <v>54</v>
      </c>
      <c r="P12" s="9" t="s">
        <v>54</v>
      </c>
    </row>
    <row r="13" spans="1:20" x14ac:dyDescent="0.2">
      <c r="D13" s="6" t="s">
        <v>932</v>
      </c>
      <c r="I13" s="9" t="s">
        <v>54</v>
      </c>
      <c r="J13" s="9" t="s">
        <v>54</v>
      </c>
      <c r="K13" s="9" t="s">
        <v>54</v>
      </c>
      <c r="L13" s="9" t="s">
        <v>54</v>
      </c>
      <c r="M13" s="9" t="s">
        <v>54</v>
      </c>
      <c r="N13" s="9" t="s">
        <v>54</v>
      </c>
      <c r="O13" s="9" t="s">
        <v>54</v>
      </c>
      <c r="P13" s="9" t="s">
        <v>54</v>
      </c>
    </row>
    <row r="14" spans="1:20" x14ac:dyDescent="0.2">
      <c r="B14" s="6" t="s">
        <v>935</v>
      </c>
      <c r="E14" s="8" t="s">
        <v>759</v>
      </c>
      <c r="F14" s="8" t="s">
        <v>760</v>
      </c>
      <c r="G14" s="8" t="s">
        <v>238</v>
      </c>
      <c r="H14" s="8">
        <v>1</v>
      </c>
      <c r="I14" s="9" t="s">
        <v>761</v>
      </c>
      <c r="J14" s="9" t="s">
        <v>762</v>
      </c>
      <c r="K14" s="9" t="s">
        <v>238</v>
      </c>
      <c r="L14" s="9">
        <v>1</v>
      </c>
      <c r="M14" s="9" t="s">
        <v>54</v>
      </c>
      <c r="N14" s="9" t="s">
        <v>54</v>
      </c>
      <c r="O14" s="9" t="s">
        <v>54</v>
      </c>
      <c r="P14" s="9" t="s">
        <v>54</v>
      </c>
      <c r="Q14" s="10" t="s">
        <v>759</v>
      </c>
      <c r="R14" s="10" t="s">
        <v>760</v>
      </c>
      <c r="S14" s="10" t="s">
        <v>238</v>
      </c>
      <c r="T14" s="10">
        <v>1</v>
      </c>
    </row>
    <row r="15" spans="1:20" x14ac:dyDescent="0.2">
      <c r="C15" s="6" t="s">
        <v>62</v>
      </c>
      <c r="D15" s="6" t="s">
        <v>939</v>
      </c>
      <c r="I15" s="9" t="s">
        <v>54</v>
      </c>
      <c r="J15" s="9" t="s">
        <v>54</v>
      </c>
      <c r="K15" s="9" t="s">
        <v>54</v>
      </c>
      <c r="L15" s="9" t="s">
        <v>54</v>
      </c>
      <c r="M15" s="9" t="s">
        <v>54</v>
      </c>
      <c r="N15" s="9" t="s">
        <v>54</v>
      </c>
      <c r="O15" s="9" t="s">
        <v>54</v>
      </c>
      <c r="P15" s="9" t="s">
        <v>54</v>
      </c>
    </row>
    <row r="16" spans="1:20" x14ac:dyDescent="0.2">
      <c r="D16" s="6" t="s">
        <v>941</v>
      </c>
      <c r="I16" s="9" t="s">
        <v>54</v>
      </c>
      <c r="J16" s="9" t="s">
        <v>54</v>
      </c>
      <c r="K16" s="9" t="s">
        <v>54</v>
      </c>
      <c r="L16" s="9" t="s">
        <v>54</v>
      </c>
      <c r="M16" s="9" t="s">
        <v>54</v>
      </c>
      <c r="N16" s="9" t="s">
        <v>54</v>
      </c>
      <c r="O16" s="9" t="s">
        <v>54</v>
      </c>
      <c r="P16" s="9" t="s">
        <v>54</v>
      </c>
    </row>
    <row r="17" spans="2:20" x14ac:dyDescent="0.2">
      <c r="D17" s="6" t="s">
        <v>943</v>
      </c>
      <c r="I17" s="9" t="s">
        <v>54</v>
      </c>
      <c r="J17" s="9" t="s">
        <v>54</v>
      </c>
      <c r="K17" s="9" t="s">
        <v>54</v>
      </c>
      <c r="L17" s="9" t="s">
        <v>54</v>
      </c>
      <c r="M17" s="9" t="s">
        <v>54</v>
      </c>
      <c r="N17" s="9" t="s">
        <v>54</v>
      </c>
      <c r="O17" s="9" t="s">
        <v>54</v>
      </c>
      <c r="P17" s="9" t="s">
        <v>54</v>
      </c>
    </row>
    <row r="18" spans="2:20" x14ac:dyDescent="0.2">
      <c r="D18" s="6" t="s">
        <v>944</v>
      </c>
      <c r="I18" s="9" t="s">
        <v>54</v>
      </c>
      <c r="J18" s="9" t="s">
        <v>54</v>
      </c>
      <c r="K18" s="9" t="s">
        <v>54</v>
      </c>
      <c r="L18" s="9" t="s">
        <v>54</v>
      </c>
      <c r="M18" s="9" t="s">
        <v>54</v>
      </c>
      <c r="N18" s="9" t="s">
        <v>54</v>
      </c>
      <c r="O18" s="9" t="s">
        <v>54</v>
      </c>
      <c r="P18" s="9" t="s">
        <v>54</v>
      </c>
    </row>
    <row r="19" spans="2:20" x14ac:dyDescent="0.2">
      <c r="D19" s="6" t="s">
        <v>946</v>
      </c>
      <c r="I19" s="9" t="s">
        <v>54</v>
      </c>
      <c r="J19" s="9" t="s">
        <v>54</v>
      </c>
      <c r="K19" s="9" t="s">
        <v>54</v>
      </c>
      <c r="L19" s="9" t="s">
        <v>54</v>
      </c>
      <c r="M19" s="9" t="s">
        <v>54</v>
      </c>
      <c r="N19" s="9" t="s">
        <v>54</v>
      </c>
      <c r="O19" s="9" t="s">
        <v>54</v>
      </c>
      <c r="P19" s="9" t="s">
        <v>54</v>
      </c>
    </row>
    <row r="20" spans="2:20" x14ac:dyDescent="0.2">
      <c r="B20" s="6" t="s">
        <v>948</v>
      </c>
      <c r="E20" s="8" t="s">
        <v>750</v>
      </c>
      <c r="F20" s="8" t="s">
        <v>751</v>
      </c>
      <c r="G20" s="8" t="s">
        <v>238</v>
      </c>
      <c r="H20" s="8">
        <v>1</v>
      </c>
      <c r="I20" s="9" t="s">
        <v>750</v>
      </c>
      <c r="J20" s="9" t="s">
        <v>751</v>
      </c>
      <c r="K20" s="9" t="s">
        <v>238</v>
      </c>
      <c r="L20" s="9">
        <v>1</v>
      </c>
      <c r="M20" s="9" t="s">
        <v>54</v>
      </c>
      <c r="N20" s="9" t="s">
        <v>54</v>
      </c>
      <c r="O20" s="9" t="s">
        <v>54</v>
      </c>
      <c r="P20" s="9" t="s">
        <v>54</v>
      </c>
      <c r="Q20" s="10" t="s">
        <v>750</v>
      </c>
      <c r="R20" s="10" t="s">
        <v>751</v>
      </c>
      <c r="S20" s="10" t="s">
        <v>238</v>
      </c>
      <c r="T20" s="10">
        <v>1</v>
      </c>
    </row>
    <row r="21" spans="2:20" x14ac:dyDescent="0.2">
      <c r="C21" s="6" t="s">
        <v>62</v>
      </c>
      <c r="D21" s="6" t="s">
        <v>949</v>
      </c>
      <c r="I21" s="9" t="s">
        <v>54</v>
      </c>
      <c r="J21" s="9" t="s">
        <v>54</v>
      </c>
      <c r="K21" s="9" t="s">
        <v>54</v>
      </c>
      <c r="L21" s="9" t="s">
        <v>54</v>
      </c>
      <c r="M21" s="9" t="s">
        <v>54</v>
      </c>
      <c r="N21" s="9" t="s">
        <v>54</v>
      </c>
      <c r="O21" s="9" t="s">
        <v>54</v>
      </c>
      <c r="P21" s="9" t="s">
        <v>54</v>
      </c>
    </row>
    <row r="22" spans="2:20" x14ac:dyDescent="0.2">
      <c r="D22" s="6" t="s">
        <v>950</v>
      </c>
      <c r="I22" s="9" t="s">
        <v>54</v>
      </c>
      <c r="J22" s="9" t="s">
        <v>54</v>
      </c>
      <c r="K22" s="9" t="s">
        <v>54</v>
      </c>
      <c r="L22" s="9" t="s">
        <v>54</v>
      </c>
      <c r="M22" s="9" t="s">
        <v>54</v>
      </c>
      <c r="N22" s="9" t="s">
        <v>54</v>
      </c>
      <c r="O22" s="9" t="s">
        <v>54</v>
      </c>
      <c r="P22" s="9" t="s">
        <v>54</v>
      </c>
    </row>
    <row r="23" spans="2:20" x14ac:dyDescent="0.2">
      <c r="D23" s="6" t="s">
        <v>951</v>
      </c>
      <c r="I23" s="9" t="s">
        <v>54</v>
      </c>
      <c r="J23" s="9" t="s">
        <v>54</v>
      </c>
      <c r="K23" s="9" t="s">
        <v>54</v>
      </c>
      <c r="L23" s="9" t="s">
        <v>54</v>
      </c>
      <c r="M23" s="9" t="s">
        <v>54</v>
      </c>
      <c r="N23" s="9" t="s">
        <v>54</v>
      </c>
      <c r="O23" s="9" t="s">
        <v>54</v>
      </c>
      <c r="P23" s="9" t="s">
        <v>54</v>
      </c>
    </row>
    <row r="24" spans="2:20" x14ac:dyDescent="0.2">
      <c r="D24" s="6" t="s">
        <v>952</v>
      </c>
      <c r="I24" s="9" t="s">
        <v>54</v>
      </c>
      <c r="J24" s="9" t="s">
        <v>54</v>
      </c>
      <c r="K24" s="9" t="s">
        <v>54</v>
      </c>
      <c r="L24" s="9" t="s">
        <v>54</v>
      </c>
      <c r="M24" s="9" t="s">
        <v>54</v>
      </c>
      <c r="N24" s="9" t="s">
        <v>54</v>
      </c>
      <c r="O24" s="9" t="s">
        <v>54</v>
      </c>
      <c r="P24" s="9" t="s">
        <v>54</v>
      </c>
    </row>
    <row r="25" spans="2:20" x14ac:dyDescent="0.2">
      <c r="D25" s="6" t="s">
        <v>954</v>
      </c>
      <c r="I25" s="9" t="s">
        <v>54</v>
      </c>
      <c r="J25" s="9" t="s">
        <v>54</v>
      </c>
      <c r="K25" s="9" t="s">
        <v>54</v>
      </c>
      <c r="L25" s="9" t="s">
        <v>54</v>
      </c>
      <c r="M25" s="9" t="s">
        <v>54</v>
      </c>
      <c r="N25" s="9" t="s">
        <v>54</v>
      </c>
      <c r="O25" s="9" t="s">
        <v>54</v>
      </c>
      <c r="P25" s="9" t="s">
        <v>54</v>
      </c>
    </row>
    <row r="26" spans="2:20" x14ac:dyDescent="0.2">
      <c r="B26" s="6" t="s">
        <v>956</v>
      </c>
      <c r="E26" s="8" t="s">
        <v>236</v>
      </c>
      <c r="F26" s="8" t="s">
        <v>237</v>
      </c>
      <c r="G26" s="8" t="s">
        <v>238</v>
      </c>
      <c r="H26" s="8">
        <v>1</v>
      </c>
      <c r="I26" s="9" t="s">
        <v>54</v>
      </c>
      <c r="J26" s="9" t="s">
        <v>54</v>
      </c>
      <c r="K26" s="9" t="s">
        <v>54</v>
      </c>
      <c r="L26" s="9">
        <v>4</v>
      </c>
      <c r="M26" s="9" t="s">
        <v>54</v>
      </c>
      <c r="N26" s="9" t="s">
        <v>54</v>
      </c>
      <c r="O26" s="9" t="s">
        <v>54</v>
      </c>
      <c r="P26" s="9" t="s">
        <v>54</v>
      </c>
      <c r="Q26" s="10" t="s">
        <v>236</v>
      </c>
      <c r="R26" s="10" t="s">
        <v>237</v>
      </c>
      <c r="S26" s="10" t="s">
        <v>238</v>
      </c>
      <c r="T26" s="10">
        <v>2.5</v>
      </c>
    </row>
    <row r="27" spans="2:20" x14ac:dyDescent="0.2">
      <c r="C27" s="6" t="s">
        <v>62</v>
      </c>
      <c r="D27" s="6" t="s">
        <v>918</v>
      </c>
      <c r="I27" s="9" t="s">
        <v>54</v>
      </c>
      <c r="J27" s="9" t="s">
        <v>54</v>
      </c>
      <c r="K27" s="9" t="s">
        <v>54</v>
      </c>
      <c r="L27" s="9" t="s">
        <v>54</v>
      </c>
      <c r="M27" s="9" t="s">
        <v>54</v>
      </c>
      <c r="N27" s="9" t="s">
        <v>54</v>
      </c>
      <c r="O27" s="9" t="s">
        <v>54</v>
      </c>
      <c r="P27" s="9" t="s">
        <v>54</v>
      </c>
    </row>
    <row r="28" spans="2:20" x14ac:dyDescent="0.2">
      <c r="D28" s="6" t="s">
        <v>958</v>
      </c>
      <c r="I28" s="9" t="s">
        <v>54</v>
      </c>
      <c r="J28" s="9" t="s">
        <v>54</v>
      </c>
      <c r="K28" s="9" t="s">
        <v>54</v>
      </c>
      <c r="L28" s="9" t="s">
        <v>54</v>
      </c>
      <c r="M28" s="9" t="s">
        <v>54</v>
      </c>
      <c r="N28" s="9" t="s">
        <v>54</v>
      </c>
      <c r="O28" s="9" t="s">
        <v>54</v>
      </c>
      <c r="P28" s="9" t="s">
        <v>54</v>
      </c>
    </row>
    <row r="29" spans="2:20" x14ac:dyDescent="0.2">
      <c r="D29" s="6" t="s">
        <v>960</v>
      </c>
      <c r="I29" s="9" t="s">
        <v>54</v>
      </c>
      <c r="J29" s="9" t="s">
        <v>54</v>
      </c>
      <c r="K29" s="9" t="s">
        <v>54</v>
      </c>
      <c r="L29" s="9" t="s">
        <v>54</v>
      </c>
      <c r="M29" s="9" t="s">
        <v>54</v>
      </c>
      <c r="N29" s="9" t="s">
        <v>54</v>
      </c>
      <c r="O29" s="9" t="s">
        <v>54</v>
      </c>
      <c r="P29" s="9" t="s">
        <v>54</v>
      </c>
    </row>
    <row r="30" spans="2:20" x14ac:dyDescent="0.2">
      <c r="D30" s="6" t="s">
        <v>962</v>
      </c>
      <c r="I30" s="9" t="s">
        <v>54</v>
      </c>
      <c r="J30" s="9" t="s">
        <v>54</v>
      </c>
      <c r="K30" s="9" t="s">
        <v>54</v>
      </c>
      <c r="L30" s="9" t="s">
        <v>54</v>
      </c>
      <c r="M30" s="9" t="s">
        <v>54</v>
      </c>
      <c r="N30" s="9" t="s">
        <v>54</v>
      </c>
      <c r="O30" s="9" t="s">
        <v>54</v>
      </c>
      <c r="P30" s="9" t="s">
        <v>54</v>
      </c>
    </row>
    <row r="31" spans="2:20" x14ac:dyDescent="0.2">
      <c r="D31" s="6" t="s">
        <v>963</v>
      </c>
      <c r="I31" s="9" t="s">
        <v>54</v>
      </c>
      <c r="J31" s="9" t="s">
        <v>54</v>
      </c>
      <c r="K31" s="9" t="s">
        <v>54</v>
      </c>
      <c r="L31" s="9" t="s">
        <v>54</v>
      </c>
      <c r="M31" s="9" t="s">
        <v>54</v>
      </c>
      <c r="N31" s="9" t="s">
        <v>54</v>
      </c>
      <c r="O31" s="9" t="s">
        <v>54</v>
      </c>
      <c r="P31" s="9" t="s">
        <v>54</v>
      </c>
    </row>
    <row r="32" spans="2:20" x14ac:dyDescent="0.2">
      <c r="B32" s="6" t="s">
        <v>965</v>
      </c>
      <c r="E32" s="8" t="s">
        <v>1044</v>
      </c>
      <c r="F32" s="8" t="s">
        <v>1045</v>
      </c>
      <c r="G32" s="8" t="s">
        <v>238</v>
      </c>
      <c r="H32" s="8">
        <v>1</v>
      </c>
      <c r="I32" s="9" t="s">
        <v>1046</v>
      </c>
      <c r="J32" s="9" t="s">
        <v>1047</v>
      </c>
      <c r="K32" s="9" t="s">
        <v>238</v>
      </c>
      <c r="L32" s="9">
        <v>1</v>
      </c>
      <c r="M32" s="9" t="s">
        <v>54</v>
      </c>
      <c r="N32" s="9" t="s">
        <v>54</v>
      </c>
      <c r="O32" s="9" t="s">
        <v>54</v>
      </c>
      <c r="P32" s="9" t="s">
        <v>54</v>
      </c>
      <c r="Q32" s="10" t="s">
        <v>1046</v>
      </c>
      <c r="R32" s="10" t="s">
        <v>1047</v>
      </c>
      <c r="S32" s="10" t="s">
        <v>238</v>
      </c>
      <c r="T32" s="10">
        <v>1</v>
      </c>
    </row>
    <row r="33" spans="2:20" x14ac:dyDescent="0.2">
      <c r="C33" s="6" t="s">
        <v>62</v>
      </c>
      <c r="D33" s="6" t="s">
        <v>918</v>
      </c>
      <c r="I33" s="9" t="s">
        <v>54</v>
      </c>
      <c r="J33" s="9" t="s">
        <v>54</v>
      </c>
      <c r="K33" s="9" t="s">
        <v>54</v>
      </c>
      <c r="L33" s="9" t="s">
        <v>54</v>
      </c>
      <c r="M33" s="9" t="s">
        <v>54</v>
      </c>
      <c r="N33" s="9" t="s">
        <v>54</v>
      </c>
      <c r="O33" s="9" t="s">
        <v>54</v>
      </c>
      <c r="P33" s="9" t="s">
        <v>54</v>
      </c>
    </row>
    <row r="34" spans="2:20" x14ac:dyDescent="0.2">
      <c r="D34" s="6" t="s">
        <v>970</v>
      </c>
      <c r="I34" s="9" t="s">
        <v>54</v>
      </c>
      <c r="J34" s="9" t="s">
        <v>54</v>
      </c>
      <c r="K34" s="9" t="s">
        <v>54</v>
      </c>
      <c r="L34" s="9" t="s">
        <v>54</v>
      </c>
      <c r="M34" s="9" t="s">
        <v>54</v>
      </c>
      <c r="N34" s="9" t="s">
        <v>54</v>
      </c>
      <c r="O34" s="9" t="s">
        <v>54</v>
      </c>
      <c r="P34" s="9" t="s">
        <v>54</v>
      </c>
    </row>
    <row r="35" spans="2:20" x14ac:dyDescent="0.2">
      <c r="D35" s="6" t="s">
        <v>972</v>
      </c>
      <c r="I35" s="9" t="s">
        <v>54</v>
      </c>
      <c r="J35" s="9" t="s">
        <v>54</v>
      </c>
      <c r="K35" s="9" t="s">
        <v>54</v>
      </c>
      <c r="L35" s="9" t="s">
        <v>54</v>
      </c>
      <c r="M35" s="9" t="s">
        <v>54</v>
      </c>
      <c r="N35" s="9" t="s">
        <v>54</v>
      </c>
      <c r="O35" s="9" t="s">
        <v>54</v>
      </c>
      <c r="P35" s="9" t="s">
        <v>54</v>
      </c>
    </row>
    <row r="36" spans="2:20" x14ac:dyDescent="0.2">
      <c r="D36" s="6" t="s">
        <v>976</v>
      </c>
      <c r="I36" s="9" t="s">
        <v>54</v>
      </c>
      <c r="J36" s="9" t="s">
        <v>54</v>
      </c>
      <c r="K36" s="9" t="s">
        <v>54</v>
      </c>
      <c r="L36" s="9" t="s">
        <v>54</v>
      </c>
      <c r="M36" s="9" t="s">
        <v>54</v>
      </c>
      <c r="N36" s="9" t="s">
        <v>54</v>
      </c>
      <c r="O36" s="9" t="s">
        <v>54</v>
      </c>
      <c r="P36" s="9" t="s">
        <v>54</v>
      </c>
    </row>
    <row r="37" spans="2:20" x14ac:dyDescent="0.2">
      <c r="D37" s="6" t="s">
        <v>978</v>
      </c>
      <c r="I37" s="9" t="s">
        <v>54</v>
      </c>
      <c r="J37" s="9" t="s">
        <v>54</v>
      </c>
      <c r="K37" s="9" t="s">
        <v>54</v>
      </c>
      <c r="L37" s="9" t="s">
        <v>54</v>
      </c>
      <c r="M37" s="9" t="s">
        <v>54</v>
      </c>
      <c r="N37" s="9" t="s">
        <v>54</v>
      </c>
      <c r="O37" s="9" t="s">
        <v>54</v>
      </c>
      <c r="P37" s="9" t="s">
        <v>54</v>
      </c>
    </row>
    <row r="38" spans="2:20" x14ac:dyDescent="0.2">
      <c r="B38" s="6" t="s">
        <v>980</v>
      </c>
      <c r="E38" s="8" t="s">
        <v>1044</v>
      </c>
      <c r="F38" s="8" t="s">
        <v>1045</v>
      </c>
      <c r="G38" s="8" t="s">
        <v>238</v>
      </c>
      <c r="H38" s="8">
        <v>3</v>
      </c>
      <c r="I38" s="9" t="s">
        <v>1048</v>
      </c>
      <c r="J38" s="9" t="s">
        <v>1049</v>
      </c>
      <c r="K38" s="9" t="s">
        <v>238</v>
      </c>
      <c r="L38" s="9">
        <v>1</v>
      </c>
      <c r="M38" s="9" t="s">
        <v>1050</v>
      </c>
      <c r="N38" s="9" t="s">
        <v>1051</v>
      </c>
      <c r="O38" s="9" t="s">
        <v>238</v>
      </c>
      <c r="P38" s="9">
        <v>1</v>
      </c>
      <c r="Q38" s="10" t="s">
        <v>1050</v>
      </c>
      <c r="R38" s="10" t="s">
        <v>1051</v>
      </c>
      <c r="S38" s="10" t="s">
        <v>238</v>
      </c>
      <c r="T38" s="10">
        <v>1</v>
      </c>
    </row>
    <row r="39" spans="2:20" x14ac:dyDescent="0.2">
      <c r="C39" s="6" t="s">
        <v>62</v>
      </c>
      <c r="D39" s="6" t="s">
        <v>918</v>
      </c>
      <c r="E39" s="8" t="s">
        <v>1048</v>
      </c>
      <c r="F39" s="8" t="s">
        <v>1049</v>
      </c>
      <c r="G39" s="8" t="s">
        <v>238</v>
      </c>
      <c r="H39" s="8">
        <v>3</v>
      </c>
      <c r="I39" s="9" t="s">
        <v>54</v>
      </c>
      <c r="J39" s="9" t="s">
        <v>54</v>
      </c>
      <c r="K39" s="9" t="s">
        <v>54</v>
      </c>
      <c r="L39" s="9" t="s">
        <v>54</v>
      </c>
      <c r="M39" s="9" t="s">
        <v>54</v>
      </c>
      <c r="N39" s="9" t="s">
        <v>54</v>
      </c>
      <c r="O39" s="9" t="s">
        <v>54</v>
      </c>
      <c r="P39" s="9" t="s">
        <v>54</v>
      </c>
    </row>
    <row r="40" spans="2:20" x14ac:dyDescent="0.2">
      <c r="D40" s="6" t="s">
        <v>985</v>
      </c>
      <c r="I40" s="9" t="s">
        <v>54</v>
      </c>
      <c r="J40" s="9" t="s">
        <v>54</v>
      </c>
      <c r="K40" s="9" t="s">
        <v>54</v>
      </c>
      <c r="L40" s="9" t="s">
        <v>54</v>
      </c>
      <c r="M40" s="9" t="s">
        <v>54</v>
      </c>
      <c r="N40" s="9" t="s">
        <v>54</v>
      </c>
      <c r="O40" s="9" t="s">
        <v>54</v>
      </c>
      <c r="P40" s="9" t="s">
        <v>54</v>
      </c>
    </row>
    <row r="41" spans="2:20" x14ac:dyDescent="0.2">
      <c r="D41" s="6" t="s">
        <v>987</v>
      </c>
      <c r="I41" s="9" t="s">
        <v>54</v>
      </c>
      <c r="J41" s="9" t="s">
        <v>54</v>
      </c>
      <c r="K41" s="9" t="s">
        <v>54</v>
      </c>
      <c r="L41" s="9" t="s">
        <v>54</v>
      </c>
      <c r="M41" s="9" t="s">
        <v>54</v>
      </c>
      <c r="N41" s="9" t="s">
        <v>54</v>
      </c>
      <c r="O41" s="9" t="s">
        <v>54</v>
      </c>
      <c r="P41" s="9" t="s">
        <v>54</v>
      </c>
    </row>
    <row r="42" spans="2:20" x14ac:dyDescent="0.2">
      <c r="D42" s="6" t="s">
        <v>990</v>
      </c>
      <c r="I42" s="9" t="s">
        <v>54</v>
      </c>
      <c r="J42" s="9" t="s">
        <v>54</v>
      </c>
      <c r="K42" s="9" t="s">
        <v>54</v>
      </c>
      <c r="L42" s="9" t="s">
        <v>54</v>
      </c>
      <c r="M42" s="9" t="s">
        <v>54</v>
      </c>
      <c r="N42" s="9" t="s">
        <v>54</v>
      </c>
      <c r="O42" s="9" t="s">
        <v>54</v>
      </c>
      <c r="P42" s="9" t="s">
        <v>54</v>
      </c>
    </row>
    <row r="43" spans="2:20" x14ac:dyDescent="0.2">
      <c r="D43" s="6" t="s">
        <v>992</v>
      </c>
      <c r="I43" s="9" t="s">
        <v>54</v>
      </c>
      <c r="J43" s="9" t="s">
        <v>54</v>
      </c>
      <c r="K43" s="9" t="s">
        <v>54</v>
      </c>
      <c r="L43" s="9" t="s">
        <v>54</v>
      </c>
      <c r="M43" s="9" t="s">
        <v>54</v>
      </c>
      <c r="N43" s="9" t="s">
        <v>54</v>
      </c>
      <c r="O43" s="9" t="s">
        <v>54</v>
      </c>
      <c r="P43" s="9" t="s">
        <v>54</v>
      </c>
    </row>
    <row r="44" spans="2:20" x14ac:dyDescent="0.2">
      <c r="B44" s="6" t="s">
        <v>994</v>
      </c>
      <c r="E44" s="8" t="s">
        <v>742</v>
      </c>
      <c r="F44" s="8" t="s">
        <v>743</v>
      </c>
      <c r="G44" s="8" t="s">
        <v>238</v>
      </c>
      <c r="H44" s="8">
        <v>1</v>
      </c>
      <c r="I44" s="9" t="s">
        <v>742</v>
      </c>
      <c r="J44" s="9" t="s">
        <v>743</v>
      </c>
      <c r="K44" s="9" t="s">
        <v>238</v>
      </c>
      <c r="L44" s="9">
        <v>2</v>
      </c>
      <c r="M44" s="9" t="s">
        <v>54</v>
      </c>
      <c r="N44" s="9" t="s">
        <v>54</v>
      </c>
      <c r="O44" s="9" t="s">
        <v>54</v>
      </c>
      <c r="P44" s="9" t="s">
        <v>54</v>
      </c>
      <c r="Q44" s="10" t="s">
        <v>742</v>
      </c>
      <c r="R44" s="10" t="s">
        <v>743</v>
      </c>
      <c r="S44" s="10" t="s">
        <v>238</v>
      </c>
      <c r="T44" s="10">
        <v>1.5</v>
      </c>
    </row>
    <row r="45" spans="2:20" x14ac:dyDescent="0.2">
      <c r="C45" s="6" t="s">
        <v>62</v>
      </c>
      <c r="D45" s="6" t="s">
        <v>996</v>
      </c>
      <c r="I45" s="9" t="s">
        <v>54</v>
      </c>
      <c r="J45" s="9" t="s">
        <v>54</v>
      </c>
      <c r="K45" s="9" t="s">
        <v>54</v>
      </c>
      <c r="L45" s="9" t="s">
        <v>54</v>
      </c>
      <c r="M45" s="9" t="s">
        <v>54</v>
      </c>
      <c r="N45" s="9" t="s">
        <v>54</v>
      </c>
      <c r="O45" s="9" t="s">
        <v>54</v>
      </c>
      <c r="P45" s="9" t="s">
        <v>54</v>
      </c>
    </row>
    <row r="46" spans="2:20" x14ac:dyDescent="0.2">
      <c r="D46" s="6" t="s">
        <v>997</v>
      </c>
      <c r="I46" s="9" t="s">
        <v>54</v>
      </c>
      <c r="J46" s="9" t="s">
        <v>54</v>
      </c>
      <c r="K46" s="9" t="s">
        <v>54</v>
      </c>
      <c r="L46" s="9" t="s">
        <v>54</v>
      </c>
      <c r="M46" s="9" t="s">
        <v>54</v>
      </c>
      <c r="N46" s="9" t="s">
        <v>54</v>
      </c>
      <c r="O46" s="9" t="s">
        <v>54</v>
      </c>
      <c r="P46" s="9" t="s">
        <v>54</v>
      </c>
    </row>
    <row r="47" spans="2:20" x14ac:dyDescent="0.2">
      <c r="D47" s="6" t="s">
        <v>999</v>
      </c>
      <c r="I47" s="9" t="s">
        <v>54</v>
      </c>
      <c r="J47" s="9" t="s">
        <v>54</v>
      </c>
      <c r="K47" s="9" t="s">
        <v>54</v>
      </c>
      <c r="L47" s="9" t="s">
        <v>54</v>
      </c>
      <c r="M47" s="9" t="s">
        <v>54</v>
      </c>
      <c r="N47" s="9" t="s">
        <v>54</v>
      </c>
      <c r="O47" s="9" t="s">
        <v>54</v>
      </c>
      <c r="P47" s="9" t="s">
        <v>54</v>
      </c>
    </row>
    <row r="48" spans="2:20" x14ac:dyDescent="0.2">
      <c r="D48" s="6" t="s">
        <v>1000</v>
      </c>
      <c r="I48" s="9" t="s">
        <v>54</v>
      </c>
      <c r="J48" s="9" t="s">
        <v>54</v>
      </c>
      <c r="K48" s="9" t="s">
        <v>54</v>
      </c>
      <c r="L48" s="9" t="s">
        <v>54</v>
      </c>
      <c r="M48" s="9" t="s">
        <v>54</v>
      </c>
      <c r="N48" s="9" t="s">
        <v>54</v>
      </c>
      <c r="O48" s="9" t="s">
        <v>54</v>
      </c>
      <c r="P48" s="9" t="s">
        <v>54</v>
      </c>
    </row>
    <row r="49" spans="2:20" x14ac:dyDescent="0.2">
      <c r="D49" s="6" t="s">
        <v>1002</v>
      </c>
      <c r="I49" s="9" t="s">
        <v>54</v>
      </c>
      <c r="J49" s="9" t="s">
        <v>54</v>
      </c>
      <c r="K49" s="9" t="s">
        <v>54</v>
      </c>
      <c r="L49" s="9" t="s">
        <v>54</v>
      </c>
      <c r="M49" s="9" t="s">
        <v>54</v>
      </c>
      <c r="N49" s="9" t="s">
        <v>54</v>
      </c>
      <c r="O49" s="9" t="s">
        <v>54</v>
      </c>
      <c r="P49" s="9" t="s">
        <v>54</v>
      </c>
    </row>
    <row r="50" spans="2:20" x14ac:dyDescent="0.2">
      <c r="B50" s="6" t="s">
        <v>1003</v>
      </c>
      <c r="E50" s="8" t="s">
        <v>508</v>
      </c>
      <c r="F50" s="8" t="s">
        <v>509</v>
      </c>
      <c r="G50" s="8" t="s">
        <v>238</v>
      </c>
      <c r="H50" s="8">
        <v>1</v>
      </c>
      <c r="I50" s="9" t="s">
        <v>54</v>
      </c>
      <c r="J50" s="9" t="s">
        <v>54</v>
      </c>
      <c r="K50" s="9" t="s">
        <v>54</v>
      </c>
      <c r="L50" s="9">
        <v>4</v>
      </c>
      <c r="M50" s="9" t="s">
        <v>54</v>
      </c>
      <c r="N50" s="9" t="s">
        <v>54</v>
      </c>
      <c r="O50" s="9" t="s">
        <v>54</v>
      </c>
      <c r="P50" s="9" t="s">
        <v>54</v>
      </c>
      <c r="Q50" s="10" t="s">
        <v>508</v>
      </c>
      <c r="R50" s="10" t="s">
        <v>509</v>
      </c>
      <c r="S50" s="10" t="s">
        <v>238</v>
      </c>
      <c r="T50" s="10">
        <v>2.5</v>
      </c>
    </row>
    <row r="51" spans="2:20" x14ac:dyDescent="0.2">
      <c r="C51" s="6" t="s">
        <v>62</v>
      </c>
      <c r="D51" s="6" t="s">
        <v>1007</v>
      </c>
      <c r="I51" s="9" t="s">
        <v>54</v>
      </c>
      <c r="J51" s="9" t="s">
        <v>54</v>
      </c>
      <c r="K51" s="9" t="s">
        <v>54</v>
      </c>
      <c r="L51" s="9" t="s">
        <v>54</v>
      </c>
      <c r="M51" s="9" t="s">
        <v>54</v>
      </c>
      <c r="N51" s="9" t="s">
        <v>54</v>
      </c>
      <c r="O51" s="9" t="s">
        <v>54</v>
      </c>
      <c r="P51" s="9" t="s">
        <v>54</v>
      </c>
    </row>
    <row r="52" spans="2:20" x14ac:dyDescent="0.2">
      <c r="D52" s="6" t="s">
        <v>1009</v>
      </c>
      <c r="I52" s="9" t="s">
        <v>54</v>
      </c>
      <c r="J52" s="9" t="s">
        <v>54</v>
      </c>
      <c r="K52" s="9" t="s">
        <v>54</v>
      </c>
      <c r="L52" s="9" t="s">
        <v>54</v>
      </c>
      <c r="M52" s="9" t="s">
        <v>54</v>
      </c>
      <c r="N52" s="9" t="s">
        <v>54</v>
      </c>
      <c r="O52" s="9" t="s">
        <v>54</v>
      </c>
      <c r="P52" s="9" t="s">
        <v>54</v>
      </c>
    </row>
    <row r="53" spans="2:20" x14ac:dyDescent="0.2">
      <c r="D53" s="6" t="s">
        <v>1011</v>
      </c>
      <c r="I53" s="9" t="s">
        <v>54</v>
      </c>
      <c r="J53" s="9" t="s">
        <v>54</v>
      </c>
      <c r="K53" s="9" t="s">
        <v>54</v>
      </c>
      <c r="L53" s="9" t="s">
        <v>54</v>
      </c>
      <c r="M53" s="9" t="s">
        <v>54</v>
      </c>
      <c r="N53" s="9" t="s">
        <v>54</v>
      </c>
      <c r="O53" s="9" t="s">
        <v>54</v>
      </c>
      <c r="P53" s="9" t="s">
        <v>54</v>
      </c>
    </row>
    <row r="54" spans="2:20" x14ac:dyDescent="0.2">
      <c r="D54" s="6" t="s">
        <v>1013</v>
      </c>
      <c r="I54" s="9" t="s">
        <v>54</v>
      </c>
      <c r="J54" s="9" t="s">
        <v>54</v>
      </c>
      <c r="K54" s="9" t="s">
        <v>54</v>
      </c>
      <c r="L54" s="9" t="s">
        <v>54</v>
      </c>
      <c r="M54" s="9" t="s">
        <v>54</v>
      </c>
      <c r="N54" s="9" t="s">
        <v>54</v>
      </c>
      <c r="O54" s="9" t="s">
        <v>54</v>
      </c>
      <c r="P54" s="9" t="s">
        <v>54</v>
      </c>
    </row>
    <row r="55" spans="2:20" x14ac:dyDescent="0.2">
      <c r="D55" s="6" t="s">
        <v>1014</v>
      </c>
      <c r="I55" s="9" t="s">
        <v>54</v>
      </c>
      <c r="J55" s="9" t="s">
        <v>54</v>
      </c>
      <c r="K55" s="9" t="s">
        <v>54</v>
      </c>
      <c r="L55" s="9" t="s">
        <v>54</v>
      </c>
      <c r="M55" s="9" t="s">
        <v>54</v>
      </c>
      <c r="N55" s="9" t="s">
        <v>54</v>
      </c>
      <c r="O55" s="9" t="s">
        <v>54</v>
      </c>
      <c r="P55" s="9" t="s">
        <v>54</v>
      </c>
    </row>
    <row r="56" spans="2:20" x14ac:dyDescent="0.2">
      <c r="B56" s="6" t="s">
        <v>1017</v>
      </c>
      <c r="E56" s="8" t="s">
        <v>1052</v>
      </c>
      <c r="F56" s="8" t="s">
        <v>1053</v>
      </c>
      <c r="G56" s="8" t="s">
        <v>238</v>
      </c>
      <c r="H56" s="8">
        <v>3</v>
      </c>
      <c r="I56" s="9" t="s">
        <v>851</v>
      </c>
      <c r="J56" s="9" t="s">
        <v>1054</v>
      </c>
      <c r="K56" s="9" t="s">
        <v>238</v>
      </c>
      <c r="L56" s="9">
        <v>3</v>
      </c>
      <c r="M56" s="9" t="s">
        <v>54</v>
      </c>
      <c r="N56" s="9" t="s">
        <v>54</v>
      </c>
      <c r="O56" s="9" t="s">
        <v>54</v>
      </c>
      <c r="P56" s="9" t="s">
        <v>54</v>
      </c>
      <c r="Q56" s="10" t="s">
        <v>1052</v>
      </c>
      <c r="R56" s="10" t="s">
        <v>1053</v>
      </c>
      <c r="S56" s="10" t="s">
        <v>238</v>
      </c>
      <c r="T56" s="10">
        <v>3</v>
      </c>
    </row>
    <row r="57" spans="2:20" x14ac:dyDescent="0.2">
      <c r="C57" s="6" t="s">
        <v>62</v>
      </c>
      <c r="D57" s="6" t="s">
        <v>1022</v>
      </c>
      <c r="I57" s="9" t="s">
        <v>54</v>
      </c>
      <c r="J57" s="9" t="s">
        <v>54</v>
      </c>
      <c r="K57" s="9" t="s">
        <v>54</v>
      </c>
      <c r="L57" s="9" t="s">
        <v>54</v>
      </c>
      <c r="M57" s="9" t="s">
        <v>54</v>
      </c>
      <c r="N57" s="9" t="s">
        <v>54</v>
      </c>
      <c r="O57" s="9" t="s">
        <v>54</v>
      </c>
      <c r="P57" s="9" t="s">
        <v>54</v>
      </c>
    </row>
    <row r="58" spans="2:20" x14ac:dyDescent="0.2">
      <c r="D58" s="6" t="s">
        <v>1024</v>
      </c>
      <c r="I58" s="9" t="s">
        <v>54</v>
      </c>
      <c r="J58" s="9" t="s">
        <v>54</v>
      </c>
      <c r="K58" s="9" t="s">
        <v>54</v>
      </c>
      <c r="L58" s="9" t="s">
        <v>54</v>
      </c>
      <c r="M58" s="9" t="s">
        <v>54</v>
      </c>
      <c r="N58" s="9" t="s">
        <v>54</v>
      </c>
      <c r="O58" s="9" t="s">
        <v>54</v>
      </c>
      <c r="P58" s="9" t="s">
        <v>54</v>
      </c>
    </row>
    <row r="59" spans="2:20" x14ac:dyDescent="0.2">
      <c r="D59" s="6" t="s">
        <v>1026</v>
      </c>
      <c r="I59" s="9" t="s">
        <v>54</v>
      </c>
      <c r="J59" s="9" t="s">
        <v>54</v>
      </c>
      <c r="K59" s="9" t="s">
        <v>54</v>
      </c>
      <c r="L59" s="9" t="s">
        <v>54</v>
      </c>
      <c r="M59" s="9" t="s">
        <v>54</v>
      </c>
      <c r="N59" s="9" t="s">
        <v>54</v>
      </c>
      <c r="O59" s="9" t="s">
        <v>54</v>
      </c>
      <c r="P59" s="9" t="s">
        <v>54</v>
      </c>
    </row>
    <row r="60" spans="2:20" x14ac:dyDescent="0.2">
      <c r="D60" s="6" t="s">
        <v>1027</v>
      </c>
      <c r="I60" s="9" t="s">
        <v>54</v>
      </c>
      <c r="J60" s="9" t="s">
        <v>54</v>
      </c>
      <c r="K60" s="9" t="s">
        <v>54</v>
      </c>
      <c r="L60" s="9" t="s">
        <v>54</v>
      </c>
      <c r="M60" s="9" t="s">
        <v>54</v>
      </c>
      <c r="N60" s="9" t="s">
        <v>54</v>
      </c>
      <c r="O60" s="9" t="s">
        <v>54</v>
      </c>
      <c r="P60" s="9" t="s">
        <v>54</v>
      </c>
    </row>
    <row r="61" spans="2:20" x14ac:dyDescent="0.2">
      <c r="D61" s="6" t="s">
        <v>1028</v>
      </c>
      <c r="I61" s="9" t="s">
        <v>54</v>
      </c>
      <c r="J61" s="9" t="s">
        <v>54</v>
      </c>
      <c r="K61" s="9" t="s">
        <v>54</v>
      </c>
      <c r="L61" s="9" t="s">
        <v>54</v>
      </c>
      <c r="M61" s="9" t="s">
        <v>54</v>
      </c>
      <c r="N61" s="9" t="s">
        <v>54</v>
      </c>
      <c r="O61" s="9" t="s">
        <v>54</v>
      </c>
      <c r="P61" s="9" t="s">
        <v>54</v>
      </c>
    </row>
    <row r="62" spans="2:20" x14ac:dyDescent="0.2">
      <c r="B62" s="6" t="s">
        <v>1029</v>
      </c>
      <c r="E62" s="8" t="s">
        <v>1055</v>
      </c>
      <c r="F62" s="8" t="s">
        <v>1056</v>
      </c>
      <c r="G62" s="8" t="s">
        <v>238</v>
      </c>
      <c r="H62" s="8">
        <v>1</v>
      </c>
      <c r="I62" s="9" t="s">
        <v>1055</v>
      </c>
      <c r="J62" s="9" t="s">
        <v>1056</v>
      </c>
      <c r="K62" s="9" t="s">
        <v>238</v>
      </c>
      <c r="L62" s="9">
        <v>1</v>
      </c>
      <c r="M62" s="9" t="s">
        <v>54</v>
      </c>
      <c r="N62" s="9" t="s">
        <v>54</v>
      </c>
      <c r="O62" s="9" t="s">
        <v>54</v>
      </c>
      <c r="P62" s="9" t="s">
        <v>54</v>
      </c>
      <c r="Q62" s="10" t="s">
        <v>1055</v>
      </c>
      <c r="R62" s="10" t="s">
        <v>1056</v>
      </c>
      <c r="S62" s="10" t="s">
        <v>238</v>
      </c>
      <c r="T62" s="10">
        <v>1</v>
      </c>
    </row>
    <row r="63" spans="2:20" x14ac:dyDescent="0.2">
      <c r="C63" s="6" t="s">
        <v>62</v>
      </c>
      <c r="D63" s="6" t="s">
        <v>1036</v>
      </c>
      <c r="I63" s="9" t="s">
        <v>54</v>
      </c>
      <c r="J63" s="9" t="s">
        <v>54</v>
      </c>
      <c r="K63" s="9" t="s">
        <v>54</v>
      </c>
      <c r="L63" s="9" t="s">
        <v>54</v>
      </c>
      <c r="M63" s="9" t="s">
        <v>54</v>
      </c>
      <c r="N63" s="9" t="s">
        <v>54</v>
      </c>
      <c r="O63" s="9" t="s">
        <v>54</v>
      </c>
      <c r="P63" s="9" t="s">
        <v>54</v>
      </c>
    </row>
    <row r="64" spans="2:20" x14ac:dyDescent="0.2">
      <c r="D64" s="6" t="s">
        <v>1038</v>
      </c>
      <c r="I64" s="9" t="s">
        <v>54</v>
      </c>
      <c r="J64" s="9" t="s">
        <v>54</v>
      </c>
      <c r="K64" s="9" t="s">
        <v>54</v>
      </c>
      <c r="L64" s="9" t="s">
        <v>54</v>
      </c>
      <c r="M64" s="9" t="s">
        <v>54</v>
      </c>
      <c r="N64" s="9" t="s">
        <v>54</v>
      </c>
      <c r="O64" s="9" t="s">
        <v>54</v>
      </c>
      <c r="P64" s="9" t="s">
        <v>54</v>
      </c>
    </row>
    <row r="65" spans="4:20" x14ac:dyDescent="0.2">
      <c r="D65" s="6" t="s">
        <v>1039</v>
      </c>
      <c r="I65" s="9" t="s">
        <v>54</v>
      </c>
      <c r="J65" s="9" t="s">
        <v>54</v>
      </c>
      <c r="K65" s="9" t="s">
        <v>54</v>
      </c>
      <c r="L65" s="9" t="s">
        <v>54</v>
      </c>
      <c r="M65" s="9" t="s">
        <v>54</v>
      </c>
      <c r="N65" s="9" t="s">
        <v>54</v>
      </c>
      <c r="O65" s="9" t="s">
        <v>54</v>
      </c>
      <c r="P65" s="9" t="s">
        <v>54</v>
      </c>
    </row>
    <row r="66" spans="4:20" x14ac:dyDescent="0.2">
      <c r="D66" s="6" t="s">
        <v>1042</v>
      </c>
      <c r="I66" s="9" t="s">
        <v>54</v>
      </c>
      <c r="J66" s="9" t="s">
        <v>54</v>
      </c>
      <c r="K66" s="9" t="s">
        <v>54</v>
      </c>
      <c r="L66" s="9" t="s">
        <v>54</v>
      </c>
      <c r="M66" s="9" t="s">
        <v>54</v>
      </c>
      <c r="N66" s="9" t="s">
        <v>54</v>
      </c>
      <c r="O66" s="9" t="s">
        <v>54</v>
      </c>
      <c r="P66" s="9" t="s">
        <v>54</v>
      </c>
    </row>
    <row r="67" spans="4:20" x14ac:dyDescent="0.2">
      <c r="D67" s="6" t="s">
        <v>1043</v>
      </c>
      <c r="I67" s="9" t="s">
        <v>54</v>
      </c>
      <c r="J67" s="9" t="s">
        <v>54</v>
      </c>
      <c r="K67" s="9" t="s">
        <v>54</v>
      </c>
      <c r="L67" s="9" t="s">
        <v>54</v>
      </c>
      <c r="M67" s="9" t="s">
        <v>54</v>
      </c>
      <c r="N67" s="9" t="s">
        <v>54</v>
      </c>
      <c r="O67" s="9" t="s">
        <v>54</v>
      </c>
      <c r="P67" s="9" t="s">
        <v>54</v>
      </c>
    </row>
    <row r="68" spans="4:20" x14ac:dyDescent="0.2">
      <c r="H68" s="8">
        <f>SUM(H2,H8,H14,H20,H26,H32,H38,H44,H50,H56,H62)/11</f>
        <v>1.3636363636363635</v>
      </c>
      <c r="L68" s="9">
        <f>SUM(L2,L8,L14,L20,L26,L32,L38,L44,L50,L56,L62)/11</f>
        <v>1.8181818181818181</v>
      </c>
      <c r="T68" s="10">
        <f>SUM(T2,T8,T14,T20,T26,T32,T38,T44,T50,T56,T62)/11</f>
        <v>1.5</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E30B5-E22D-E748-85FC-8BE226801B1B}">
  <dimension ref="A1:AF329"/>
  <sheetViews>
    <sheetView topLeftCell="A243" zoomScale="75" workbookViewId="0">
      <selection activeCell="D325" sqref="A1:D325"/>
    </sheetView>
  </sheetViews>
  <sheetFormatPr baseColWidth="10" defaultColWidth="11" defaultRowHeight="16" x14ac:dyDescent="0.2"/>
  <cols>
    <col min="1" max="4" width="10.83203125" style="6"/>
    <col min="5" max="5" width="11.1640625" style="8" bestFit="1" customWidth="1"/>
    <col min="6" max="7" width="10.83203125" style="8"/>
    <col min="8" max="8" width="11" style="8" bestFit="1" customWidth="1"/>
    <col min="9" max="11" width="10.83203125" style="8"/>
    <col min="12" max="12" width="11" style="8" bestFit="1" customWidth="1"/>
    <col min="13" max="15" width="10.83203125" style="8"/>
    <col min="16" max="16" width="11" style="8" bestFit="1" customWidth="1"/>
    <col min="17" max="17" width="11.1640625" style="9" bestFit="1" customWidth="1"/>
    <col min="18" max="19" width="10.83203125" style="9"/>
    <col min="20" max="21" width="11" style="9" bestFit="1" customWidth="1"/>
    <col min="22" max="23" width="10.83203125" style="9"/>
    <col min="24" max="24" width="11" style="9" bestFit="1" customWidth="1"/>
    <col min="25" max="27" width="10.83203125" style="9"/>
    <col min="28" max="28" width="11" style="9" bestFit="1" customWidth="1"/>
    <col min="29" max="29" width="12.83203125" style="10" bestFit="1" customWidth="1"/>
    <col min="30" max="32" width="10.83203125" style="10"/>
  </cols>
  <sheetData>
    <row r="1" spans="1:32" x14ac:dyDescent="0.2">
      <c r="A1" s="6" t="s">
        <v>0</v>
      </c>
      <c r="B1" s="6" t="s">
        <v>1</v>
      </c>
      <c r="C1" s="6" t="s">
        <v>2</v>
      </c>
      <c r="D1" s="6" t="s">
        <v>3</v>
      </c>
      <c r="E1" s="8" t="s">
        <v>4</v>
      </c>
      <c r="F1" s="8" t="s">
        <v>5</v>
      </c>
      <c r="G1" s="8" t="s">
        <v>6</v>
      </c>
      <c r="H1" s="8" t="s">
        <v>7</v>
      </c>
      <c r="I1" s="8" t="s">
        <v>8</v>
      </c>
      <c r="J1" s="8" t="s">
        <v>9</v>
      </c>
      <c r="K1" s="8" t="s">
        <v>10</v>
      </c>
      <c r="L1" s="8" t="s">
        <v>11</v>
      </c>
      <c r="M1" s="8" t="s">
        <v>285</v>
      </c>
      <c r="N1" s="8" t="s">
        <v>286</v>
      </c>
      <c r="O1" s="8" t="s">
        <v>287</v>
      </c>
      <c r="P1" s="8" t="s">
        <v>288</v>
      </c>
      <c r="Q1" s="9" t="s">
        <v>12</v>
      </c>
      <c r="R1" s="9" t="s">
        <v>13</v>
      </c>
      <c r="S1" s="9" t="s">
        <v>14</v>
      </c>
      <c r="T1" s="9" t="s">
        <v>15</v>
      </c>
      <c r="U1" s="9" t="s">
        <v>16</v>
      </c>
      <c r="V1" s="9" t="s">
        <v>17</v>
      </c>
      <c r="W1" s="9" t="s">
        <v>18</v>
      </c>
      <c r="X1" s="9" t="s">
        <v>19</v>
      </c>
      <c r="Y1" s="9" t="s">
        <v>20</v>
      </c>
      <c r="Z1" s="9" t="s">
        <v>21</v>
      </c>
      <c r="AA1" s="9" t="s">
        <v>22</v>
      </c>
      <c r="AB1" s="9" t="s">
        <v>23</v>
      </c>
      <c r="AC1" s="10" t="s">
        <v>40</v>
      </c>
      <c r="AD1" s="10" t="s">
        <v>41</v>
      </c>
      <c r="AE1" s="10" t="s">
        <v>42</v>
      </c>
      <c r="AF1" s="10" t="s">
        <v>43</v>
      </c>
    </row>
    <row r="2" spans="1:32" x14ac:dyDescent="0.2">
      <c r="Q2" s="9" t="s">
        <v>54</v>
      </c>
      <c r="R2" s="9" t="s">
        <v>54</v>
      </c>
      <c r="S2" s="9" t="s">
        <v>54</v>
      </c>
      <c r="T2" s="9">
        <v>4</v>
      </c>
      <c r="U2" s="9" t="s">
        <v>54</v>
      </c>
      <c r="V2" s="9" t="s">
        <v>54</v>
      </c>
      <c r="W2" s="9" t="s">
        <v>54</v>
      </c>
      <c r="X2" s="9" t="s">
        <v>54</v>
      </c>
      <c r="Y2" s="9" t="s">
        <v>54</v>
      </c>
      <c r="Z2" s="9" t="s">
        <v>54</v>
      </c>
      <c r="AA2" s="9" t="s">
        <v>54</v>
      </c>
      <c r="AB2" s="9" t="s">
        <v>54</v>
      </c>
    </row>
    <row r="3" spans="1:32" x14ac:dyDescent="0.2">
      <c r="Q3" s="9">
        <v>439272007</v>
      </c>
      <c r="R3" s="9" t="s">
        <v>298</v>
      </c>
      <c r="S3" s="9" t="s">
        <v>49</v>
      </c>
      <c r="T3" s="9">
        <v>0</v>
      </c>
      <c r="U3" s="9" t="s">
        <v>54</v>
      </c>
      <c r="V3" s="9" t="s">
        <v>54</v>
      </c>
      <c r="W3" s="9" t="s">
        <v>54</v>
      </c>
      <c r="X3" s="9" t="s">
        <v>54</v>
      </c>
      <c r="Y3" s="9" t="s">
        <v>54</v>
      </c>
      <c r="Z3" s="9" t="s">
        <v>54</v>
      </c>
      <c r="AA3" s="9" t="s">
        <v>54</v>
      </c>
      <c r="AB3" s="9" t="s">
        <v>54</v>
      </c>
    </row>
    <row r="4" spans="1:32" x14ac:dyDescent="0.2">
      <c r="Q4" s="9" t="s">
        <v>54</v>
      </c>
      <c r="R4" s="9" t="s">
        <v>54</v>
      </c>
      <c r="S4" s="9" t="s">
        <v>54</v>
      </c>
      <c r="T4" s="9">
        <v>4</v>
      </c>
      <c r="U4" s="9" t="s">
        <v>54</v>
      </c>
      <c r="V4" s="9" t="s">
        <v>54</v>
      </c>
      <c r="W4" s="9" t="s">
        <v>54</v>
      </c>
      <c r="X4" s="9" t="s">
        <v>54</v>
      </c>
      <c r="Y4" s="9" t="s">
        <v>54</v>
      </c>
      <c r="Z4" s="9" t="s">
        <v>54</v>
      </c>
      <c r="AA4" s="9" t="s">
        <v>54</v>
      </c>
      <c r="AB4" s="9" t="s">
        <v>54</v>
      </c>
    </row>
    <row r="5" spans="1:32" x14ac:dyDescent="0.2">
      <c r="Q5" s="9">
        <v>371484003</v>
      </c>
      <c r="R5" s="9" t="s">
        <v>1057</v>
      </c>
      <c r="S5" s="9" t="s">
        <v>49</v>
      </c>
      <c r="T5" s="9">
        <v>0</v>
      </c>
      <c r="U5" s="9" t="s">
        <v>54</v>
      </c>
      <c r="V5" s="9" t="s">
        <v>54</v>
      </c>
      <c r="W5" s="9" t="s">
        <v>54</v>
      </c>
      <c r="X5" s="9" t="s">
        <v>54</v>
      </c>
      <c r="Y5" s="9" t="s">
        <v>54</v>
      </c>
      <c r="Z5" s="9" t="s">
        <v>54</v>
      </c>
      <c r="AA5" s="9" t="s">
        <v>54</v>
      </c>
      <c r="AB5" s="9" t="s">
        <v>54</v>
      </c>
    </row>
    <row r="6" spans="1:32" x14ac:dyDescent="0.2">
      <c r="E6" s="8" t="s">
        <v>1058</v>
      </c>
      <c r="F6" s="8" t="s">
        <v>1059</v>
      </c>
      <c r="G6" s="8" t="s">
        <v>421</v>
      </c>
      <c r="Q6" s="9">
        <v>734000001</v>
      </c>
      <c r="R6" s="9" t="s">
        <v>308</v>
      </c>
      <c r="S6" s="9" t="s">
        <v>49</v>
      </c>
      <c r="T6" s="9">
        <v>0</v>
      </c>
      <c r="U6" s="9" t="s">
        <v>54</v>
      </c>
      <c r="V6" s="9" t="s">
        <v>54</v>
      </c>
      <c r="W6" s="9" t="s">
        <v>54</v>
      </c>
      <c r="X6" s="9" t="s">
        <v>54</v>
      </c>
      <c r="Y6" s="9" t="s">
        <v>54</v>
      </c>
      <c r="Z6" s="9" t="s">
        <v>54</v>
      </c>
      <c r="AA6" s="9" t="s">
        <v>54</v>
      </c>
      <c r="AB6" s="9" t="s">
        <v>54</v>
      </c>
    </row>
    <row r="7" spans="1:32" x14ac:dyDescent="0.2">
      <c r="E7" s="8">
        <v>184099003</v>
      </c>
      <c r="F7" s="8" t="s">
        <v>1060</v>
      </c>
      <c r="G7" s="8" t="s">
        <v>46</v>
      </c>
      <c r="Q7" s="9">
        <v>184099003</v>
      </c>
      <c r="R7" s="9" t="s">
        <v>1060</v>
      </c>
      <c r="S7" s="9" t="s">
        <v>49</v>
      </c>
      <c r="T7" s="9">
        <v>0</v>
      </c>
      <c r="U7" s="9" t="s">
        <v>54</v>
      </c>
      <c r="V7" s="9" t="s">
        <v>54</v>
      </c>
      <c r="W7" s="9" t="s">
        <v>54</v>
      </c>
      <c r="X7" s="9" t="s">
        <v>54</v>
      </c>
      <c r="Y7" s="9" t="s">
        <v>54</v>
      </c>
      <c r="Z7" s="9" t="s">
        <v>54</v>
      </c>
      <c r="AA7" s="9" t="s">
        <v>54</v>
      </c>
      <c r="AB7" s="9" t="s">
        <v>54</v>
      </c>
    </row>
    <row r="8" spans="1:32" x14ac:dyDescent="0.2">
      <c r="Q8" s="9" t="s">
        <v>54</v>
      </c>
      <c r="R8" s="9" t="s">
        <v>54</v>
      </c>
      <c r="S8" s="9" t="s">
        <v>54</v>
      </c>
      <c r="T8" s="9" t="s">
        <v>54</v>
      </c>
      <c r="U8" s="9" t="s">
        <v>54</v>
      </c>
      <c r="V8" s="9" t="s">
        <v>54</v>
      </c>
      <c r="W8" s="9" t="s">
        <v>54</v>
      </c>
      <c r="X8" s="9" t="s">
        <v>54</v>
      </c>
      <c r="Y8" s="9" t="s">
        <v>54</v>
      </c>
      <c r="Z8" s="9" t="s">
        <v>54</v>
      </c>
      <c r="AA8" s="9" t="s">
        <v>54</v>
      </c>
      <c r="AB8" s="9" t="s">
        <v>54</v>
      </c>
      <c r="AC8" s="10">
        <v>315245004</v>
      </c>
      <c r="AD8" s="10" t="s">
        <v>1061</v>
      </c>
    </row>
    <row r="9" spans="1:32" x14ac:dyDescent="0.2">
      <c r="A9" s="6" t="s">
        <v>2580</v>
      </c>
      <c r="E9" s="8">
        <v>266981003</v>
      </c>
      <c r="F9" s="8" t="s">
        <v>469</v>
      </c>
      <c r="G9" s="8" t="s">
        <v>46</v>
      </c>
      <c r="H9" s="8">
        <v>3</v>
      </c>
      <c r="Q9" s="9">
        <v>315245004</v>
      </c>
      <c r="R9" s="9" t="s">
        <v>1061</v>
      </c>
      <c r="S9" s="9" t="s">
        <v>49</v>
      </c>
      <c r="T9" s="9">
        <v>1</v>
      </c>
      <c r="U9" s="9" t="s">
        <v>54</v>
      </c>
      <c r="V9" s="9" t="s">
        <v>54</v>
      </c>
      <c r="W9" s="9" t="s">
        <v>54</v>
      </c>
      <c r="X9" s="9" t="s">
        <v>54</v>
      </c>
      <c r="Y9" s="9" t="s">
        <v>54</v>
      </c>
      <c r="Z9" s="9" t="s">
        <v>54</v>
      </c>
      <c r="AA9" s="9" t="s">
        <v>54</v>
      </c>
      <c r="AB9" s="9" t="s">
        <v>54</v>
      </c>
      <c r="AE9" s="10" t="s">
        <v>49</v>
      </c>
      <c r="AF9" s="10">
        <v>1</v>
      </c>
    </row>
    <row r="10" spans="1:32" x14ac:dyDescent="0.2">
      <c r="B10" s="6" t="s">
        <v>2580</v>
      </c>
      <c r="E10" s="8">
        <v>248045001</v>
      </c>
      <c r="F10" s="8" t="s">
        <v>1062</v>
      </c>
      <c r="G10" s="8" t="s">
        <v>46</v>
      </c>
      <c r="H10" s="8">
        <v>3</v>
      </c>
      <c r="Q10" s="9" t="s">
        <v>54</v>
      </c>
      <c r="R10" s="9" t="s">
        <v>54</v>
      </c>
      <c r="S10" s="9" t="s">
        <v>54</v>
      </c>
      <c r="T10" s="9">
        <v>4</v>
      </c>
      <c r="U10" s="9" t="s">
        <v>54</v>
      </c>
      <c r="V10" s="9" t="s">
        <v>54</v>
      </c>
      <c r="W10" s="9" t="s">
        <v>54</v>
      </c>
      <c r="X10" s="9" t="s">
        <v>54</v>
      </c>
      <c r="Y10" s="9" t="s">
        <v>54</v>
      </c>
      <c r="Z10" s="9" t="s">
        <v>54</v>
      </c>
      <c r="AA10" s="9" t="s">
        <v>54</v>
      </c>
      <c r="AB10" s="9" t="s">
        <v>54</v>
      </c>
    </row>
    <row r="11" spans="1:32" x14ac:dyDescent="0.2">
      <c r="B11" s="6" t="s">
        <v>2580</v>
      </c>
      <c r="E11" s="8">
        <v>161128009</v>
      </c>
      <c r="F11" s="8" t="s">
        <v>1063</v>
      </c>
      <c r="G11" s="8" t="s">
        <v>46</v>
      </c>
      <c r="H11" s="8">
        <v>3</v>
      </c>
      <c r="Q11" s="9" t="s">
        <v>54</v>
      </c>
      <c r="R11" s="9" t="s">
        <v>54</v>
      </c>
      <c r="S11" s="9" t="s">
        <v>54</v>
      </c>
      <c r="T11" s="9">
        <v>4</v>
      </c>
      <c r="U11" s="9" t="s">
        <v>54</v>
      </c>
      <c r="V11" s="9" t="s">
        <v>54</v>
      </c>
      <c r="W11" s="9" t="s">
        <v>54</v>
      </c>
      <c r="X11" s="9" t="s">
        <v>54</v>
      </c>
      <c r="Y11" s="9" t="s">
        <v>54</v>
      </c>
      <c r="Z11" s="9" t="s">
        <v>54</v>
      </c>
      <c r="AA11" s="9" t="s">
        <v>54</v>
      </c>
      <c r="AB11" s="9" t="s">
        <v>54</v>
      </c>
    </row>
    <row r="12" spans="1:32" x14ac:dyDescent="0.2">
      <c r="B12" s="6" t="s">
        <v>2580</v>
      </c>
      <c r="E12" s="8">
        <v>26329005</v>
      </c>
      <c r="F12" s="8" t="s">
        <v>708</v>
      </c>
      <c r="G12" s="8" t="s">
        <v>46</v>
      </c>
      <c r="H12" s="8">
        <v>3</v>
      </c>
      <c r="Q12" s="9" t="s">
        <v>54</v>
      </c>
      <c r="R12" s="9" t="s">
        <v>54</v>
      </c>
      <c r="S12" s="9" t="s">
        <v>54</v>
      </c>
      <c r="T12" s="9">
        <v>4</v>
      </c>
      <c r="U12" s="9" t="s">
        <v>54</v>
      </c>
      <c r="V12" s="9" t="s">
        <v>54</v>
      </c>
      <c r="W12" s="9" t="s">
        <v>54</v>
      </c>
      <c r="X12" s="9" t="s">
        <v>54</v>
      </c>
      <c r="Y12" s="9" t="s">
        <v>54</v>
      </c>
      <c r="Z12" s="9" t="s">
        <v>54</v>
      </c>
      <c r="AA12" s="9" t="s">
        <v>54</v>
      </c>
      <c r="AB12" s="9" t="s">
        <v>54</v>
      </c>
    </row>
    <row r="13" spans="1:32" x14ac:dyDescent="0.2">
      <c r="B13" s="6" t="s">
        <v>2580</v>
      </c>
      <c r="Q13" s="9" t="s">
        <v>54</v>
      </c>
      <c r="R13" s="9" t="s">
        <v>54</v>
      </c>
      <c r="S13" s="9" t="s">
        <v>54</v>
      </c>
      <c r="T13" s="9">
        <v>4</v>
      </c>
      <c r="U13" s="9" t="s">
        <v>54</v>
      </c>
      <c r="V13" s="9" t="s">
        <v>54</v>
      </c>
      <c r="W13" s="9" t="s">
        <v>54</v>
      </c>
      <c r="X13" s="9" t="s">
        <v>54</v>
      </c>
      <c r="Y13" s="9" t="s">
        <v>54</v>
      </c>
      <c r="Z13" s="9" t="s">
        <v>54</v>
      </c>
      <c r="AA13" s="9" t="s">
        <v>54</v>
      </c>
      <c r="AB13" s="9" t="s">
        <v>54</v>
      </c>
    </row>
    <row r="14" spans="1:32" x14ac:dyDescent="0.2">
      <c r="B14" s="6" t="s">
        <v>2580</v>
      </c>
      <c r="Q14" s="9" t="s">
        <v>54</v>
      </c>
      <c r="R14" s="9" t="s">
        <v>54</v>
      </c>
      <c r="S14" s="9" t="s">
        <v>54</v>
      </c>
      <c r="T14" s="9">
        <v>4</v>
      </c>
      <c r="U14" s="9" t="s">
        <v>54</v>
      </c>
      <c r="V14" s="9" t="s">
        <v>54</v>
      </c>
      <c r="W14" s="9" t="s">
        <v>54</v>
      </c>
      <c r="X14" s="9" t="s">
        <v>54</v>
      </c>
      <c r="Y14" s="9" t="s">
        <v>54</v>
      </c>
      <c r="Z14" s="9" t="s">
        <v>54</v>
      </c>
      <c r="AA14" s="9" t="s">
        <v>54</v>
      </c>
      <c r="AB14" s="9" t="s">
        <v>54</v>
      </c>
    </row>
    <row r="15" spans="1:32" x14ac:dyDescent="0.2">
      <c r="B15" s="6" t="s">
        <v>2580</v>
      </c>
      <c r="Q15" s="9" t="s">
        <v>54</v>
      </c>
      <c r="R15" s="9" t="s">
        <v>54</v>
      </c>
      <c r="S15" s="9" t="s">
        <v>54</v>
      </c>
      <c r="T15" s="9">
        <v>4</v>
      </c>
      <c r="U15" s="9" t="s">
        <v>54</v>
      </c>
      <c r="V15" s="9" t="s">
        <v>54</v>
      </c>
      <c r="W15" s="9" t="s">
        <v>54</v>
      </c>
      <c r="X15" s="9" t="s">
        <v>54</v>
      </c>
      <c r="Y15" s="9" t="s">
        <v>54</v>
      </c>
      <c r="Z15" s="9" t="s">
        <v>54</v>
      </c>
      <c r="AA15" s="9" t="s">
        <v>54</v>
      </c>
      <c r="AB15" s="9" t="s">
        <v>54</v>
      </c>
    </row>
    <row r="16" spans="1:32" x14ac:dyDescent="0.2">
      <c r="B16" s="6" t="s">
        <v>2580</v>
      </c>
      <c r="Q16" s="9" t="s">
        <v>54</v>
      </c>
      <c r="R16" s="9" t="s">
        <v>54</v>
      </c>
      <c r="S16" s="9" t="s">
        <v>54</v>
      </c>
      <c r="T16" s="9">
        <v>4</v>
      </c>
      <c r="U16" s="9" t="s">
        <v>54</v>
      </c>
      <c r="V16" s="9" t="s">
        <v>54</v>
      </c>
      <c r="W16" s="9" t="s">
        <v>54</v>
      </c>
      <c r="X16" s="9" t="s">
        <v>54</v>
      </c>
      <c r="Y16" s="9" t="s">
        <v>54</v>
      </c>
      <c r="Z16" s="9" t="s">
        <v>54</v>
      </c>
      <c r="AA16" s="9" t="s">
        <v>54</v>
      </c>
      <c r="AB16" s="9" t="s">
        <v>54</v>
      </c>
    </row>
    <row r="17" spans="2:32" x14ac:dyDescent="0.2">
      <c r="B17" s="6" t="s">
        <v>2580</v>
      </c>
      <c r="Q17" s="9">
        <v>1144748009</v>
      </c>
      <c r="R17" s="9" t="s">
        <v>710</v>
      </c>
      <c r="S17" s="9" t="s">
        <v>49</v>
      </c>
      <c r="T17" s="9">
        <v>1</v>
      </c>
      <c r="U17" s="9" t="s">
        <v>54</v>
      </c>
      <c r="V17" s="9" t="s">
        <v>54</v>
      </c>
      <c r="W17" s="9" t="s">
        <v>54</v>
      </c>
      <c r="X17" s="9" t="s">
        <v>54</v>
      </c>
      <c r="Y17" s="9" t="s">
        <v>54</v>
      </c>
      <c r="Z17" s="9" t="s">
        <v>54</v>
      </c>
      <c r="AA17" s="9" t="s">
        <v>54</v>
      </c>
      <c r="AB17" s="9" t="s">
        <v>54</v>
      </c>
    </row>
    <row r="18" spans="2:32" x14ac:dyDescent="0.2">
      <c r="B18" s="6" t="s">
        <v>2580</v>
      </c>
      <c r="Q18" s="9" t="s">
        <v>54</v>
      </c>
      <c r="R18" s="9" t="s">
        <v>54</v>
      </c>
      <c r="S18" s="9" t="s">
        <v>54</v>
      </c>
      <c r="T18" s="9">
        <v>4</v>
      </c>
      <c r="U18" s="9" t="s">
        <v>54</v>
      </c>
      <c r="V18" s="9" t="s">
        <v>54</v>
      </c>
      <c r="W18" s="9" t="s">
        <v>54</v>
      </c>
      <c r="X18" s="9" t="s">
        <v>54</v>
      </c>
      <c r="Y18" s="9" t="s">
        <v>54</v>
      </c>
      <c r="Z18" s="9" t="s">
        <v>54</v>
      </c>
      <c r="AA18" s="9" t="s">
        <v>54</v>
      </c>
      <c r="AB18" s="9" t="s">
        <v>54</v>
      </c>
    </row>
    <row r="19" spans="2:32" x14ac:dyDescent="0.2">
      <c r="B19" s="6" t="s">
        <v>2580</v>
      </c>
      <c r="Q19" s="9" t="s">
        <v>54</v>
      </c>
      <c r="R19" s="9" t="s">
        <v>54</v>
      </c>
      <c r="S19" s="9" t="s">
        <v>54</v>
      </c>
      <c r="T19" s="9">
        <v>4</v>
      </c>
      <c r="U19" s="9" t="s">
        <v>54</v>
      </c>
      <c r="V19" s="9" t="s">
        <v>54</v>
      </c>
      <c r="W19" s="9" t="s">
        <v>54</v>
      </c>
      <c r="X19" s="9" t="s">
        <v>54</v>
      </c>
      <c r="Y19" s="9" t="s">
        <v>54</v>
      </c>
      <c r="Z19" s="9" t="s">
        <v>54</v>
      </c>
      <c r="AA19" s="9" t="s">
        <v>54</v>
      </c>
      <c r="AB19" s="9" t="s">
        <v>54</v>
      </c>
    </row>
    <row r="20" spans="2:32" x14ac:dyDescent="0.2">
      <c r="B20" s="6" t="s">
        <v>2580</v>
      </c>
      <c r="Q20" s="9" t="s">
        <v>54</v>
      </c>
      <c r="R20" s="9" t="s">
        <v>54</v>
      </c>
      <c r="S20" s="9" t="s">
        <v>54</v>
      </c>
      <c r="T20" s="9">
        <v>4</v>
      </c>
      <c r="U20" s="9" t="s">
        <v>54</v>
      </c>
      <c r="V20" s="9" t="s">
        <v>54</v>
      </c>
      <c r="W20" s="9" t="s">
        <v>54</v>
      </c>
      <c r="X20" s="9" t="s">
        <v>54</v>
      </c>
      <c r="Y20" s="9" t="s">
        <v>54</v>
      </c>
      <c r="Z20" s="9" t="s">
        <v>54</v>
      </c>
      <c r="AA20" s="9" t="s">
        <v>54</v>
      </c>
      <c r="AB20" s="9" t="s">
        <v>54</v>
      </c>
    </row>
    <row r="21" spans="2:32" x14ac:dyDescent="0.2">
      <c r="B21" s="6" t="s">
        <v>2580</v>
      </c>
      <c r="Q21" s="9" t="s">
        <v>54</v>
      </c>
      <c r="R21" s="9" t="s">
        <v>54</v>
      </c>
      <c r="S21" s="9" t="s">
        <v>54</v>
      </c>
      <c r="T21" s="9">
        <v>4</v>
      </c>
      <c r="U21" s="9" t="s">
        <v>54</v>
      </c>
      <c r="V21" s="9" t="s">
        <v>54</v>
      </c>
      <c r="W21" s="9" t="s">
        <v>54</v>
      </c>
      <c r="X21" s="9" t="s">
        <v>54</v>
      </c>
      <c r="Y21" s="9" t="s">
        <v>54</v>
      </c>
      <c r="Z21" s="9" t="s">
        <v>54</v>
      </c>
      <c r="AA21" s="9" t="s">
        <v>54</v>
      </c>
      <c r="AB21" s="9" t="s">
        <v>54</v>
      </c>
    </row>
    <row r="22" spans="2:32" x14ac:dyDescent="0.2">
      <c r="B22" s="6" t="s">
        <v>2580</v>
      </c>
      <c r="Q22" s="9" t="s">
        <v>54</v>
      </c>
      <c r="R22" s="9" t="s">
        <v>54</v>
      </c>
      <c r="S22" s="9" t="s">
        <v>54</v>
      </c>
      <c r="T22" s="9">
        <v>4</v>
      </c>
      <c r="U22" s="9" t="s">
        <v>54</v>
      </c>
      <c r="V22" s="9" t="s">
        <v>54</v>
      </c>
      <c r="W22" s="9" t="s">
        <v>54</v>
      </c>
      <c r="X22" s="9" t="s">
        <v>54</v>
      </c>
      <c r="Y22" s="9" t="s">
        <v>54</v>
      </c>
      <c r="Z22" s="9" t="s">
        <v>54</v>
      </c>
      <c r="AA22" s="9" t="s">
        <v>54</v>
      </c>
      <c r="AB22" s="9" t="s">
        <v>54</v>
      </c>
    </row>
    <row r="23" spans="2:32" x14ac:dyDescent="0.2">
      <c r="B23" s="6" t="s">
        <v>2580</v>
      </c>
      <c r="Q23" s="9">
        <v>1144748009</v>
      </c>
      <c r="R23" s="9" t="s">
        <v>710</v>
      </c>
      <c r="S23" s="9" t="s">
        <v>49</v>
      </c>
      <c r="T23" s="9">
        <v>1</v>
      </c>
      <c r="U23" s="9">
        <v>255712000</v>
      </c>
      <c r="V23" s="9" t="s">
        <v>1064</v>
      </c>
      <c r="X23" s="9">
        <v>3</v>
      </c>
      <c r="Y23" s="9" t="s">
        <v>54</v>
      </c>
      <c r="Z23" s="9" t="s">
        <v>54</v>
      </c>
      <c r="AA23" s="9" t="s">
        <v>54</v>
      </c>
      <c r="AB23" s="9" t="s">
        <v>54</v>
      </c>
    </row>
    <row r="24" spans="2:32" x14ac:dyDescent="0.2">
      <c r="B24" s="6" t="s">
        <v>2580</v>
      </c>
      <c r="Q24" s="9">
        <v>1144748009</v>
      </c>
      <c r="R24" s="9" t="s">
        <v>710</v>
      </c>
      <c r="S24" s="9" t="s">
        <v>49</v>
      </c>
      <c r="T24" s="9">
        <v>1</v>
      </c>
      <c r="U24" s="9">
        <v>404969009</v>
      </c>
      <c r="V24" s="9" t="s">
        <v>444</v>
      </c>
      <c r="X24" s="9">
        <v>2</v>
      </c>
      <c r="Y24" s="9" t="s">
        <v>54</v>
      </c>
      <c r="Z24" s="9" t="s">
        <v>54</v>
      </c>
      <c r="AA24" s="9" t="s">
        <v>54</v>
      </c>
      <c r="AB24" s="9" t="s">
        <v>54</v>
      </c>
    </row>
    <row r="25" spans="2:32" x14ac:dyDescent="0.2">
      <c r="B25" s="6" t="s">
        <v>2580</v>
      </c>
      <c r="Q25" s="9" t="s">
        <v>1065</v>
      </c>
      <c r="R25" s="9" t="s">
        <v>1066</v>
      </c>
      <c r="S25" s="9" t="s">
        <v>46</v>
      </c>
      <c r="T25" s="9">
        <v>3</v>
      </c>
      <c r="U25" s="9" t="s">
        <v>54</v>
      </c>
      <c r="V25" s="9" t="s">
        <v>54</v>
      </c>
      <c r="W25" s="9" t="s">
        <v>54</v>
      </c>
      <c r="X25" s="9" t="s">
        <v>54</v>
      </c>
      <c r="Y25" s="9" t="s">
        <v>54</v>
      </c>
      <c r="Z25" s="9" t="s">
        <v>54</v>
      </c>
      <c r="AA25" s="9" t="s">
        <v>54</v>
      </c>
      <c r="AB25" s="9" t="s">
        <v>54</v>
      </c>
    </row>
    <row r="26" spans="2:32" x14ac:dyDescent="0.2">
      <c r="B26" s="6" t="s">
        <v>2580</v>
      </c>
      <c r="Q26" s="9" t="s">
        <v>1067</v>
      </c>
      <c r="R26" s="9" t="s">
        <v>1068</v>
      </c>
      <c r="S26" s="9" t="s">
        <v>49</v>
      </c>
      <c r="T26" s="9">
        <v>1</v>
      </c>
      <c r="U26" s="9" t="s">
        <v>54</v>
      </c>
      <c r="V26" s="9" t="s">
        <v>54</v>
      </c>
      <c r="W26" s="9" t="s">
        <v>54</v>
      </c>
      <c r="X26" s="9" t="s">
        <v>54</v>
      </c>
      <c r="Y26" s="9" t="s">
        <v>54</v>
      </c>
      <c r="Z26" s="9" t="s">
        <v>54</v>
      </c>
      <c r="AA26" s="9" t="s">
        <v>54</v>
      </c>
      <c r="AB26" s="9" t="s">
        <v>54</v>
      </c>
      <c r="AC26" s="10" t="s">
        <v>1067</v>
      </c>
      <c r="AD26" s="10" t="s">
        <v>1068</v>
      </c>
      <c r="AE26" s="10" t="s">
        <v>49</v>
      </c>
      <c r="AF26" s="10">
        <v>1</v>
      </c>
    </row>
    <row r="27" spans="2:32" x14ac:dyDescent="0.2">
      <c r="D27" s="6" t="s">
        <v>2585</v>
      </c>
      <c r="Q27" s="9" t="s">
        <v>54</v>
      </c>
      <c r="R27" s="9" t="s">
        <v>54</v>
      </c>
      <c r="S27" s="9" t="s">
        <v>54</v>
      </c>
      <c r="T27" s="9">
        <v>4</v>
      </c>
      <c r="U27" s="9" t="s">
        <v>54</v>
      </c>
      <c r="V27" s="9" t="s">
        <v>54</v>
      </c>
      <c r="W27" s="9" t="s">
        <v>54</v>
      </c>
      <c r="X27" s="9" t="s">
        <v>54</v>
      </c>
      <c r="Y27" s="9" t="s">
        <v>54</v>
      </c>
      <c r="Z27" s="9" t="s">
        <v>54</v>
      </c>
      <c r="AA27" s="9" t="s">
        <v>54</v>
      </c>
      <c r="AB27" s="9" t="s">
        <v>54</v>
      </c>
      <c r="AC27" s="10">
        <v>1157277007</v>
      </c>
      <c r="AD27" s="10" t="s">
        <v>2331</v>
      </c>
      <c r="AE27" s="10" t="s">
        <v>46</v>
      </c>
      <c r="AF27" s="10">
        <v>1.5</v>
      </c>
    </row>
    <row r="28" spans="2:32" x14ac:dyDescent="0.2">
      <c r="D28" s="6">
        <v>2</v>
      </c>
      <c r="Q28" s="9" t="s">
        <v>54</v>
      </c>
      <c r="R28" s="9" t="s">
        <v>54</v>
      </c>
      <c r="S28" s="9" t="s">
        <v>54</v>
      </c>
      <c r="T28" s="9" t="s">
        <v>54</v>
      </c>
      <c r="U28" s="9" t="s">
        <v>54</v>
      </c>
      <c r="V28" s="9" t="s">
        <v>54</v>
      </c>
      <c r="W28" s="9" t="s">
        <v>54</v>
      </c>
      <c r="X28" s="9" t="s">
        <v>54</v>
      </c>
      <c r="Y28" s="9" t="s">
        <v>54</v>
      </c>
      <c r="Z28" s="9" t="s">
        <v>54</v>
      </c>
      <c r="AA28" s="9" t="s">
        <v>54</v>
      </c>
      <c r="AB28" s="9" t="s">
        <v>54</v>
      </c>
      <c r="AC28" s="10">
        <v>1157278002</v>
      </c>
      <c r="AD28" s="10" t="s">
        <v>2332</v>
      </c>
      <c r="AE28" s="10" t="s">
        <v>46</v>
      </c>
      <c r="AF28" s="10">
        <v>1.5</v>
      </c>
    </row>
    <row r="29" spans="2:32" x14ac:dyDescent="0.2">
      <c r="D29" s="6" t="s">
        <v>2586</v>
      </c>
      <c r="Q29" s="9" t="s">
        <v>1069</v>
      </c>
      <c r="R29" s="9" t="s">
        <v>710</v>
      </c>
      <c r="S29" s="9" t="s">
        <v>46</v>
      </c>
      <c r="T29" s="9">
        <v>1</v>
      </c>
      <c r="U29" s="9" t="s">
        <v>54</v>
      </c>
      <c r="V29" s="9" t="s">
        <v>54</v>
      </c>
      <c r="W29" s="9" t="s">
        <v>54</v>
      </c>
      <c r="X29" s="9" t="s">
        <v>54</v>
      </c>
      <c r="Y29" s="9" t="s">
        <v>54</v>
      </c>
      <c r="Z29" s="9" t="s">
        <v>54</v>
      </c>
      <c r="AA29" s="9" t="s">
        <v>54</v>
      </c>
      <c r="AB29" s="9" t="s">
        <v>54</v>
      </c>
      <c r="AC29" s="10">
        <v>1157279005</v>
      </c>
      <c r="AD29" s="10" t="s">
        <v>2333</v>
      </c>
      <c r="AE29" s="10" t="s">
        <v>46</v>
      </c>
      <c r="AF29" s="10">
        <v>1.5</v>
      </c>
    </row>
    <row r="30" spans="2:32" x14ac:dyDescent="0.2">
      <c r="D30" s="6">
        <v>4</v>
      </c>
      <c r="Q30" s="9" t="s">
        <v>54</v>
      </c>
      <c r="S30" s="9" t="s">
        <v>54</v>
      </c>
      <c r="T30" s="9" t="s">
        <v>54</v>
      </c>
      <c r="U30" s="9" t="s">
        <v>54</v>
      </c>
      <c r="V30" s="9" t="s">
        <v>54</v>
      </c>
      <c r="W30" s="9" t="s">
        <v>54</v>
      </c>
      <c r="X30" s="9" t="s">
        <v>54</v>
      </c>
      <c r="Y30" s="9" t="s">
        <v>54</v>
      </c>
      <c r="Z30" s="9" t="s">
        <v>54</v>
      </c>
      <c r="AA30" s="9" t="s">
        <v>54</v>
      </c>
      <c r="AB30" s="9" t="s">
        <v>54</v>
      </c>
      <c r="AC30" s="10">
        <v>1157280008</v>
      </c>
      <c r="AD30" s="10" t="s">
        <v>2334</v>
      </c>
      <c r="AE30" s="10" t="s">
        <v>46</v>
      </c>
      <c r="AF30" s="10">
        <v>1.5</v>
      </c>
    </row>
    <row r="31" spans="2:32" x14ac:dyDescent="0.2">
      <c r="D31" s="6" t="s">
        <v>2587</v>
      </c>
      <c r="Q31" s="9">
        <v>315245004</v>
      </c>
      <c r="R31" s="9" t="s">
        <v>1061</v>
      </c>
      <c r="S31" s="9" t="s">
        <v>46</v>
      </c>
      <c r="T31" s="9">
        <v>1</v>
      </c>
      <c r="U31" s="9" t="s">
        <v>54</v>
      </c>
      <c r="V31" s="9" t="s">
        <v>54</v>
      </c>
      <c r="W31" s="9" t="s">
        <v>54</v>
      </c>
      <c r="X31" s="9" t="s">
        <v>54</v>
      </c>
      <c r="Y31" s="9" t="s">
        <v>54</v>
      </c>
      <c r="Z31" s="9" t="s">
        <v>54</v>
      </c>
      <c r="AA31" s="9" t="s">
        <v>54</v>
      </c>
      <c r="AB31" s="9" t="s">
        <v>54</v>
      </c>
      <c r="AC31" s="10">
        <v>1157281007</v>
      </c>
      <c r="AD31" s="10" t="s">
        <v>2335</v>
      </c>
      <c r="AE31" s="10" t="s">
        <v>46</v>
      </c>
      <c r="AF31" s="10">
        <v>1.5</v>
      </c>
    </row>
    <row r="32" spans="2:32" x14ac:dyDescent="0.2">
      <c r="D32" s="6">
        <v>6</v>
      </c>
      <c r="Q32" s="9" t="s">
        <v>54</v>
      </c>
      <c r="R32" s="9" t="s">
        <v>54</v>
      </c>
      <c r="S32" s="9" t="s">
        <v>54</v>
      </c>
      <c r="T32" s="9" t="s">
        <v>54</v>
      </c>
      <c r="U32" s="9" t="s">
        <v>54</v>
      </c>
      <c r="V32" s="9" t="s">
        <v>54</v>
      </c>
      <c r="W32" s="9" t="s">
        <v>54</v>
      </c>
      <c r="X32" s="9" t="s">
        <v>54</v>
      </c>
      <c r="Y32" s="9" t="s">
        <v>54</v>
      </c>
      <c r="Z32" s="9" t="s">
        <v>54</v>
      </c>
      <c r="AA32" s="9" t="s">
        <v>54</v>
      </c>
      <c r="AB32" s="9" t="s">
        <v>54</v>
      </c>
      <c r="AC32" s="10">
        <v>1157282000</v>
      </c>
      <c r="AD32" s="10" t="s">
        <v>2336</v>
      </c>
      <c r="AE32" s="20" t="s">
        <v>46</v>
      </c>
      <c r="AF32" s="10">
        <v>1.5</v>
      </c>
    </row>
    <row r="33" spans="1:32" x14ac:dyDescent="0.2">
      <c r="D33" s="6" t="s">
        <v>2588</v>
      </c>
      <c r="Q33" s="9" t="s">
        <v>54</v>
      </c>
      <c r="R33" s="9" t="s">
        <v>54</v>
      </c>
      <c r="S33" s="9" t="s">
        <v>54</v>
      </c>
      <c r="T33" s="9">
        <v>4</v>
      </c>
      <c r="U33" s="9" t="s">
        <v>54</v>
      </c>
      <c r="V33" s="9" t="s">
        <v>54</v>
      </c>
      <c r="W33" s="9" t="s">
        <v>54</v>
      </c>
      <c r="X33" s="9" t="s">
        <v>54</v>
      </c>
      <c r="Y33" s="9" t="s">
        <v>54</v>
      </c>
      <c r="Z33" s="9" t="s">
        <v>54</v>
      </c>
      <c r="AA33" s="9" t="s">
        <v>54</v>
      </c>
      <c r="AB33" s="9" t="s">
        <v>54</v>
      </c>
      <c r="AC33" s="10">
        <v>1157283005</v>
      </c>
      <c r="AD33" s="10" t="s">
        <v>2337</v>
      </c>
      <c r="AE33" s="20" t="s">
        <v>46</v>
      </c>
      <c r="AF33" s="10">
        <v>1.5</v>
      </c>
    </row>
    <row r="34" spans="1:32" x14ac:dyDescent="0.2">
      <c r="Q34" s="9" t="s">
        <v>54</v>
      </c>
      <c r="R34" s="9" t="s">
        <v>54</v>
      </c>
      <c r="S34" s="9" t="s">
        <v>54</v>
      </c>
      <c r="T34" s="9" t="s">
        <v>54</v>
      </c>
      <c r="U34" s="9" t="s">
        <v>54</v>
      </c>
      <c r="V34" s="9" t="s">
        <v>54</v>
      </c>
      <c r="W34" s="9" t="s">
        <v>54</v>
      </c>
      <c r="X34" s="9" t="s">
        <v>54</v>
      </c>
      <c r="Y34" s="9" t="s">
        <v>54</v>
      </c>
      <c r="Z34" s="9" t="s">
        <v>54</v>
      </c>
      <c r="AA34" s="9" t="s">
        <v>54</v>
      </c>
      <c r="AB34" s="9" t="s">
        <v>54</v>
      </c>
    </row>
    <row r="35" spans="1:32" x14ac:dyDescent="0.2">
      <c r="A35" s="6" t="s">
        <v>2580</v>
      </c>
      <c r="E35" s="8">
        <v>106131003</v>
      </c>
      <c r="F35" s="8" t="s">
        <v>375</v>
      </c>
      <c r="G35" s="8" t="s">
        <v>46</v>
      </c>
      <c r="H35" s="8">
        <v>3</v>
      </c>
      <c r="I35" s="8" t="s">
        <v>1070</v>
      </c>
      <c r="J35" s="8" t="s">
        <v>1071</v>
      </c>
      <c r="K35" s="8" t="s">
        <v>373</v>
      </c>
      <c r="L35" s="8">
        <v>3</v>
      </c>
      <c r="M35" s="8" t="s">
        <v>1072</v>
      </c>
      <c r="N35" s="8" t="s">
        <v>1073</v>
      </c>
      <c r="O35" s="8" t="s">
        <v>373</v>
      </c>
      <c r="P35" s="8">
        <v>0</v>
      </c>
      <c r="Q35" s="9">
        <v>247793002</v>
      </c>
      <c r="R35" s="9" t="s">
        <v>380</v>
      </c>
      <c r="S35" s="9" t="s">
        <v>49</v>
      </c>
      <c r="T35" s="9">
        <v>2</v>
      </c>
      <c r="U35" s="9" t="s">
        <v>54</v>
      </c>
      <c r="V35" s="9" t="s">
        <v>54</v>
      </c>
      <c r="W35" s="9" t="s">
        <v>54</v>
      </c>
      <c r="X35" s="9" t="s">
        <v>54</v>
      </c>
      <c r="Y35" s="9" t="s">
        <v>54</v>
      </c>
      <c r="Z35" s="9" t="s">
        <v>54</v>
      </c>
      <c r="AA35" s="9" t="s">
        <v>54</v>
      </c>
      <c r="AB35" s="9" t="s">
        <v>54</v>
      </c>
      <c r="AC35" s="18"/>
      <c r="AD35" s="18"/>
      <c r="AE35" s="18"/>
      <c r="AF35" s="18">
        <v>4</v>
      </c>
    </row>
    <row r="36" spans="1:32" x14ac:dyDescent="0.2">
      <c r="B36" s="6" t="s">
        <v>2580</v>
      </c>
      <c r="E36" s="8">
        <v>83765003</v>
      </c>
      <c r="F36" s="8" t="s">
        <v>384</v>
      </c>
      <c r="G36" s="8" t="s">
        <v>46</v>
      </c>
      <c r="H36" s="8">
        <v>3</v>
      </c>
      <c r="Q36" s="9" t="s">
        <v>1074</v>
      </c>
      <c r="R36" s="9" t="s">
        <v>1075</v>
      </c>
      <c r="S36" s="9" t="s">
        <v>46</v>
      </c>
      <c r="T36" s="9">
        <v>1</v>
      </c>
      <c r="U36" s="9" t="s">
        <v>54</v>
      </c>
      <c r="V36" s="9" t="s">
        <v>54</v>
      </c>
      <c r="W36" s="9" t="s">
        <v>54</v>
      </c>
      <c r="X36" s="9" t="s">
        <v>54</v>
      </c>
      <c r="Y36" s="9" t="s">
        <v>54</v>
      </c>
      <c r="Z36" s="9" t="s">
        <v>54</v>
      </c>
      <c r="AA36" s="9" t="s">
        <v>54</v>
      </c>
      <c r="AB36" s="9" t="s">
        <v>54</v>
      </c>
    </row>
    <row r="37" spans="1:32" x14ac:dyDescent="0.2">
      <c r="B37" s="6" t="s">
        <v>2580</v>
      </c>
      <c r="E37" s="8">
        <v>112080002</v>
      </c>
      <c r="F37" s="8" t="s">
        <v>379</v>
      </c>
      <c r="G37" s="8" t="s">
        <v>46</v>
      </c>
      <c r="H37" s="8">
        <v>3</v>
      </c>
      <c r="Q37" s="9" t="s">
        <v>54</v>
      </c>
      <c r="R37" s="9" t="s">
        <v>54</v>
      </c>
      <c r="S37" s="9" t="s">
        <v>54</v>
      </c>
      <c r="T37" s="9">
        <v>4</v>
      </c>
      <c r="U37" s="9" t="s">
        <v>54</v>
      </c>
      <c r="V37" s="9" t="s">
        <v>54</v>
      </c>
      <c r="W37" s="9" t="s">
        <v>54</v>
      </c>
      <c r="X37" s="9" t="s">
        <v>54</v>
      </c>
      <c r="Y37" s="9" t="s">
        <v>54</v>
      </c>
      <c r="Z37" s="9" t="s">
        <v>54</v>
      </c>
      <c r="AA37" s="9" t="s">
        <v>54</v>
      </c>
      <c r="AB37" s="9" t="s">
        <v>54</v>
      </c>
    </row>
    <row r="38" spans="1:32" x14ac:dyDescent="0.2">
      <c r="B38" s="6" t="s">
        <v>2580</v>
      </c>
      <c r="Q38" s="9">
        <v>252109000</v>
      </c>
      <c r="R38" s="9" t="s">
        <v>1076</v>
      </c>
      <c r="S38" s="9" t="s">
        <v>46</v>
      </c>
      <c r="T38" s="9">
        <v>0</v>
      </c>
      <c r="U38" s="9" t="s">
        <v>54</v>
      </c>
      <c r="V38" s="9" t="s">
        <v>54</v>
      </c>
      <c r="W38" s="9" t="s">
        <v>54</v>
      </c>
      <c r="X38" s="9" t="s">
        <v>54</v>
      </c>
      <c r="Y38" s="9" t="s">
        <v>54</v>
      </c>
      <c r="Z38" s="9" t="s">
        <v>54</v>
      </c>
      <c r="AA38" s="9" t="s">
        <v>54</v>
      </c>
      <c r="AB38" s="9" t="s">
        <v>54</v>
      </c>
    </row>
    <row r="39" spans="1:32" x14ac:dyDescent="0.2">
      <c r="B39" s="6" t="s">
        <v>2580</v>
      </c>
      <c r="Q39" s="9">
        <v>83765003</v>
      </c>
      <c r="R39" s="9" t="s">
        <v>384</v>
      </c>
      <c r="S39" s="9" t="s">
        <v>49</v>
      </c>
      <c r="T39" s="9">
        <v>1</v>
      </c>
      <c r="U39" s="9" t="s">
        <v>54</v>
      </c>
      <c r="V39" s="9" t="s">
        <v>54</v>
      </c>
      <c r="W39" s="9" t="s">
        <v>54</v>
      </c>
      <c r="X39" s="9" t="s">
        <v>54</v>
      </c>
      <c r="Y39" s="9" t="s">
        <v>54</v>
      </c>
      <c r="Z39" s="9" t="s">
        <v>54</v>
      </c>
      <c r="AA39" s="9" t="s">
        <v>54</v>
      </c>
      <c r="AB39" s="9" t="s">
        <v>54</v>
      </c>
    </row>
    <row r="40" spans="1:32" x14ac:dyDescent="0.2">
      <c r="B40" s="6" t="s">
        <v>2580</v>
      </c>
      <c r="Q40" s="9" t="s">
        <v>54</v>
      </c>
      <c r="R40" s="9" t="s">
        <v>54</v>
      </c>
      <c r="S40" s="9" t="s">
        <v>54</v>
      </c>
      <c r="T40" s="9">
        <v>4</v>
      </c>
      <c r="U40" s="9" t="s">
        <v>54</v>
      </c>
      <c r="V40" s="9" t="s">
        <v>54</v>
      </c>
      <c r="W40" s="9" t="s">
        <v>54</v>
      </c>
      <c r="X40" s="9" t="s">
        <v>54</v>
      </c>
      <c r="Y40" s="9" t="s">
        <v>54</v>
      </c>
      <c r="Z40" s="9" t="s">
        <v>54</v>
      </c>
      <c r="AA40" s="9" t="s">
        <v>54</v>
      </c>
      <c r="AB40" s="9" t="s">
        <v>54</v>
      </c>
    </row>
    <row r="41" spans="1:32" x14ac:dyDescent="0.2">
      <c r="B41" s="6" t="s">
        <v>2580</v>
      </c>
      <c r="Q41" s="9" t="s">
        <v>54</v>
      </c>
      <c r="R41" s="9" t="s">
        <v>54</v>
      </c>
      <c r="S41" s="9" t="s">
        <v>54</v>
      </c>
      <c r="T41" s="9">
        <v>4</v>
      </c>
      <c r="U41" s="9" t="s">
        <v>54</v>
      </c>
      <c r="V41" s="9" t="s">
        <v>54</v>
      </c>
      <c r="W41" s="9" t="s">
        <v>54</v>
      </c>
      <c r="X41" s="9" t="s">
        <v>54</v>
      </c>
      <c r="Y41" s="9" t="s">
        <v>54</v>
      </c>
      <c r="Z41" s="9" t="s">
        <v>54</v>
      </c>
      <c r="AA41" s="9" t="s">
        <v>54</v>
      </c>
      <c r="AB41" s="9" t="s">
        <v>54</v>
      </c>
    </row>
    <row r="42" spans="1:32" x14ac:dyDescent="0.2">
      <c r="B42" s="6" t="s">
        <v>2580</v>
      </c>
      <c r="Q42" s="9" t="s">
        <v>54</v>
      </c>
      <c r="R42" s="9" t="s">
        <v>54</v>
      </c>
      <c r="S42" s="9" t="s">
        <v>54</v>
      </c>
      <c r="T42" s="9">
        <v>4</v>
      </c>
      <c r="U42" s="9" t="s">
        <v>54</v>
      </c>
      <c r="V42" s="9" t="s">
        <v>54</v>
      </c>
      <c r="W42" s="9" t="s">
        <v>54</v>
      </c>
      <c r="X42" s="9" t="s">
        <v>54</v>
      </c>
      <c r="Y42" s="9" t="s">
        <v>54</v>
      </c>
      <c r="Z42" s="9" t="s">
        <v>54</v>
      </c>
      <c r="AA42" s="9" t="s">
        <v>54</v>
      </c>
      <c r="AB42" s="9" t="s">
        <v>54</v>
      </c>
    </row>
    <row r="43" spans="1:32" x14ac:dyDescent="0.2">
      <c r="B43" s="6" t="s">
        <v>2580</v>
      </c>
      <c r="Q43" s="9" t="s">
        <v>1067</v>
      </c>
      <c r="R43" s="9" t="s">
        <v>1068</v>
      </c>
      <c r="S43" s="9" t="s">
        <v>49</v>
      </c>
      <c r="T43" s="9">
        <v>1</v>
      </c>
      <c r="U43" s="9" t="s">
        <v>54</v>
      </c>
      <c r="V43" s="9" t="s">
        <v>54</v>
      </c>
      <c r="W43" s="9" t="s">
        <v>54</v>
      </c>
      <c r="X43" s="9" t="s">
        <v>54</v>
      </c>
      <c r="Y43" s="9" t="s">
        <v>54</v>
      </c>
      <c r="Z43" s="9" t="s">
        <v>54</v>
      </c>
      <c r="AA43" s="9" t="s">
        <v>54</v>
      </c>
      <c r="AB43" s="9" t="s">
        <v>54</v>
      </c>
      <c r="AC43" s="10" t="s">
        <v>1067</v>
      </c>
      <c r="AD43" s="10" t="s">
        <v>1068</v>
      </c>
      <c r="AE43" s="10" t="s">
        <v>49</v>
      </c>
      <c r="AF43" s="10">
        <v>1</v>
      </c>
    </row>
    <row r="44" spans="1:32" x14ac:dyDescent="0.2">
      <c r="D44" s="6" t="s">
        <v>2585</v>
      </c>
      <c r="Q44" s="9" t="s">
        <v>54</v>
      </c>
      <c r="R44" s="9" t="s">
        <v>54</v>
      </c>
      <c r="S44" s="9" t="s">
        <v>54</v>
      </c>
      <c r="T44" s="9" t="s">
        <v>54</v>
      </c>
      <c r="U44" s="9" t="s">
        <v>54</v>
      </c>
      <c r="V44" s="9" t="s">
        <v>54</v>
      </c>
      <c r="W44" s="9" t="s">
        <v>54</v>
      </c>
      <c r="X44" s="9" t="s">
        <v>54</v>
      </c>
      <c r="Y44" s="9" t="s">
        <v>54</v>
      </c>
      <c r="Z44" s="9" t="s">
        <v>54</v>
      </c>
      <c r="AA44" s="9" t="s">
        <v>54</v>
      </c>
      <c r="AB44" s="9" t="s">
        <v>54</v>
      </c>
      <c r="AC44" s="10">
        <v>1157277007</v>
      </c>
      <c r="AD44" s="10" t="s">
        <v>2331</v>
      </c>
      <c r="AE44" s="10" t="s">
        <v>46</v>
      </c>
      <c r="AF44" s="10">
        <v>1.5</v>
      </c>
    </row>
    <row r="45" spans="1:32" x14ac:dyDescent="0.2">
      <c r="D45" s="6">
        <v>2</v>
      </c>
      <c r="Q45" s="9" t="s">
        <v>54</v>
      </c>
      <c r="R45" s="9" t="s">
        <v>54</v>
      </c>
      <c r="S45" s="9" t="s">
        <v>54</v>
      </c>
      <c r="T45" s="9" t="s">
        <v>54</v>
      </c>
      <c r="U45" s="9" t="s">
        <v>54</v>
      </c>
      <c r="V45" s="9" t="s">
        <v>54</v>
      </c>
      <c r="W45" s="9" t="s">
        <v>54</v>
      </c>
      <c r="X45" s="9" t="s">
        <v>54</v>
      </c>
      <c r="Y45" s="9" t="s">
        <v>54</v>
      </c>
      <c r="Z45" s="9" t="s">
        <v>54</v>
      </c>
      <c r="AA45" s="9" t="s">
        <v>54</v>
      </c>
      <c r="AB45" s="9" t="s">
        <v>54</v>
      </c>
      <c r="AC45" s="10">
        <v>1157278002</v>
      </c>
      <c r="AD45" s="10" t="s">
        <v>2332</v>
      </c>
      <c r="AE45" s="10" t="s">
        <v>46</v>
      </c>
      <c r="AF45" s="10">
        <v>1.5</v>
      </c>
    </row>
    <row r="46" spans="1:32" x14ac:dyDescent="0.2">
      <c r="D46" s="6" t="s">
        <v>2586</v>
      </c>
      <c r="Q46" s="9" t="s">
        <v>54</v>
      </c>
      <c r="R46" s="9" t="s">
        <v>54</v>
      </c>
      <c r="S46" s="9" t="s">
        <v>54</v>
      </c>
      <c r="T46" s="9" t="s">
        <v>54</v>
      </c>
      <c r="U46" s="9" t="s">
        <v>54</v>
      </c>
      <c r="V46" s="9" t="s">
        <v>54</v>
      </c>
      <c r="W46" s="9" t="s">
        <v>54</v>
      </c>
      <c r="X46" s="9" t="s">
        <v>54</v>
      </c>
      <c r="Y46" s="9" t="s">
        <v>54</v>
      </c>
      <c r="Z46" s="9" t="s">
        <v>54</v>
      </c>
      <c r="AA46" s="9" t="s">
        <v>54</v>
      </c>
      <c r="AB46" s="9" t="s">
        <v>54</v>
      </c>
      <c r="AC46" s="10">
        <v>1157279005</v>
      </c>
      <c r="AD46" s="10" t="s">
        <v>2333</v>
      </c>
      <c r="AE46" s="10" t="s">
        <v>46</v>
      </c>
      <c r="AF46" s="10">
        <v>1.5</v>
      </c>
    </row>
    <row r="47" spans="1:32" x14ac:dyDescent="0.2">
      <c r="D47" s="6">
        <v>4</v>
      </c>
      <c r="Q47" s="9" t="s">
        <v>54</v>
      </c>
      <c r="R47" s="9" t="s">
        <v>54</v>
      </c>
      <c r="S47" s="9" t="s">
        <v>54</v>
      </c>
      <c r="T47" s="9" t="s">
        <v>54</v>
      </c>
      <c r="U47" s="9" t="s">
        <v>54</v>
      </c>
      <c r="V47" s="9" t="s">
        <v>54</v>
      </c>
      <c r="W47" s="9" t="s">
        <v>54</v>
      </c>
      <c r="X47" s="9" t="s">
        <v>54</v>
      </c>
      <c r="Y47" s="9" t="s">
        <v>54</v>
      </c>
      <c r="Z47" s="9" t="s">
        <v>54</v>
      </c>
      <c r="AA47" s="9" t="s">
        <v>54</v>
      </c>
      <c r="AB47" s="9" t="s">
        <v>54</v>
      </c>
      <c r="AC47" s="10">
        <v>1157280008</v>
      </c>
      <c r="AD47" s="10" t="s">
        <v>2334</v>
      </c>
      <c r="AE47" s="10" t="s">
        <v>46</v>
      </c>
      <c r="AF47" s="10">
        <v>1.5</v>
      </c>
    </row>
    <row r="48" spans="1:32" x14ac:dyDescent="0.2">
      <c r="D48" s="6" t="s">
        <v>2587</v>
      </c>
      <c r="Q48" s="9" t="s">
        <v>54</v>
      </c>
      <c r="R48" s="9" t="s">
        <v>54</v>
      </c>
      <c r="S48" s="9" t="s">
        <v>54</v>
      </c>
      <c r="T48" s="9" t="s">
        <v>54</v>
      </c>
      <c r="U48" s="9" t="s">
        <v>54</v>
      </c>
      <c r="V48" s="9" t="s">
        <v>54</v>
      </c>
      <c r="W48" s="9" t="s">
        <v>54</v>
      </c>
      <c r="X48" s="9" t="s">
        <v>54</v>
      </c>
      <c r="Y48" s="9" t="s">
        <v>54</v>
      </c>
      <c r="Z48" s="9" t="s">
        <v>54</v>
      </c>
      <c r="AA48" s="9" t="s">
        <v>54</v>
      </c>
      <c r="AB48" s="9" t="s">
        <v>54</v>
      </c>
      <c r="AC48" s="10">
        <v>1157281007</v>
      </c>
      <c r="AD48" s="10" t="s">
        <v>2335</v>
      </c>
      <c r="AE48" s="10" t="s">
        <v>46</v>
      </c>
      <c r="AF48" s="10">
        <v>1.5</v>
      </c>
    </row>
    <row r="49" spans="1:32" x14ac:dyDescent="0.2">
      <c r="D49" s="6">
        <v>6</v>
      </c>
      <c r="Q49" s="9" t="s">
        <v>54</v>
      </c>
      <c r="R49" s="9" t="s">
        <v>54</v>
      </c>
      <c r="S49" s="9" t="s">
        <v>54</v>
      </c>
      <c r="T49" s="9" t="s">
        <v>54</v>
      </c>
      <c r="U49" s="9" t="s">
        <v>54</v>
      </c>
      <c r="V49" s="9" t="s">
        <v>54</v>
      </c>
      <c r="W49" s="9" t="s">
        <v>54</v>
      </c>
      <c r="X49" s="9" t="s">
        <v>54</v>
      </c>
      <c r="Y49" s="9" t="s">
        <v>54</v>
      </c>
      <c r="Z49" s="9" t="s">
        <v>54</v>
      </c>
      <c r="AA49" s="9" t="s">
        <v>54</v>
      </c>
      <c r="AB49" s="9" t="s">
        <v>54</v>
      </c>
      <c r="AC49" s="10">
        <v>1157282000</v>
      </c>
      <c r="AD49" s="10" t="s">
        <v>2336</v>
      </c>
      <c r="AE49" s="20" t="s">
        <v>46</v>
      </c>
      <c r="AF49" s="10">
        <v>1.5</v>
      </c>
    </row>
    <row r="50" spans="1:32" x14ac:dyDescent="0.2">
      <c r="D50" s="6" t="s">
        <v>2588</v>
      </c>
      <c r="Q50" s="9" t="s">
        <v>54</v>
      </c>
      <c r="R50" s="9" t="s">
        <v>54</v>
      </c>
      <c r="S50" s="9" t="s">
        <v>54</v>
      </c>
      <c r="T50" s="9" t="s">
        <v>54</v>
      </c>
      <c r="U50" s="9" t="s">
        <v>54</v>
      </c>
      <c r="V50" s="9" t="s">
        <v>54</v>
      </c>
      <c r="W50" s="9" t="s">
        <v>54</v>
      </c>
      <c r="X50" s="9" t="s">
        <v>54</v>
      </c>
      <c r="Y50" s="9" t="s">
        <v>54</v>
      </c>
      <c r="Z50" s="9" t="s">
        <v>54</v>
      </c>
      <c r="AA50" s="9" t="s">
        <v>54</v>
      </c>
      <c r="AB50" s="9" t="s">
        <v>54</v>
      </c>
      <c r="AC50" s="10">
        <v>1157283005</v>
      </c>
      <c r="AD50" s="10" t="s">
        <v>2337</v>
      </c>
      <c r="AE50" s="20" t="s">
        <v>46</v>
      </c>
      <c r="AF50" s="10">
        <v>1.5</v>
      </c>
    </row>
    <row r="51" spans="1:32" x14ac:dyDescent="0.2">
      <c r="Q51" s="9" t="s">
        <v>54</v>
      </c>
      <c r="R51" s="9" t="s">
        <v>54</v>
      </c>
      <c r="S51" s="9" t="s">
        <v>54</v>
      </c>
      <c r="T51" s="9" t="s">
        <v>54</v>
      </c>
      <c r="U51" s="9" t="s">
        <v>54</v>
      </c>
      <c r="V51" s="9" t="s">
        <v>54</v>
      </c>
      <c r="W51" s="9" t="s">
        <v>54</v>
      </c>
      <c r="X51" s="9" t="s">
        <v>54</v>
      </c>
      <c r="Y51" s="9" t="s">
        <v>54</v>
      </c>
      <c r="Z51" s="9" t="s">
        <v>54</v>
      </c>
      <c r="AA51" s="9" t="s">
        <v>54</v>
      </c>
      <c r="AB51" s="9" t="s">
        <v>54</v>
      </c>
    </row>
    <row r="52" spans="1:32" x14ac:dyDescent="0.2">
      <c r="A52" s="6" t="s">
        <v>2580</v>
      </c>
      <c r="E52" s="8">
        <v>422650009</v>
      </c>
      <c r="F52" s="8" t="s">
        <v>1078</v>
      </c>
      <c r="G52" s="8" t="s">
        <v>46</v>
      </c>
      <c r="H52" s="8">
        <v>1</v>
      </c>
      <c r="Q52" s="9">
        <v>105411000</v>
      </c>
      <c r="R52" s="9" t="s">
        <v>1079</v>
      </c>
      <c r="S52" s="9" t="s">
        <v>49</v>
      </c>
      <c r="T52" s="9">
        <v>0</v>
      </c>
      <c r="U52" s="9" t="s">
        <v>54</v>
      </c>
      <c r="V52" s="9" t="s">
        <v>54</v>
      </c>
      <c r="W52" s="9" t="s">
        <v>54</v>
      </c>
      <c r="X52" s="9" t="s">
        <v>54</v>
      </c>
      <c r="Y52" s="9" t="s">
        <v>54</v>
      </c>
      <c r="Z52" s="9" t="s">
        <v>54</v>
      </c>
      <c r="AA52" s="9" t="s">
        <v>54</v>
      </c>
      <c r="AB52" s="9" t="s">
        <v>54</v>
      </c>
      <c r="AC52" s="10">
        <v>105411000</v>
      </c>
      <c r="AD52" s="10" t="s">
        <v>1079</v>
      </c>
      <c r="AE52" s="10" t="s">
        <v>49</v>
      </c>
      <c r="AF52" s="10">
        <v>0</v>
      </c>
    </row>
    <row r="53" spans="1:32" x14ac:dyDescent="0.2">
      <c r="B53" s="6" t="s">
        <v>2580</v>
      </c>
      <c r="E53" s="8">
        <v>365996006</v>
      </c>
      <c r="F53" s="8" t="s">
        <v>1080</v>
      </c>
      <c r="G53" s="8" t="s">
        <v>46</v>
      </c>
      <c r="H53" s="8">
        <v>3</v>
      </c>
      <c r="Q53" s="9" t="s">
        <v>54</v>
      </c>
      <c r="R53" s="9" t="s">
        <v>54</v>
      </c>
      <c r="S53" s="9" t="s">
        <v>54</v>
      </c>
      <c r="T53" s="9" t="s">
        <v>54</v>
      </c>
      <c r="U53" s="9" t="s">
        <v>54</v>
      </c>
      <c r="V53" s="9" t="s">
        <v>54</v>
      </c>
      <c r="W53" s="9" t="s">
        <v>54</v>
      </c>
      <c r="X53" s="9" t="s">
        <v>54</v>
      </c>
      <c r="Y53" s="9" t="s">
        <v>54</v>
      </c>
      <c r="Z53" s="9" t="s">
        <v>54</v>
      </c>
      <c r="AA53" s="9" t="s">
        <v>54</v>
      </c>
      <c r="AB53" s="9" t="s">
        <v>54</v>
      </c>
      <c r="AC53" s="10" t="s">
        <v>54</v>
      </c>
      <c r="AD53" s="10" t="s">
        <v>54</v>
      </c>
      <c r="AE53" s="10" t="s">
        <v>54</v>
      </c>
      <c r="AF53" s="10" t="s">
        <v>54</v>
      </c>
    </row>
    <row r="54" spans="1:32" x14ac:dyDescent="0.2">
      <c r="B54" s="6" t="s">
        <v>2580</v>
      </c>
      <c r="E54" s="8">
        <v>113163005</v>
      </c>
      <c r="F54" s="8" t="s">
        <v>435</v>
      </c>
      <c r="G54" s="8" t="s">
        <v>46</v>
      </c>
      <c r="H54" s="8">
        <v>3</v>
      </c>
      <c r="Q54" s="9" t="s">
        <v>54</v>
      </c>
      <c r="R54" s="9" t="s">
        <v>54</v>
      </c>
      <c r="S54" s="9" t="s">
        <v>54</v>
      </c>
      <c r="T54" s="9" t="s">
        <v>54</v>
      </c>
      <c r="U54" s="9" t="s">
        <v>54</v>
      </c>
      <c r="V54" s="9" t="s">
        <v>54</v>
      </c>
      <c r="W54" s="9" t="s">
        <v>54</v>
      </c>
      <c r="X54" s="9" t="s">
        <v>54</v>
      </c>
      <c r="Y54" s="9" t="s">
        <v>54</v>
      </c>
      <c r="Z54" s="9" t="s">
        <v>54</v>
      </c>
      <c r="AA54" s="9" t="s">
        <v>54</v>
      </c>
      <c r="AB54" s="9" t="s">
        <v>54</v>
      </c>
    </row>
    <row r="55" spans="1:32" x14ac:dyDescent="0.2">
      <c r="B55" s="6" t="s">
        <v>2580</v>
      </c>
      <c r="E55" s="8">
        <v>365374008</v>
      </c>
      <c r="F55" s="8" t="s">
        <v>1081</v>
      </c>
      <c r="G55" s="8" t="s">
        <v>46</v>
      </c>
      <c r="H55" s="8">
        <v>3</v>
      </c>
      <c r="Q55" s="9" t="s">
        <v>54</v>
      </c>
      <c r="R55" s="9" t="s">
        <v>54</v>
      </c>
      <c r="S55" s="9" t="s">
        <v>54</v>
      </c>
      <c r="T55" s="9" t="s">
        <v>54</v>
      </c>
      <c r="U55" s="9" t="s">
        <v>54</v>
      </c>
      <c r="V55" s="9" t="s">
        <v>54</v>
      </c>
      <c r="W55" s="9" t="s">
        <v>54</v>
      </c>
      <c r="X55" s="9" t="s">
        <v>54</v>
      </c>
      <c r="Y55" s="9" t="s">
        <v>54</v>
      </c>
      <c r="Z55" s="9" t="s">
        <v>54</v>
      </c>
      <c r="AA55" s="9" t="s">
        <v>54</v>
      </c>
      <c r="AB55" s="9" t="s">
        <v>54</v>
      </c>
    </row>
    <row r="56" spans="1:32" x14ac:dyDescent="0.2">
      <c r="B56" s="6" t="s">
        <v>2580</v>
      </c>
      <c r="E56" s="8">
        <v>247997008</v>
      </c>
      <c r="F56" s="8" t="s">
        <v>1082</v>
      </c>
      <c r="G56" s="8" t="s">
        <v>46</v>
      </c>
      <c r="H56" s="8">
        <v>3</v>
      </c>
      <c r="Q56" s="9" t="s">
        <v>54</v>
      </c>
      <c r="R56" s="9" t="s">
        <v>54</v>
      </c>
      <c r="S56" s="9" t="s">
        <v>54</v>
      </c>
      <c r="T56" s="9" t="s">
        <v>54</v>
      </c>
      <c r="U56" s="9" t="s">
        <v>54</v>
      </c>
      <c r="V56" s="9" t="s">
        <v>54</v>
      </c>
      <c r="W56" s="9" t="s">
        <v>54</v>
      </c>
      <c r="X56" s="9" t="s">
        <v>54</v>
      </c>
      <c r="Y56" s="9" t="s">
        <v>54</v>
      </c>
      <c r="Z56" s="9" t="s">
        <v>54</v>
      </c>
      <c r="AA56" s="9" t="s">
        <v>54</v>
      </c>
      <c r="AB56" s="9" t="s">
        <v>54</v>
      </c>
    </row>
    <row r="57" spans="1:32" x14ac:dyDescent="0.2">
      <c r="B57" s="6" t="s">
        <v>2580</v>
      </c>
      <c r="Q57" s="9" t="s">
        <v>54</v>
      </c>
      <c r="R57" s="9" t="s">
        <v>54</v>
      </c>
      <c r="S57" s="9" t="s">
        <v>54</v>
      </c>
      <c r="T57" s="9" t="s">
        <v>54</v>
      </c>
      <c r="U57" s="9" t="s">
        <v>54</v>
      </c>
      <c r="V57" s="9" t="s">
        <v>54</v>
      </c>
      <c r="W57" s="9" t="s">
        <v>54</v>
      </c>
      <c r="X57" s="9" t="s">
        <v>54</v>
      </c>
      <c r="Y57" s="9" t="s">
        <v>54</v>
      </c>
      <c r="Z57" s="9" t="s">
        <v>54</v>
      </c>
      <c r="AA57" s="9" t="s">
        <v>54</v>
      </c>
      <c r="AB57" s="9" t="s">
        <v>54</v>
      </c>
    </row>
    <row r="58" spans="1:32" x14ac:dyDescent="0.2">
      <c r="B58" s="6" t="s">
        <v>2580</v>
      </c>
      <c r="Q58" s="9" t="s">
        <v>54</v>
      </c>
      <c r="R58" s="9" t="s">
        <v>54</v>
      </c>
      <c r="S58" s="9" t="s">
        <v>54</v>
      </c>
      <c r="T58" s="9" t="s">
        <v>54</v>
      </c>
      <c r="U58" s="9" t="s">
        <v>54</v>
      </c>
      <c r="V58" s="9" t="s">
        <v>54</v>
      </c>
      <c r="W58" s="9" t="s">
        <v>54</v>
      </c>
      <c r="X58" s="9" t="s">
        <v>54</v>
      </c>
      <c r="Y58" s="9" t="s">
        <v>54</v>
      </c>
      <c r="Z58" s="9" t="s">
        <v>54</v>
      </c>
      <c r="AA58" s="9" t="s">
        <v>54</v>
      </c>
      <c r="AB58" s="9" t="s">
        <v>54</v>
      </c>
    </row>
    <row r="59" spans="1:32" x14ac:dyDescent="0.2">
      <c r="B59" s="6" t="s">
        <v>2580</v>
      </c>
      <c r="Q59" s="9">
        <v>162442009</v>
      </c>
      <c r="R59" s="9" t="s">
        <v>59</v>
      </c>
      <c r="S59" s="9" t="s">
        <v>46</v>
      </c>
      <c r="T59" s="9">
        <v>0</v>
      </c>
      <c r="U59" s="9" t="s">
        <v>54</v>
      </c>
      <c r="V59" s="9" t="s">
        <v>54</v>
      </c>
      <c r="W59" s="9" t="s">
        <v>54</v>
      </c>
      <c r="X59" s="9" t="s">
        <v>54</v>
      </c>
      <c r="Y59" s="9" t="s">
        <v>54</v>
      </c>
      <c r="Z59" s="9" t="s">
        <v>54</v>
      </c>
      <c r="AA59" s="9" t="s">
        <v>54</v>
      </c>
      <c r="AB59" s="9" t="s">
        <v>54</v>
      </c>
    </row>
    <row r="60" spans="1:32" x14ac:dyDescent="0.2">
      <c r="B60" s="6" t="s">
        <v>2580</v>
      </c>
      <c r="Q60" s="9" t="s">
        <v>54</v>
      </c>
      <c r="R60" s="9" t="s">
        <v>54</v>
      </c>
      <c r="S60" s="9" t="s">
        <v>54</v>
      </c>
      <c r="T60" s="9" t="s">
        <v>54</v>
      </c>
      <c r="U60" s="9" t="s">
        <v>54</v>
      </c>
      <c r="V60" s="9" t="s">
        <v>54</v>
      </c>
      <c r="W60" s="9" t="s">
        <v>54</v>
      </c>
      <c r="X60" s="9" t="s">
        <v>54</v>
      </c>
      <c r="Y60" s="9" t="s">
        <v>54</v>
      </c>
      <c r="Z60" s="9" t="s">
        <v>54</v>
      </c>
      <c r="AA60" s="9" t="s">
        <v>54</v>
      </c>
      <c r="AB60" s="9" t="s">
        <v>54</v>
      </c>
    </row>
    <row r="61" spans="1:32" x14ac:dyDescent="0.2">
      <c r="B61" s="6" t="s">
        <v>2580</v>
      </c>
      <c r="Q61" s="9" t="s">
        <v>54</v>
      </c>
      <c r="R61" s="9" t="s">
        <v>54</v>
      </c>
      <c r="S61" s="9" t="s">
        <v>54</v>
      </c>
      <c r="T61" s="9" t="s">
        <v>54</v>
      </c>
      <c r="U61" s="9" t="s">
        <v>54</v>
      </c>
      <c r="V61" s="9" t="s">
        <v>54</v>
      </c>
      <c r="W61" s="9" t="s">
        <v>54</v>
      </c>
      <c r="X61" s="9" t="s">
        <v>54</v>
      </c>
      <c r="Y61" s="9" t="s">
        <v>54</v>
      </c>
      <c r="Z61" s="9" t="s">
        <v>54</v>
      </c>
      <c r="AA61" s="9" t="s">
        <v>54</v>
      </c>
      <c r="AB61" s="9" t="s">
        <v>54</v>
      </c>
    </row>
    <row r="62" spans="1:32" x14ac:dyDescent="0.2">
      <c r="B62" s="6" t="s">
        <v>2580</v>
      </c>
      <c r="Q62" s="9" t="s">
        <v>54</v>
      </c>
      <c r="R62" s="9" t="s">
        <v>54</v>
      </c>
      <c r="S62" s="9" t="s">
        <v>54</v>
      </c>
      <c r="T62" s="9" t="s">
        <v>54</v>
      </c>
      <c r="U62" s="9" t="s">
        <v>54</v>
      </c>
      <c r="V62" s="9" t="s">
        <v>54</v>
      </c>
      <c r="W62" s="9" t="s">
        <v>54</v>
      </c>
      <c r="X62" s="9" t="s">
        <v>54</v>
      </c>
      <c r="Y62" s="9" t="s">
        <v>54</v>
      </c>
      <c r="Z62" s="9" t="s">
        <v>54</v>
      </c>
      <c r="AA62" s="9" t="s">
        <v>54</v>
      </c>
      <c r="AB62" s="9" t="s">
        <v>54</v>
      </c>
    </row>
    <row r="63" spans="1:32" x14ac:dyDescent="0.2">
      <c r="B63" s="6" t="s">
        <v>2580</v>
      </c>
      <c r="Q63" s="9" t="s">
        <v>54</v>
      </c>
      <c r="R63" s="9" t="s">
        <v>54</v>
      </c>
      <c r="S63" s="9" t="s">
        <v>54</v>
      </c>
      <c r="T63" s="9" t="s">
        <v>54</v>
      </c>
      <c r="U63" s="9" t="s">
        <v>54</v>
      </c>
      <c r="V63" s="9" t="s">
        <v>54</v>
      </c>
      <c r="W63" s="9" t="s">
        <v>54</v>
      </c>
      <c r="X63" s="9" t="s">
        <v>54</v>
      </c>
      <c r="Y63" s="9" t="s">
        <v>54</v>
      </c>
      <c r="Z63" s="9" t="s">
        <v>54</v>
      </c>
      <c r="AA63" s="9" t="s">
        <v>54</v>
      </c>
      <c r="AB63" s="9" t="s">
        <v>54</v>
      </c>
    </row>
    <row r="64" spans="1:32" x14ac:dyDescent="0.2">
      <c r="B64" s="6" t="s">
        <v>2580</v>
      </c>
      <c r="Q64" s="9" t="s">
        <v>54</v>
      </c>
      <c r="R64" s="9" t="s">
        <v>54</v>
      </c>
      <c r="S64" s="9" t="s">
        <v>54</v>
      </c>
      <c r="T64" s="9" t="s">
        <v>54</v>
      </c>
      <c r="U64" s="9" t="s">
        <v>54</v>
      </c>
      <c r="V64" s="9" t="s">
        <v>54</v>
      </c>
      <c r="W64" s="9" t="s">
        <v>54</v>
      </c>
      <c r="X64" s="9" t="s">
        <v>54</v>
      </c>
      <c r="Y64" s="9" t="s">
        <v>54</v>
      </c>
      <c r="Z64" s="9" t="s">
        <v>54</v>
      </c>
      <c r="AA64" s="9" t="s">
        <v>54</v>
      </c>
      <c r="AB64" s="9" t="s">
        <v>54</v>
      </c>
    </row>
    <row r="65" spans="1:32" x14ac:dyDescent="0.2">
      <c r="B65" s="6" t="s">
        <v>2580</v>
      </c>
      <c r="Q65" s="9" t="s">
        <v>54</v>
      </c>
      <c r="R65" s="9" t="s">
        <v>54</v>
      </c>
      <c r="S65" s="9" t="s">
        <v>54</v>
      </c>
      <c r="T65" s="9" t="s">
        <v>54</v>
      </c>
      <c r="U65" s="9" t="s">
        <v>54</v>
      </c>
      <c r="V65" s="9" t="s">
        <v>54</v>
      </c>
      <c r="W65" s="9" t="s">
        <v>54</v>
      </c>
      <c r="X65" s="9" t="s">
        <v>54</v>
      </c>
      <c r="Y65" s="9" t="s">
        <v>54</v>
      </c>
      <c r="Z65" s="9" t="s">
        <v>54</v>
      </c>
      <c r="AA65" s="9" t="s">
        <v>54</v>
      </c>
      <c r="AB65" s="9" t="s">
        <v>54</v>
      </c>
    </row>
    <row r="66" spans="1:32" x14ac:dyDescent="0.2">
      <c r="B66" s="6" t="s">
        <v>2580</v>
      </c>
      <c r="Q66" s="9" t="s">
        <v>54</v>
      </c>
      <c r="R66" s="9" t="s">
        <v>54</v>
      </c>
      <c r="S66" s="9" t="s">
        <v>54</v>
      </c>
      <c r="T66" s="9" t="s">
        <v>54</v>
      </c>
      <c r="U66" s="9" t="s">
        <v>54</v>
      </c>
      <c r="V66" s="9" t="s">
        <v>54</v>
      </c>
      <c r="W66" s="9" t="s">
        <v>54</v>
      </c>
      <c r="X66" s="9" t="s">
        <v>54</v>
      </c>
      <c r="Y66" s="9" t="s">
        <v>54</v>
      </c>
      <c r="Z66" s="9" t="s">
        <v>54</v>
      </c>
      <c r="AA66" s="9" t="s">
        <v>54</v>
      </c>
      <c r="AB66" s="9" t="s">
        <v>54</v>
      </c>
    </row>
    <row r="67" spans="1:32" x14ac:dyDescent="0.2">
      <c r="B67" s="6" t="s">
        <v>2580</v>
      </c>
      <c r="Q67" s="9" t="s">
        <v>1067</v>
      </c>
      <c r="R67" s="9" t="s">
        <v>1068</v>
      </c>
      <c r="S67" s="9" t="s">
        <v>49</v>
      </c>
      <c r="T67" s="9">
        <v>1</v>
      </c>
      <c r="U67" s="9" t="s">
        <v>54</v>
      </c>
      <c r="V67" s="9" t="s">
        <v>54</v>
      </c>
      <c r="W67" s="9" t="s">
        <v>54</v>
      </c>
      <c r="X67" s="9" t="s">
        <v>54</v>
      </c>
      <c r="Y67" s="9" t="s">
        <v>54</v>
      </c>
      <c r="Z67" s="9" t="s">
        <v>54</v>
      </c>
      <c r="AA67" s="9" t="s">
        <v>54</v>
      </c>
      <c r="AB67" s="9" t="s">
        <v>54</v>
      </c>
      <c r="AC67" s="10" t="s">
        <v>1067</v>
      </c>
      <c r="AD67" s="10" t="s">
        <v>1068</v>
      </c>
      <c r="AE67" s="10" t="s">
        <v>49</v>
      </c>
      <c r="AF67" s="10">
        <v>1</v>
      </c>
    </row>
    <row r="68" spans="1:32" x14ac:dyDescent="0.2">
      <c r="D68" s="6" t="s">
        <v>2585</v>
      </c>
      <c r="Q68" s="9" t="s">
        <v>54</v>
      </c>
      <c r="R68" s="9" t="s">
        <v>54</v>
      </c>
      <c r="S68" s="9" t="s">
        <v>54</v>
      </c>
      <c r="T68" s="9" t="s">
        <v>54</v>
      </c>
      <c r="U68" s="9" t="s">
        <v>54</v>
      </c>
      <c r="V68" s="9" t="s">
        <v>54</v>
      </c>
      <c r="W68" s="9" t="s">
        <v>54</v>
      </c>
      <c r="X68" s="9" t="s">
        <v>54</v>
      </c>
      <c r="Y68" s="9" t="s">
        <v>54</v>
      </c>
      <c r="Z68" s="9" t="s">
        <v>54</v>
      </c>
      <c r="AA68" s="9" t="s">
        <v>54</v>
      </c>
      <c r="AB68" s="9" t="s">
        <v>54</v>
      </c>
      <c r="AC68" s="10">
        <v>1157277007</v>
      </c>
      <c r="AD68" s="10" t="s">
        <v>2331</v>
      </c>
      <c r="AE68" s="10" t="s">
        <v>46</v>
      </c>
      <c r="AF68" s="10">
        <v>2</v>
      </c>
    </row>
    <row r="69" spans="1:32" x14ac:dyDescent="0.2">
      <c r="D69" s="6">
        <v>2</v>
      </c>
      <c r="Q69" s="9" t="s">
        <v>54</v>
      </c>
      <c r="R69" s="9" t="s">
        <v>54</v>
      </c>
      <c r="S69" s="9" t="s">
        <v>54</v>
      </c>
      <c r="T69" s="9" t="s">
        <v>54</v>
      </c>
      <c r="U69" s="9" t="s">
        <v>54</v>
      </c>
      <c r="V69" s="9" t="s">
        <v>54</v>
      </c>
      <c r="W69" s="9" t="s">
        <v>54</v>
      </c>
      <c r="X69" s="9" t="s">
        <v>54</v>
      </c>
      <c r="Y69" s="9" t="s">
        <v>54</v>
      </c>
      <c r="Z69" s="9" t="s">
        <v>54</v>
      </c>
      <c r="AA69" s="9" t="s">
        <v>54</v>
      </c>
      <c r="AB69" s="9" t="s">
        <v>54</v>
      </c>
      <c r="AC69" s="10">
        <v>1157278002</v>
      </c>
      <c r="AD69" s="10" t="s">
        <v>2332</v>
      </c>
      <c r="AE69" s="10" t="s">
        <v>46</v>
      </c>
      <c r="AF69" s="10">
        <v>0</v>
      </c>
    </row>
    <row r="70" spans="1:32" x14ac:dyDescent="0.2">
      <c r="D70" s="6" t="s">
        <v>2586</v>
      </c>
      <c r="Q70" s="9" t="s">
        <v>54</v>
      </c>
      <c r="R70" s="9" t="s">
        <v>54</v>
      </c>
      <c r="S70" s="9" t="s">
        <v>54</v>
      </c>
      <c r="T70" s="9" t="s">
        <v>54</v>
      </c>
      <c r="U70" s="9" t="s">
        <v>54</v>
      </c>
      <c r="V70" s="9" t="s">
        <v>54</v>
      </c>
      <c r="W70" s="9" t="s">
        <v>54</v>
      </c>
      <c r="X70" s="9" t="s">
        <v>54</v>
      </c>
      <c r="Y70" s="9" t="s">
        <v>54</v>
      </c>
      <c r="Z70" s="9" t="s">
        <v>54</v>
      </c>
      <c r="AA70" s="9" t="s">
        <v>54</v>
      </c>
      <c r="AB70" s="9" t="s">
        <v>54</v>
      </c>
      <c r="AC70" s="10">
        <v>1157279005</v>
      </c>
      <c r="AD70" s="10" t="s">
        <v>2333</v>
      </c>
      <c r="AE70" s="10" t="s">
        <v>46</v>
      </c>
      <c r="AF70" s="10">
        <v>2</v>
      </c>
    </row>
    <row r="71" spans="1:32" x14ac:dyDescent="0.2">
      <c r="D71" s="6">
        <v>4</v>
      </c>
      <c r="Q71" s="9" t="s">
        <v>54</v>
      </c>
      <c r="R71" s="9" t="s">
        <v>54</v>
      </c>
      <c r="S71" s="9" t="s">
        <v>54</v>
      </c>
      <c r="T71" s="9" t="s">
        <v>54</v>
      </c>
      <c r="U71" s="9" t="s">
        <v>54</v>
      </c>
      <c r="V71" s="9" t="s">
        <v>54</v>
      </c>
      <c r="W71" s="9" t="s">
        <v>54</v>
      </c>
      <c r="X71" s="9" t="s">
        <v>54</v>
      </c>
      <c r="Y71" s="9" t="s">
        <v>54</v>
      </c>
      <c r="Z71" s="9" t="s">
        <v>54</v>
      </c>
      <c r="AA71" s="9" t="s">
        <v>54</v>
      </c>
      <c r="AB71" s="9" t="s">
        <v>54</v>
      </c>
      <c r="AC71" s="10">
        <v>1157280008</v>
      </c>
      <c r="AD71" s="10" t="s">
        <v>2334</v>
      </c>
      <c r="AE71" s="10" t="s">
        <v>46</v>
      </c>
      <c r="AF71" s="10">
        <v>0</v>
      </c>
    </row>
    <row r="72" spans="1:32" x14ac:dyDescent="0.2">
      <c r="D72" s="6" t="s">
        <v>2587</v>
      </c>
      <c r="Q72" s="9" t="s">
        <v>54</v>
      </c>
      <c r="R72" s="9" t="s">
        <v>54</v>
      </c>
      <c r="S72" s="9" t="s">
        <v>54</v>
      </c>
      <c r="T72" s="9" t="s">
        <v>54</v>
      </c>
      <c r="U72" s="9" t="s">
        <v>54</v>
      </c>
      <c r="V72" s="9" t="s">
        <v>54</v>
      </c>
      <c r="W72" s="9" t="s">
        <v>54</v>
      </c>
      <c r="X72" s="9" t="s">
        <v>54</v>
      </c>
      <c r="Y72" s="9" t="s">
        <v>54</v>
      </c>
      <c r="Z72" s="9" t="s">
        <v>54</v>
      </c>
      <c r="AA72" s="9" t="s">
        <v>54</v>
      </c>
      <c r="AB72" s="9" t="s">
        <v>54</v>
      </c>
      <c r="AC72" s="10">
        <v>1157281007</v>
      </c>
      <c r="AD72" s="10" t="s">
        <v>2335</v>
      </c>
      <c r="AE72" s="10" t="s">
        <v>46</v>
      </c>
      <c r="AF72" s="10">
        <v>2</v>
      </c>
    </row>
    <row r="73" spans="1:32" x14ac:dyDescent="0.2">
      <c r="D73" s="6">
        <v>6</v>
      </c>
      <c r="Q73" s="9" t="s">
        <v>54</v>
      </c>
      <c r="R73" s="9" t="s">
        <v>54</v>
      </c>
      <c r="S73" s="9" t="s">
        <v>54</v>
      </c>
      <c r="T73" s="9" t="s">
        <v>54</v>
      </c>
      <c r="U73" s="9" t="s">
        <v>54</v>
      </c>
      <c r="V73" s="9" t="s">
        <v>54</v>
      </c>
      <c r="W73" s="9" t="s">
        <v>54</v>
      </c>
      <c r="X73" s="9" t="s">
        <v>54</v>
      </c>
      <c r="Y73" s="9" t="s">
        <v>54</v>
      </c>
      <c r="Z73" s="9" t="s">
        <v>54</v>
      </c>
      <c r="AA73" s="9" t="s">
        <v>54</v>
      </c>
      <c r="AB73" s="9" t="s">
        <v>54</v>
      </c>
      <c r="AC73" s="10">
        <v>1157282000</v>
      </c>
      <c r="AD73" s="10" t="s">
        <v>2336</v>
      </c>
      <c r="AE73" s="20" t="s">
        <v>46</v>
      </c>
      <c r="AF73" s="10">
        <v>0</v>
      </c>
    </row>
    <row r="74" spans="1:32" x14ac:dyDescent="0.2">
      <c r="D74" s="6" t="s">
        <v>2588</v>
      </c>
      <c r="Q74" s="9" t="s">
        <v>54</v>
      </c>
      <c r="R74" s="9" t="s">
        <v>54</v>
      </c>
      <c r="S74" s="9" t="s">
        <v>54</v>
      </c>
      <c r="T74" s="9" t="s">
        <v>54</v>
      </c>
      <c r="U74" s="9" t="s">
        <v>54</v>
      </c>
      <c r="V74" s="9" t="s">
        <v>54</v>
      </c>
      <c r="W74" s="9" t="s">
        <v>54</v>
      </c>
      <c r="X74" s="9" t="s">
        <v>54</v>
      </c>
      <c r="Y74" s="9" t="s">
        <v>54</v>
      </c>
      <c r="Z74" s="9" t="s">
        <v>54</v>
      </c>
      <c r="AA74" s="9" t="s">
        <v>54</v>
      </c>
      <c r="AB74" s="9" t="s">
        <v>54</v>
      </c>
      <c r="AC74" s="10">
        <v>1157283005</v>
      </c>
      <c r="AD74" s="10" t="s">
        <v>2337</v>
      </c>
      <c r="AE74" s="20" t="s">
        <v>46</v>
      </c>
      <c r="AF74" s="10">
        <v>2</v>
      </c>
    </row>
    <row r="75" spans="1:32" x14ac:dyDescent="0.2">
      <c r="A75" s="6" t="s">
        <v>2580</v>
      </c>
      <c r="E75" s="8">
        <v>258158006</v>
      </c>
      <c r="F75" s="8" t="s">
        <v>874</v>
      </c>
      <c r="G75" s="8" t="s">
        <v>46</v>
      </c>
      <c r="H75" s="8">
        <v>3</v>
      </c>
      <c r="Q75" s="9" t="s">
        <v>1083</v>
      </c>
      <c r="R75" s="9" t="s">
        <v>874</v>
      </c>
      <c r="S75" s="9" t="s">
        <v>49</v>
      </c>
      <c r="T75" s="9">
        <v>1</v>
      </c>
      <c r="U75" s="9">
        <v>106168000</v>
      </c>
      <c r="V75" s="9" t="s">
        <v>661</v>
      </c>
      <c r="W75" s="9" t="s">
        <v>49</v>
      </c>
      <c r="X75" s="9">
        <v>1</v>
      </c>
      <c r="AC75" s="10">
        <v>301345002</v>
      </c>
      <c r="AD75" s="10" t="s">
        <v>872</v>
      </c>
      <c r="AE75" s="10" t="s">
        <v>46</v>
      </c>
      <c r="AF75" s="10">
        <v>3</v>
      </c>
    </row>
    <row r="76" spans="1:32" x14ac:dyDescent="0.2">
      <c r="B76" s="6" t="s">
        <v>2580</v>
      </c>
      <c r="E76" s="8">
        <v>366033007</v>
      </c>
      <c r="F76" s="8" t="s">
        <v>1084</v>
      </c>
      <c r="G76" s="8" t="s">
        <v>46</v>
      </c>
      <c r="H76" s="8">
        <v>3</v>
      </c>
      <c r="Q76" s="9">
        <v>44186003</v>
      </c>
      <c r="R76" s="9" t="s">
        <v>1085</v>
      </c>
      <c r="S76" s="9" t="s">
        <v>46</v>
      </c>
      <c r="T76" s="9">
        <v>1</v>
      </c>
      <c r="U76" s="9" t="s">
        <v>54</v>
      </c>
      <c r="V76" s="9" t="s">
        <v>54</v>
      </c>
      <c r="W76" s="9" t="s">
        <v>54</v>
      </c>
      <c r="X76" s="9" t="s">
        <v>54</v>
      </c>
      <c r="Y76" s="9" t="s">
        <v>54</v>
      </c>
      <c r="Z76" s="9" t="s">
        <v>54</v>
      </c>
      <c r="AA76" s="9" t="s">
        <v>54</v>
      </c>
      <c r="AB76" s="9" t="s">
        <v>54</v>
      </c>
    </row>
    <row r="77" spans="1:32" x14ac:dyDescent="0.2">
      <c r="B77" s="6" t="s">
        <v>2580</v>
      </c>
      <c r="E77" s="8">
        <v>301345002</v>
      </c>
      <c r="F77" s="8" t="s">
        <v>872</v>
      </c>
      <c r="G77" s="8" t="s">
        <v>46</v>
      </c>
      <c r="H77" s="8">
        <v>3</v>
      </c>
      <c r="Q77" s="9" t="s">
        <v>54</v>
      </c>
      <c r="R77" s="9" t="s">
        <v>54</v>
      </c>
      <c r="S77" s="9" t="s">
        <v>54</v>
      </c>
      <c r="T77" s="9" t="s">
        <v>54</v>
      </c>
      <c r="U77" s="9" t="s">
        <v>54</v>
      </c>
      <c r="V77" s="9" t="s">
        <v>54</v>
      </c>
      <c r="W77" s="9" t="s">
        <v>54</v>
      </c>
      <c r="X77" s="9" t="s">
        <v>54</v>
      </c>
      <c r="Y77" s="9" t="s">
        <v>54</v>
      </c>
      <c r="Z77" s="9" t="s">
        <v>54</v>
      </c>
      <c r="AA77" s="9" t="s">
        <v>54</v>
      </c>
      <c r="AB77" s="9" t="s">
        <v>54</v>
      </c>
    </row>
    <row r="78" spans="1:32" x14ac:dyDescent="0.2">
      <c r="B78" s="6" t="s">
        <v>2580</v>
      </c>
      <c r="E78" s="8">
        <v>421355008</v>
      </c>
      <c r="F78" s="8" t="s">
        <v>1086</v>
      </c>
      <c r="G78" s="8" t="s">
        <v>46</v>
      </c>
      <c r="H78" s="8">
        <v>3</v>
      </c>
      <c r="Q78" s="9" t="s">
        <v>54</v>
      </c>
      <c r="R78" s="9" t="s">
        <v>54</v>
      </c>
      <c r="S78" s="9" t="s">
        <v>54</v>
      </c>
      <c r="T78" s="9" t="s">
        <v>54</v>
      </c>
      <c r="U78" s="9" t="s">
        <v>54</v>
      </c>
      <c r="V78" s="9" t="s">
        <v>54</v>
      </c>
      <c r="W78" s="9" t="s">
        <v>54</v>
      </c>
      <c r="X78" s="9" t="s">
        <v>54</v>
      </c>
      <c r="Y78" s="9" t="s">
        <v>54</v>
      </c>
      <c r="Z78" s="9" t="s">
        <v>54</v>
      </c>
      <c r="AA78" s="9" t="s">
        <v>54</v>
      </c>
      <c r="AB78" s="9" t="s">
        <v>54</v>
      </c>
    </row>
    <row r="79" spans="1:32" x14ac:dyDescent="0.2">
      <c r="B79" s="6" t="s">
        <v>2580</v>
      </c>
      <c r="Q79" s="9">
        <v>260864003</v>
      </c>
      <c r="R79" s="9" t="s">
        <v>1087</v>
      </c>
      <c r="S79" s="9" t="s">
        <v>46</v>
      </c>
      <c r="T79" s="9">
        <v>1</v>
      </c>
      <c r="U79" s="9" t="s">
        <v>54</v>
      </c>
      <c r="V79" s="9" t="s">
        <v>54</v>
      </c>
      <c r="W79" s="9" t="s">
        <v>54</v>
      </c>
      <c r="X79" s="9" t="s">
        <v>54</v>
      </c>
      <c r="Y79" s="9" t="s">
        <v>54</v>
      </c>
      <c r="Z79" s="9" t="s">
        <v>54</v>
      </c>
      <c r="AA79" s="9" t="s">
        <v>54</v>
      </c>
      <c r="AB79" s="9" t="s">
        <v>54</v>
      </c>
    </row>
    <row r="80" spans="1:32" x14ac:dyDescent="0.2">
      <c r="B80" s="6" t="s">
        <v>2580</v>
      </c>
      <c r="Q80" s="9" t="s">
        <v>54</v>
      </c>
      <c r="R80" s="9" t="s">
        <v>54</v>
      </c>
      <c r="S80" s="9" t="s">
        <v>54</v>
      </c>
      <c r="T80" s="9" t="s">
        <v>54</v>
      </c>
      <c r="U80" s="9" t="s">
        <v>54</v>
      </c>
      <c r="V80" s="9" t="s">
        <v>54</v>
      </c>
      <c r="W80" s="9" t="s">
        <v>54</v>
      </c>
      <c r="X80" s="9" t="s">
        <v>54</v>
      </c>
      <c r="Y80" s="9" t="s">
        <v>54</v>
      </c>
      <c r="Z80" s="9" t="s">
        <v>54</v>
      </c>
      <c r="AA80" s="9" t="s">
        <v>54</v>
      </c>
      <c r="AB80" s="9" t="s">
        <v>54</v>
      </c>
    </row>
    <row r="81" spans="2:32" x14ac:dyDescent="0.2">
      <c r="B81" s="6" t="s">
        <v>2580</v>
      </c>
      <c r="Q81" s="9" t="s">
        <v>54</v>
      </c>
      <c r="R81" s="9" t="s">
        <v>54</v>
      </c>
      <c r="S81" s="9" t="s">
        <v>54</v>
      </c>
      <c r="T81" s="9" t="s">
        <v>54</v>
      </c>
      <c r="U81" s="9" t="s">
        <v>54</v>
      </c>
      <c r="V81" s="9" t="s">
        <v>54</v>
      </c>
      <c r="W81" s="9" t="s">
        <v>54</v>
      </c>
      <c r="X81" s="9" t="s">
        <v>54</v>
      </c>
      <c r="Y81" s="9" t="s">
        <v>54</v>
      </c>
      <c r="Z81" s="9" t="s">
        <v>54</v>
      </c>
      <c r="AA81" s="9" t="s">
        <v>54</v>
      </c>
      <c r="AB81" s="9" t="s">
        <v>54</v>
      </c>
    </row>
    <row r="82" spans="2:32" x14ac:dyDescent="0.2">
      <c r="B82" s="6" t="s">
        <v>2580</v>
      </c>
      <c r="Q82" s="9">
        <v>260864003</v>
      </c>
      <c r="R82" s="9" t="s">
        <v>1087</v>
      </c>
      <c r="S82" s="9" t="s">
        <v>46</v>
      </c>
      <c r="T82" s="9">
        <v>1</v>
      </c>
      <c r="U82" s="9" t="s">
        <v>54</v>
      </c>
      <c r="V82" s="9" t="s">
        <v>54</v>
      </c>
      <c r="W82" s="9" t="s">
        <v>54</v>
      </c>
      <c r="X82" s="9" t="s">
        <v>54</v>
      </c>
      <c r="Y82" s="9" t="s">
        <v>54</v>
      </c>
      <c r="Z82" s="9" t="s">
        <v>54</v>
      </c>
      <c r="AA82" s="9" t="s">
        <v>54</v>
      </c>
      <c r="AB82" s="9" t="s">
        <v>54</v>
      </c>
    </row>
    <row r="83" spans="2:32" x14ac:dyDescent="0.2">
      <c r="B83" s="6" t="s">
        <v>2580</v>
      </c>
      <c r="Q83" s="9" t="s">
        <v>54</v>
      </c>
      <c r="R83" s="9" t="s">
        <v>54</v>
      </c>
      <c r="S83" s="9" t="s">
        <v>54</v>
      </c>
      <c r="T83" s="9" t="s">
        <v>54</v>
      </c>
      <c r="U83" s="9" t="s">
        <v>54</v>
      </c>
      <c r="V83" s="9" t="s">
        <v>54</v>
      </c>
      <c r="W83" s="9" t="s">
        <v>54</v>
      </c>
      <c r="X83" s="9" t="s">
        <v>54</v>
      </c>
      <c r="Y83" s="9" t="s">
        <v>54</v>
      </c>
      <c r="Z83" s="9" t="s">
        <v>54</v>
      </c>
      <c r="AA83" s="9" t="s">
        <v>54</v>
      </c>
      <c r="AB83" s="9" t="s">
        <v>54</v>
      </c>
    </row>
    <row r="84" spans="2:32" x14ac:dyDescent="0.2">
      <c r="B84" s="6" t="s">
        <v>2580</v>
      </c>
      <c r="Q84" s="9" t="s">
        <v>54</v>
      </c>
      <c r="R84" s="9" t="s">
        <v>54</v>
      </c>
      <c r="S84" s="9" t="s">
        <v>54</v>
      </c>
      <c r="T84" s="9" t="s">
        <v>54</v>
      </c>
      <c r="U84" s="9" t="s">
        <v>54</v>
      </c>
      <c r="V84" s="9" t="s">
        <v>54</v>
      </c>
      <c r="W84" s="9" t="s">
        <v>54</v>
      </c>
      <c r="X84" s="9" t="s">
        <v>54</v>
      </c>
      <c r="Y84" s="9" t="s">
        <v>54</v>
      </c>
      <c r="Z84" s="9" t="s">
        <v>54</v>
      </c>
      <c r="AA84" s="9" t="s">
        <v>54</v>
      </c>
      <c r="AB84" s="9" t="s">
        <v>54</v>
      </c>
    </row>
    <row r="85" spans="2:32" x14ac:dyDescent="0.2">
      <c r="B85" s="6" t="s">
        <v>2580</v>
      </c>
      <c r="Q85" s="9" t="s">
        <v>54</v>
      </c>
      <c r="R85" s="9" t="s">
        <v>54</v>
      </c>
      <c r="S85" s="9" t="s">
        <v>54</v>
      </c>
      <c r="T85" s="9" t="s">
        <v>54</v>
      </c>
      <c r="U85" s="9" t="s">
        <v>54</v>
      </c>
      <c r="V85" s="9" t="s">
        <v>54</v>
      </c>
      <c r="W85" s="9" t="s">
        <v>54</v>
      </c>
      <c r="X85" s="9" t="s">
        <v>54</v>
      </c>
      <c r="Y85" s="9" t="s">
        <v>54</v>
      </c>
      <c r="Z85" s="9" t="s">
        <v>54</v>
      </c>
      <c r="AA85" s="9" t="s">
        <v>54</v>
      </c>
      <c r="AB85" s="9" t="s">
        <v>54</v>
      </c>
    </row>
    <row r="86" spans="2:32" x14ac:dyDescent="0.2">
      <c r="B86" s="6" t="s">
        <v>2580</v>
      </c>
      <c r="Q86" s="9" t="s">
        <v>54</v>
      </c>
      <c r="R86" s="9" t="s">
        <v>54</v>
      </c>
      <c r="S86" s="9" t="s">
        <v>54</v>
      </c>
      <c r="T86" s="9" t="s">
        <v>54</v>
      </c>
      <c r="U86" s="9" t="s">
        <v>54</v>
      </c>
      <c r="V86" s="9" t="s">
        <v>54</v>
      </c>
      <c r="W86" s="9" t="s">
        <v>54</v>
      </c>
      <c r="X86" s="9" t="s">
        <v>54</v>
      </c>
      <c r="Y86" s="9" t="s">
        <v>54</v>
      </c>
      <c r="Z86" s="9" t="s">
        <v>54</v>
      </c>
      <c r="AA86" s="9" t="s">
        <v>54</v>
      </c>
      <c r="AB86" s="9" t="s">
        <v>54</v>
      </c>
    </row>
    <row r="87" spans="2:32" x14ac:dyDescent="0.2">
      <c r="B87" s="6" t="s">
        <v>2580</v>
      </c>
      <c r="Q87" s="9" t="s">
        <v>54</v>
      </c>
      <c r="R87" s="9" t="s">
        <v>54</v>
      </c>
      <c r="S87" s="9" t="s">
        <v>54</v>
      </c>
      <c r="T87" s="9" t="s">
        <v>54</v>
      </c>
      <c r="U87" s="9" t="s">
        <v>54</v>
      </c>
      <c r="V87" s="9" t="s">
        <v>54</v>
      </c>
      <c r="W87" s="9" t="s">
        <v>54</v>
      </c>
      <c r="X87" s="9" t="s">
        <v>54</v>
      </c>
      <c r="Y87" s="9" t="s">
        <v>54</v>
      </c>
      <c r="Z87" s="9" t="s">
        <v>54</v>
      </c>
      <c r="AA87" s="9" t="s">
        <v>54</v>
      </c>
      <c r="AB87" s="9" t="s">
        <v>54</v>
      </c>
    </row>
    <row r="88" spans="2:32" x14ac:dyDescent="0.2">
      <c r="B88" s="6" t="s">
        <v>2580</v>
      </c>
      <c r="Q88" s="9">
        <v>260864003</v>
      </c>
      <c r="R88" s="9" t="s">
        <v>1087</v>
      </c>
      <c r="S88" s="9" t="s">
        <v>46</v>
      </c>
      <c r="T88" s="9">
        <v>1</v>
      </c>
      <c r="U88" s="9" t="s">
        <v>54</v>
      </c>
      <c r="V88" s="9" t="s">
        <v>54</v>
      </c>
      <c r="W88" s="9" t="s">
        <v>54</v>
      </c>
      <c r="X88" s="9" t="s">
        <v>54</v>
      </c>
      <c r="Y88" s="9" t="s">
        <v>54</v>
      </c>
      <c r="Z88" s="9" t="s">
        <v>54</v>
      </c>
      <c r="AA88" s="9" t="s">
        <v>54</v>
      </c>
      <c r="AB88" s="9" t="s">
        <v>54</v>
      </c>
    </row>
    <row r="89" spans="2:32" x14ac:dyDescent="0.2">
      <c r="B89" s="6" t="s">
        <v>2580</v>
      </c>
      <c r="Q89" s="9" t="s">
        <v>1067</v>
      </c>
      <c r="R89" s="9" t="s">
        <v>1068</v>
      </c>
      <c r="S89" s="9" t="s">
        <v>49</v>
      </c>
      <c r="T89" s="9">
        <v>1</v>
      </c>
      <c r="U89" s="9" t="s">
        <v>54</v>
      </c>
      <c r="V89" s="9" t="s">
        <v>54</v>
      </c>
      <c r="W89" s="9" t="s">
        <v>54</v>
      </c>
      <c r="X89" s="9" t="s">
        <v>54</v>
      </c>
      <c r="Y89" s="9" t="s">
        <v>54</v>
      </c>
      <c r="Z89" s="9" t="s">
        <v>54</v>
      </c>
      <c r="AA89" s="9" t="s">
        <v>54</v>
      </c>
      <c r="AB89" s="9" t="s">
        <v>54</v>
      </c>
      <c r="AC89" s="10" t="s">
        <v>1067</v>
      </c>
      <c r="AD89" s="10" t="s">
        <v>1068</v>
      </c>
      <c r="AE89" s="10" t="s">
        <v>49</v>
      </c>
      <c r="AF89" s="10">
        <v>1</v>
      </c>
    </row>
    <row r="90" spans="2:32" x14ac:dyDescent="0.2">
      <c r="D90" s="6" t="s">
        <v>2585</v>
      </c>
      <c r="Q90" s="9" t="s">
        <v>54</v>
      </c>
      <c r="R90" s="9" t="s">
        <v>54</v>
      </c>
      <c r="S90" s="9" t="s">
        <v>54</v>
      </c>
      <c r="T90" s="9" t="s">
        <v>54</v>
      </c>
      <c r="U90" s="9" t="s">
        <v>54</v>
      </c>
      <c r="V90" s="9" t="s">
        <v>54</v>
      </c>
      <c r="W90" s="9" t="s">
        <v>54</v>
      </c>
      <c r="X90" s="9" t="s">
        <v>54</v>
      </c>
      <c r="Y90" s="9" t="s">
        <v>54</v>
      </c>
      <c r="Z90" s="9" t="s">
        <v>54</v>
      </c>
      <c r="AA90" s="9" t="s">
        <v>54</v>
      </c>
      <c r="AB90" s="9" t="s">
        <v>54</v>
      </c>
      <c r="AC90" s="20">
        <v>1157337001</v>
      </c>
      <c r="AD90" s="20" t="s">
        <v>347</v>
      </c>
      <c r="AE90" s="10" t="s">
        <v>46</v>
      </c>
      <c r="AF90" s="10">
        <v>2</v>
      </c>
    </row>
    <row r="91" spans="2:32" x14ac:dyDescent="0.2">
      <c r="D91" s="6">
        <v>2</v>
      </c>
      <c r="Q91" s="9" t="s">
        <v>54</v>
      </c>
      <c r="R91" s="9" t="s">
        <v>54</v>
      </c>
      <c r="S91" s="9" t="s">
        <v>54</v>
      </c>
      <c r="T91" s="9" t="s">
        <v>54</v>
      </c>
      <c r="U91" s="9" t="s">
        <v>54</v>
      </c>
      <c r="V91" s="9" t="s">
        <v>54</v>
      </c>
      <c r="W91" s="9" t="s">
        <v>54</v>
      </c>
      <c r="X91" s="9" t="s">
        <v>54</v>
      </c>
      <c r="Y91" s="9" t="s">
        <v>54</v>
      </c>
      <c r="Z91" s="9" t="s">
        <v>54</v>
      </c>
      <c r="AA91" s="9" t="s">
        <v>54</v>
      </c>
      <c r="AB91" s="9" t="s">
        <v>54</v>
      </c>
      <c r="AC91" s="20">
        <v>1157338006</v>
      </c>
      <c r="AD91" s="20" t="s">
        <v>350</v>
      </c>
      <c r="AE91" s="10" t="s">
        <v>46</v>
      </c>
      <c r="AF91" s="10">
        <v>0</v>
      </c>
    </row>
    <row r="92" spans="2:32" x14ac:dyDescent="0.2">
      <c r="D92" s="6" t="s">
        <v>2586</v>
      </c>
      <c r="Q92" s="9" t="s">
        <v>54</v>
      </c>
      <c r="R92" s="9" t="s">
        <v>54</v>
      </c>
      <c r="S92" s="9" t="s">
        <v>54</v>
      </c>
      <c r="T92" s="9" t="s">
        <v>54</v>
      </c>
      <c r="U92" s="9" t="s">
        <v>54</v>
      </c>
      <c r="V92" s="9" t="s">
        <v>54</v>
      </c>
      <c r="W92" s="9" t="s">
        <v>54</v>
      </c>
      <c r="X92" s="9" t="s">
        <v>54</v>
      </c>
      <c r="Y92" s="9" t="s">
        <v>54</v>
      </c>
      <c r="Z92" s="9" t="s">
        <v>54</v>
      </c>
      <c r="AA92" s="9" t="s">
        <v>54</v>
      </c>
      <c r="AB92" s="9" t="s">
        <v>54</v>
      </c>
      <c r="AC92" s="20">
        <v>1157339003</v>
      </c>
      <c r="AD92" s="20" t="s">
        <v>355</v>
      </c>
      <c r="AE92" s="10" t="s">
        <v>46</v>
      </c>
      <c r="AF92" s="10">
        <v>2</v>
      </c>
    </row>
    <row r="93" spans="2:32" x14ac:dyDescent="0.2">
      <c r="D93" s="6">
        <v>4</v>
      </c>
      <c r="Q93" s="9" t="s">
        <v>54</v>
      </c>
      <c r="R93" s="9" t="s">
        <v>54</v>
      </c>
      <c r="S93" s="9" t="s">
        <v>54</v>
      </c>
      <c r="T93" s="9" t="s">
        <v>54</v>
      </c>
      <c r="U93" s="9" t="s">
        <v>54</v>
      </c>
      <c r="V93" s="9" t="s">
        <v>54</v>
      </c>
      <c r="W93" s="9" t="s">
        <v>54</v>
      </c>
      <c r="X93" s="9" t="s">
        <v>54</v>
      </c>
      <c r="Y93" s="9" t="s">
        <v>54</v>
      </c>
      <c r="Z93" s="9" t="s">
        <v>54</v>
      </c>
      <c r="AA93" s="9" t="s">
        <v>54</v>
      </c>
      <c r="AB93" s="9" t="s">
        <v>54</v>
      </c>
      <c r="AC93" s="20">
        <v>1157340001</v>
      </c>
      <c r="AD93" s="20" t="s">
        <v>360</v>
      </c>
      <c r="AE93" s="10" t="s">
        <v>46</v>
      </c>
      <c r="AF93" s="10">
        <v>0</v>
      </c>
    </row>
    <row r="94" spans="2:32" x14ac:dyDescent="0.2">
      <c r="D94" s="6" t="s">
        <v>2587</v>
      </c>
      <c r="Q94" s="9" t="s">
        <v>54</v>
      </c>
      <c r="R94" s="9" t="s">
        <v>54</v>
      </c>
      <c r="S94" s="9" t="s">
        <v>54</v>
      </c>
      <c r="T94" s="9" t="s">
        <v>54</v>
      </c>
      <c r="U94" s="9" t="s">
        <v>54</v>
      </c>
      <c r="V94" s="9" t="s">
        <v>54</v>
      </c>
      <c r="W94" s="9" t="s">
        <v>54</v>
      </c>
      <c r="X94" s="9" t="s">
        <v>54</v>
      </c>
      <c r="Y94" s="9" t="s">
        <v>54</v>
      </c>
      <c r="Z94" s="9" t="s">
        <v>54</v>
      </c>
      <c r="AA94" s="9" t="s">
        <v>54</v>
      </c>
      <c r="AB94" s="9" t="s">
        <v>54</v>
      </c>
      <c r="AC94" s="20">
        <v>1157341002</v>
      </c>
      <c r="AD94" s="20" t="s">
        <v>363</v>
      </c>
      <c r="AE94" s="10" t="s">
        <v>46</v>
      </c>
      <c r="AF94" s="10">
        <v>2</v>
      </c>
    </row>
    <row r="95" spans="2:32" x14ac:dyDescent="0.2">
      <c r="B95" s="6" t="s">
        <v>2580</v>
      </c>
      <c r="Q95" s="9" t="s">
        <v>54</v>
      </c>
      <c r="R95" s="9" t="s">
        <v>54</v>
      </c>
      <c r="S95" s="9" t="s">
        <v>54</v>
      </c>
      <c r="T95" s="9" t="s">
        <v>54</v>
      </c>
      <c r="U95" s="9" t="s">
        <v>54</v>
      </c>
      <c r="V95" s="9" t="s">
        <v>54</v>
      </c>
      <c r="W95" s="9" t="s">
        <v>54</v>
      </c>
      <c r="X95" s="9" t="s">
        <v>54</v>
      </c>
      <c r="Y95" s="9" t="s">
        <v>54</v>
      </c>
      <c r="Z95" s="9" t="s">
        <v>54</v>
      </c>
      <c r="AA95" s="9" t="s">
        <v>54</v>
      </c>
      <c r="AB95" s="9" t="s">
        <v>54</v>
      </c>
    </row>
    <row r="96" spans="2:32" x14ac:dyDescent="0.2">
      <c r="D96" s="26" t="s">
        <v>2589</v>
      </c>
      <c r="Q96" s="9" t="s">
        <v>54</v>
      </c>
      <c r="R96" s="9" t="s">
        <v>54</v>
      </c>
      <c r="S96" s="9" t="s">
        <v>54</v>
      </c>
      <c r="T96" s="9" t="s">
        <v>54</v>
      </c>
      <c r="U96" s="9" t="s">
        <v>54</v>
      </c>
      <c r="V96" s="9" t="s">
        <v>54</v>
      </c>
      <c r="W96" s="9" t="s">
        <v>54</v>
      </c>
      <c r="X96" s="9" t="s">
        <v>54</v>
      </c>
      <c r="Y96" s="9" t="s">
        <v>54</v>
      </c>
      <c r="Z96" s="9" t="s">
        <v>54</v>
      </c>
      <c r="AA96" s="9" t="s">
        <v>54</v>
      </c>
      <c r="AB96" s="9" t="s">
        <v>54</v>
      </c>
      <c r="AC96" s="10">
        <v>309609009</v>
      </c>
      <c r="AD96" s="10" t="s">
        <v>2339</v>
      </c>
      <c r="AE96" s="10" t="s">
        <v>46</v>
      </c>
      <c r="AF96" s="10">
        <v>1</v>
      </c>
    </row>
    <row r="97" spans="1:32" x14ac:dyDescent="0.2">
      <c r="D97" s="26" t="s">
        <v>2590</v>
      </c>
      <c r="Q97" s="9" t="s">
        <v>54</v>
      </c>
      <c r="R97" s="9" t="s">
        <v>54</v>
      </c>
      <c r="S97" s="9" t="s">
        <v>54</v>
      </c>
      <c r="T97" s="9" t="s">
        <v>54</v>
      </c>
      <c r="U97" s="9" t="s">
        <v>54</v>
      </c>
      <c r="V97" s="9" t="s">
        <v>54</v>
      </c>
      <c r="W97" s="9" t="s">
        <v>54</v>
      </c>
      <c r="X97" s="9" t="s">
        <v>54</v>
      </c>
      <c r="Y97" s="9" t="s">
        <v>54</v>
      </c>
      <c r="Z97" s="9" t="s">
        <v>54</v>
      </c>
      <c r="AA97" s="9" t="s">
        <v>54</v>
      </c>
      <c r="AB97" s="9" t="s">
        <v>54</v>
      </c>
      <c r="AC97" s="10">
        <v>2546009</v>
      </c>
      <c r="AD97" s="10" t="s">
        <v>2338</v>
      </c>
      <c r="AE97" s="10" t="s">
        <v>46</v>
      </c>
      <c r="AF97" s="10">
        <v>0.5</v>
      </c>
    </row>
    <row r="98" spans="1:32" x14ac:dyDescent="0.2">
      <c r="D98" s="26" t="s">
        <v>2591</v>
      </c>
      <c r="Q98" s="9" t="s">
        <v>54</v>
      </c>
      <c r="R98" s="9" t="s">
        <v>54</v>
      </c>
      <c r="S98" s="9" t="s">
        <v>54</v>
      </c>
      <c r="T98" s="9" t="s">
        <v>54</v>
      </c>
      <c r="U98" s="9" t="s">
        <v>54</v>
      </c>
      <c r="V98" s="9" t="s">
        <v>54</v>
      </c>
      <c r="W98" s="9" t="s">
        <v>54</v>
      </c>
      <c r="X98" s="9" t="s">
        <v>54</v>
      </c>
      <c r="Y98" s="9" t="s">
        <v>54</v>
      </c>
      <c r="Z98" s="9" t="s">
        <v>54</v>
      </c>
      <c r="AA98" s="9" t="s">
        <v>54</v>
      </c>
      <c r="AB98" s="9" t="s">
        <v>54</v>
      </c>
      <c r="AC98" s="10">
        <v>73775008</v>
      </c>
      <c r="AD98" s="10" t="s">
        <v>1900</v>
      </c>
      <c r="AE98" s="10" t="s">
        <v>46</v>
      </c>
      <c r="AF98" s="10">
        <v>0.5</v>
      </c>
    </row>
    <row r="99" spans="1:32" x14ac:dyDescent="0.2">
      <c r="A99" s="6" t="s">
        <v>2580</v>
      </c>
      <c r="E99" s="8">
        <v>289163007</v>
      </c>
      <c r="F99" s="8" t="s">
        <v>1088</v>
      </c>
      <c r="G99" s="8" t="s">
        <v>46</v>
      </c>
      <c r="H99" s="8">
        <v>0</v>
      </c>
      <c r="Q99" s="9">
        <v>116336009</v>
      </c>
      <c r="R99" s="9" t="s">
        <v>688</v>
      </c>
      <c r="S99" s="9" t="s">
        <v>49</v>
      </c>
      <c r="T99" s="9">
        <v>1</v>
      </c>
      <c r="U99" s="9">
        <v>288844004</v>
      </c>
      <c r="V99" s="9" t="s">
        <v>1089</v>
      </c>
      <c r="W99" s="9" t="s">
        <v>49</v>
      </c>
      <c r="X99" s="9">
        <v>1</v>
      </c>
      <c r="Y99" s="9" t="s">
        <v>54</v>
      </c>
      <c r="Z99" s="9" t="s">
        <v>54</v>
      </c>
      <c r="AA99" s="9" t="s">
        <v>54</v>
      </c>
      <c r="AB99" s="9" t="s">
        <v>54</v>
      </c>
      <c r="AC99" s="10">
        <v>289163007</v>
      </c>
      <c r="AD99" s="10" t="s">
        <v>1088</v>
      </c>
      <c r="AE99" s="10" t="s">
        <v>46</v>
      </c>
      <c r="AF99" s="10">
        <v>0</v>
      </c>
    </row>
    <row r="100" spans="1:32" x14ac:dyDescent="0.2">
      <c r="B100" s="6" t="s">
        <v>2580</v>
      </c>
      <c r="E100" s="8">
        <v>33911006</v>
      </c>
      <c r="F100" s="8" t="s">
        <v>886</v>
      </c>
      <c r="G100" s="8" t="s">
        <v>46</v>
      </c>
      <c r="H100" s="8">
        <v>3</v>
      </c>
      <c r="Q100" s="9" t="s">
        <v>54</v>
      </c>
      <c r="R100" s="9" t="s">
        <v>54</v>
      </c>
      <c r="S100" s="9" t="s">
        <v>54</v>
      </c>
      <c r="T100" s="9" t="s">
        <v>54</v>
      </c>
      <c r="U100" s="9" t="s">
        <v>54</v>
      </c>
      <c r="V100" s="9" t="s">
        <v>54</v>
      </c>
      <c r="W100" s="9" t="s">
        <v>54</v>
      </c>
      <c r="X100" s="9" t="s">
        <v>54</v>
      </c>
      <c r="Y100" s="9" t="s">
        <v>54</v>
      </c>
      <c r="Z100" s="9" t="s">
        <v>54</v>
      </c>
      <c r="AA100" s="9" t="s">
        <v>54</v>
      </c>
      <c r="AB100" s="9" t="s">
        <v>54</v>
      </c>
    </row>
    <row r="101" spans="1:32" x14ac:dyDescent="0.2">
      <c r="B101" s="6" t="s">
        <v>2580</v>
      </c>
      <c r="E101" s="8">
        <v>726527001</v>
      </c>
      <c r="F101" s="8" t="s">
        <v>1090</v>
      </c>
      <c r="G101" s="8" t="s">
        <v>46</v>
      </c>
      <c r="H101" s="8">
        <v>3</v>
      </c>
      <c r="Q101" s="9">
        <v>1163282001</v>
      </c>
      <c r="R101" s="9" t="s">
        <v>1091</v>
      </c>
      <c r="S101" s="9" t="s">
        <v>46</v>
      </c>
      <c r="T101" s="9">
        <v>1</v>
      </c>
      <c r="U101" s="9" t="s">
        <v>54</v>
      </c>
      <c r="V101" s="9" t="s">
        <v>54</v>
      </c>
      <c r="W101" s="9" t="s">
        <v>54</v>
      </c>
      <c r="X101" s="9" t="s">
        <v>54</v>
      </c>
      <c r="Y101" s="9" t="s">
        <v>54</v>
      </c>
      <c r="Z101" s="9" t="s">
        <v>54</v>
      </c>
      <c r="AA101" s="9" t="s">
        <v>54</v>
      </c>
      <c r="AB101" s="9" t="s">
        <v>54</v>
      </c>
    </row>
    <row r="102" spans="1:32" x14ac:dyDescent="0.2">
      <c r="B102" s="6" t="s">
        <v>2580</v>
      </c>
      <c r="Q102" s="9" t="s">
        <v>54</v>
      </c>
      <c r="R102" s="9" t="s">
        <v>54</v>
      </c>
      <c r="S102" s="9" t="s">
        <v>54</v>
      </c>
      <c r="T102" s="9" t="s">
        <v>54</v>
      </c>
      <c r="U102" s="9" t="s">
        <v>54</v>
      </c>
      <c r="V102" s="9" t="s">
        <v>54</v>
      </c>
      <c r="W102" s="9" t="s">
        <v>54</v>
      </c>
      <c r="X102" s="9" t="s">
        <v>54</v>
      </c>
      <c r="Y102" s="9" t="s">
        <v>54</v>
      </c>
      <c r="Z102" s="9" t="s">
        <v>54</v>
      </c>
      <c r="AA102" s="9" t="s">
        <v>54</v>
      </c>
      <c r="AB102" s="9" t="s">
        <v>54</v>
      </c>
    </row>
    <row r="103" spans="1:32" x14ac:dyDescent="0.2">
      <c r="B103" s="6" t="s">
        <v>2580</v>
      </c>
      <c r="Q103" s="9" t="s">
        <v>54</v>
      </c>
      <c r="R103" s="9" t="s">
        <v>54</v>
      </c>
      <c r="S103" s="9" t="s">
        <v>54</v>
      </c>
      <c r="T103" s="9" t="s">
        <v>54</v>
      </c>
      <c r="U103" s="9" t="s">
        <v>54</v>
      </c>
      <c r="V103" s="9" t="s">
        <v>54</v>
      </c>
      <c r="W103" s="9" t="s">
        <v>54</v>
      </c>
      <c r="X103" s="9" t="s">
        <v>54</v>
      </c>
      <c r="Y103" s="9" t="s">
        <v>54</v>
      </c>
      <c r="Z103" s="9" t="s">
        <v>54</v>
      </c>
      <c r="AA103" s="9" t="s">
        <v>54</v>
      </c>
      <c r="AB103" s="9" t="s">
        <v>54</v>
      </c>
    </row>
    <row r="104" spans="1:32" x14ac:dyDescent="0.2">
      <c r="B104" s="6" t="s">
        <v>2580</v>
      </c>
      <c r="Q104" s="9" t="s">
        <v>54</v>
      </c>
      <c r="R104" s="9" t="s">
        <v>54</v>
      </c>
      <c r="S104" s="9" t="s">
        <v>54</v>
      </c>
      <c r="T104" s="9" t="s">
        <v>54</v>
      </c>
      <c r="U104" s="9" t="s">
        <v>54</v>
      </c>
      <c r="V104" s="9" t="s">
        <v>54</v>
      </c>
      <c r="W104" s="9" t="s">
        <v>54</v>
      </c>
      <c r="X104" s="9" t="s">
        <v>54</v>
      </c>
      <c r="Y104" s="9" t="s">
        <v>54</v>
      </c>
      <c r="Z104" s="9" t="s">
        <v>54</v>
      </c>
      <c r="AA104" s="9" t="s">
        <v>54</v>
      </c>
      <c r="AB104" s="9" t="s">
        <v>54</v>
      </c>
    </row>
    <row r="105" spans="1:32" x14ac:dyDescent="0.2">
      <c r="B105" s="6" t="s">
        <v>2580</v>
      </c>
      <c r="Q105" s="9" t="s">
        <v>54</v>
      </c>
      <c r="R105" s="9" t="s">
        <v>54</v>
      </c>
      <c r="S105" s="9" t="s">
        <v>54</v>
      </c>
      <c r="T105" s="9" t="s">
        <v>54</v>
      </c>
      <c r="U105" s="9" t="s">
        <v>54</v>
      </c>
      <c r="V105" s="9" t="s">
        <v>54</v>
      </c>
      <c r="W105" s="9" t="s">
        <v>54</v>
      </c>
      <c r="X105" s="9" t="s">
        <v>54</v>
      </c>
      <c r="Y105" s="9" t="s">
        <v>54</v>
      </c>
      <c r="Z105" s="9" t="s">
        <v>54</v>
      </c>
      <c r="AA105" s="9" t="s">
        <v>54</v>
      </c>
      <c r="AB105" s="9" t="s">
        <v>54</v>
      </c>
    </row>
    <row r="106" spans="1:32" x14ac:dyDescent="0.2">
      <c r="B106" s="6" t="s">
        <v>2580</v>
      </c>
      <c r="Q106" s="9" t="s">
        <v>54</v>
      </c>
      <c r="R106" s="9" t="s">
        <v>54</v>
      </c>
      <c r="S106" s="9" t="s">
        <v>54</v>
      </c>
      <c r="T106" s="9" t="s">
        <v>54</v>
      </c>
      <c r="U106" s="9" t="s">
        <v>54</v>
      </c>
      <c r="V106" s="9" t="s">
        <v>54</v>
      </c>
      <c r="W106" s="9" t="s">
        <v>54</v>
      </c>
      <c r="X106" s="9" t="s">
        <v>54</v>
      </c>
      <c r="Y106" s="9" t="s">
        <v>54</v>
      </c>
      <c r="Z106" s="9" t="s">
        <v>54</v>
      </c>
      <c r="AA106" s="9" t="s">
        <v>54</v>
      </c>
      <c r="AB106" s="9" t="s">
        <v>54</v>
      </c>
    </row>
    <row r="107" spans="1:32" x14ac:dyDescent="0.2">
      <c r="B107" s="6" t="s">
        <v>2580</v>
      </c>
      <c r="Q107" s="9" t="s">
        <v>54</v>
      </c>
      <c r="R107" s="9" t="s">
        <v>54</v>
      </c>
      <c r="S107" s="9" t="s">
        <v>54</v>
      </c>
      <c r="T107" s="9" t="s">
        <v>54</v>
      </c>
      <c r="U107" s="9" t="s">
        <v>54</v>
      </c>
      <c r="V107" s="9" t="s">
        <v>54</v>
      </c>
      <c r="W107" s="9" t="s">
        <v>54</v>
      </c>
      <c r="X107" s="9" t="s">
        <v>54</v>
      </c>
      <c r="Y107" s="9" t="s">
        <v>54</v>
      </c>
      <c r="Z107" s="9" t="s">
        <v>54</v>
      </c>
      <c r="AA107" s="9" t="s">
        <v>54</v>
      </c>
      <c r="AB107" s="9" t="s">
        <v>54</v>
      </c>
    </row>
    <row r="108" spans="1:32" x14ac:dyDescent="0.2">
      <c r="B108" s="6" t="s">
        <v>2580</v>
      </c>
      <c r="Q108" s="9" t="s">
        <v>54</v>
      </c>
      <c r="R108" s="9" t="s">
        <v>54</v>
      </c>
      <c r="S108" s="9" t="s">
        <v>54</v>
      </c>
      <c r="T108" s="9" t="s">
        <v>54</v>
      </c>
      <c r="U108" s="9" t="s">
        <v>54</v>
      </c>
      <c r="V108" s="9" t="s">
        <v>54</v>
      </c>
      <c r="W108" s="9" t="s">
        <v>54</v>
      </c>
      <c r="X108" s="9" t="s">
        <v>54</v>
      </c>
      <c r="Y108" s="9" t="s">
        <v>54</v>
      </c>
      <c r="Z108" s="9" t="s">
        <v>54</v>
      </c>
      <c r="AA108" s="9" t="s">
        <v>54</v>
      </c>
      <c r="AB108" s="9" t="s">
        <v>54</v>
      </c>
    </row>
    <row r="109" spans="1:32" x14ac:dyDescent="0.2">
      <c r="B109" s="6" t="s">
        <v>2580</v>
      </c>
      <c r="Q109" s="9" t="s">
        <v>54</v>
      </c>
      <c r="R109" s="9" t="s">
        <v>54</v>
      </c>
      <c r="S109" s="9" t="s">
        <v>54</v>
      </c>
      <c r="T109" s="9" t="s">
        <v>54</v>
      </c>
      <c r="U109" s="9" t="s">
        <v>54</v>
      </c>
      <c r="V109" s="9" t="s">
        <v>54</v>
      </c>
      <c r="W109" s="9" t="s">
        <v>54</v>
      </c>
      <c r="X109" s="9" t="s">
        <v>54</v>
      </c>
      <c r="Y109" s="9" t="s">
        <v>54</v>
      </c>
      <c r="Z109" s="9" t="s">
        <v>54</v>
      </c>
      <c r="AA109" s="9" t="s">
        <v>54</v>
      </c>
      <c r="AB109" s="9" t="s">
        <v>54</v>
      </c>
    </row>
    <row r="110" spans="1:32" x14ac:dyDescent="0.2">
      <c r="B110" s="6" t="s">
        <v>2580</v>
      </c>
      <c r="Q110" s="9" t="s">
        <v>1067</v>
      </c>
      <c r="R110" s="9" t="s">
        <v>1068</v>
      </c>
      <c r="S110" s="9" t="s">
        <v>49</v>
      </c>
      <c r="T110" s="9">
        <v>1</v>
      </c>
      <c r="U110" s="9" t="s">
        <v>54</v>
      </c>
      <c r="V110" s="9" t="s">
        <v>54</v>
      </c>
      <c r="W110" s="9" t="s">
        <v>54</v>
      </c>
      <c r="X110" s="9" t="s">
        <v>54</v>
      </c>
      <c r="Y110" s="9" t="s">
        <v>54</v>
      </c>
      <c r="Z110" s="9" t="s">
        <v>54</v>
      </c>
      <c r="AA110" s="9" t="s">
        <v>54</v>
      </c>
      <c r="AB110" s="9" t="s">
        <v>54</v>
      </c>
      <c r="AC110" s="10" t="s">
        <v>1067</v>
      </c>
      <c r="AD110" s="10" t="s">
        <v>1068</v>
      </c>
      <c r="AE110" s="10" t="s">
        <v>49</v>
      </c>
      <c r="AF110" s="10">
        <v>1</v>
      </c>
    </row>
    <row r="111" spans="1:32" x14ac:dyDescent="0.2">
      <c r="D111" s="6" t="s">
        <v>2585</v>
      </c>
      <c r="Q111" s="9" t="s">
        <v>54</v>
      </c>
      <c r="R111" s="9" t="s">
        <v>54</v>
      </c>
      <c r="S111" s="9" t="s">
        <v>54</v>
      </c>
      <c r="T111" s="9" t="s">
        <v>54</v>
      </c>
      <c r="U111" s="9" t="s">
        <v>54</v>
      </c>
      <c r="V111" s="9" t="s">
        <v>54</v>
      </c>
      <c r="W111" s="9" t="s">
        <v>54</v>
      </c>
      <c r="X111" s="9" t="s">
        <v>54</v>
      </c>
      <c r="Y111" s="9" t="s">
        <v>54</v>
      </c>
      <c r="Z111" s="9" t="s">
        <v>54</v>
      </c>
      <c r="AA111" s="9" t="s">
        <v>54</v>
      </c>
      <c r="AB111" s="9" t="s">
        <v>54</v>
      </c>
      <c r="AC111" s="20">
        <v>1157337001</v>
      </c>
      <c r="AD111" s="20" t="s">
        <v>347</v>
      </c>
      <c r="AE111" s="10" t="s">
        <v>46</v>
      </c>
      <c r="AF111" s="10">
        <v>2</v>
      </c>
    </row>
    <row r="112" spans="1:32" x14ac:dyDescent="0.2">
      <c r="D112" s="6">
        <v>2</v>
      </c>
      <c r="Q112" s="9" t="s">
        <v>54</v>
      </c>
      <c r="R112" s="9" t="s">
        <v>54</v>
      </c>
      <c r="S112" s="9" t="s">
        <v>54</v>
      </c>
      <c r="T112" s="9" t="s">
        <v>54</v>
      </c>
      <c r="U112" s="9" t="s">
        <v>54</v>
      </c>
      <c r="V112" s="9" t="s">
        <v>54</v>
      </c>
      <c r="W112" s="9" t="s">
        <v>54</v>
      </c>
      <c r="X112" s="9" t="s">
        <v>54</v>
      </c>
      <c r="Y112" s="9" t="s">
        <v>54</v>
      </c>
      <c r="Z112" s="9" t="s">
        <v>54</v>
      </c>
      <c r="AA112" s="9" t="s">
        <v>54</v>
      </c>
      <c r="AB112" s="9" t="s">
        <v>54</v>
      </c>
      <c r="AC112" s="20">
        <v>1157338006</v>
      </c>
      <c r="AD112" s="20" t="s">
        <v>350</v>
      </c>
      <c r="AE112" s="10" t="s">
        <v>46</v>
      </c>
      <c r="AF112" s="10">
        <v>0</v>
      </c>
    </row>
    <row r="113" spans="1:32" x14ac:dyDescent="0.2">
      <c r="D113" s="6" t="s">
        <v>2586</v>
      </c>
      <c r="Q113" s="9" t="s">
        <v>54</v>
      </c>
      <c r="R113" s="9" t="s">
        <v>54</v>
      </c>
      <c r="S113" s="9" t="s">
        <v>54</v>
      </c>
      <c r="T113" s="9" t="s">
        <v>54</v>
      </c>
      <c r="U113" s="9" t="s">
        <v>54</v>
      </c>
      <c r="V113" s="9" t="s">
        <v>54</v>
      </c>
      <c r="W113" s="9" t="s">
        <v>54</v>
      </c>
      <c r="X113" s="9" t="s">
        <v>54</v>
      </c>
      <c r="Y113" s="9" t="s">
        <v>54</v>
      </c>
      <c r="Z113" s="9" t="s">
        <v>54</v>
      </c>
      <c r="AA113" s="9" t="s">
        <v>54</v>
      </c>
      <c r="AB113" s="9" t="s">
        <v>54</v>
      </c>
      <c r="AC113" s="20">
        <v>1157339003</v>
      </c>
      <c r="AD113" s="20" t="s">
        <v>355</v>
      </c>
      <c r="AE113" s="10" t="s">
        <v>46</v>
      </c>
      <c r="AF113" s="10">
        <v>2</v>
      </c>
    </row>
    <row r="114" spans="1:32" x14ac:dyDescent="0.2">
      <c r="D114" s="6">
        <v>4</v>
      </c>
      <c r="Q114" s="9" t="s">
        <v>54</v>
      </c>
      <c r="R114" s="9" t="s">
        <v>54</v>
      </c>
      <c r="S114" s="9" t="s">
        <v>54</v>
      </c>
      <c r="T114" s="9" t="s">
        <v>54</v>
      </c>
      <c r="U114" s="9" t="s">
        <v>54</v>
      </c>
      <c r="V114" s="9" t="s">
        <v>54</v>
      </c>
      <c r="W114" s="9" t="s">
        <v>54</v>
      </c>
      <c r="X114" s="9" t="s">
        <v>54</v>
      </c>
      <c r="Y114" s="9" t="s">
        <v>54</v>
      </c>
      <c r="Z114" s="9" t="s">
        <v>54</v>
      </c>
      <c r="AA114" s="9" t="s">
        <v>54</v>
      </c>
      <c r="AB114" s="9" t="s">
        <v>54</v>
      </c>
      <c r="AC114" s="20">
        <v>1157340001</v>
      </c>
      <c r="AD114" s="20" t="s">
        <v>360</v>
      </c>
      <c r="AE114" s="10" t="s">
        <v>46</v>
      </c>
      <c r="AF114" s="10">
        <v>0</v>
      </c>
    </row>
    <row r="115" spans="1:32" x14ac:dyDescent="0.2">
      <c r="D115" s="6" t="s">
        <v>2587</v>
      </c>
      <c r="Q115" s="9" t="s">
        <v>54</v>
      </c>
      <c r="R115" s="9" t="s">
        <v>54</v>
      </c>
      <c r="S115" s="9" t="s">
        <v>54</v>
      </c>
      <c r="T115" s="9" t="s">
        <v>54</v>
      </c>
      <c r="U115" s="9" t="s">
        <v>54</v>
      </c>
      <c r="V115" s="9" t="s">
        <v>54</v>
      </c>
      <c r="W115" s="9" t="s">
        <v>54</v>
      </c>
      <c r="X115" s="9" t="s">
        <v>54</v>
      </c>
      <c r="Y115" s="9" t="s">
        <v>54</v>
      </c>
      <c r="Z115" s="9" t="s">
        <v>54</v>
      </c>
      <c r="AA115" s="9" t="s">
        <v>54</v>
      </c>
      <c r="AB115" s="9" t="s">
        <v>54</v>
      </c>
      <c r="AC115" s="20">
        <v>1157341002</v>
      </c>
      <c r="AD115" s="20" t="s">
        <v>363</v>
      </c>
      <c r="AE115" s="10" t="s">
        <v>46</v>
      </c>
      <c r="AF115" s="10">
        <v>2</v>
      </c>
    </row>
    <row r="116" spans="1:32" x14ac:dyDescent="0.2">
      <c r="B116" s="6" t="s">
        <v>2580</v>
      </c>
      <c r="Q116" s="9" t="s">
        <v>54</v>
      </c>
      <c r="R116" s="9" t="s">
        <v>54</v>
      </c>
      <c r="S116" s="9" t="s">
        <v>54</v>
      </c>
      <c r="T116" s="9" t="s">
        <v>54</v>
      </c>
      <c r="U116" s="9" t="s">
        <v>54</v>
      </c>
      <c r="V116" s="9" t="s">
        <v>54</v>
      </c>
      <c r="W116" s="9" t="s">
        <v>54</v>
      </c>
      <c r="X116" s="9" t="s">
        <v>54</v>
      </c>
      <c r="Y116" s="9" t="s">
        <v>54</v>
      </c>
      <c r="Z116" s="9" t="s">
        <v>54</v>
      </c>
      <c r="AA116" s="9" t="s">
        <v>54</v>
      </c>
      <c r="AB116" s="9" t="s">
        <v>54</v>
      </c>
    </row>
    <row r="117" spans="1:32" x14ac:dyDescent="0.2">
      <c r="D117" s="26" t="s">
        <v>2589</v>
      </c>
      <c r="Q117" s="9" t="s">
        <v>54</v>
      </c>
      <c r="R117" s="9" t="s">
        <v>54</v>
      </c>
      <c r="S117" s="9" t="s">
        <v>54</v>
      </c>
      <c r="T117" s="9" t="s">
        <v>54</v>
      </c>
      <c r="U117" s="9" t="s">
        <v>54</v>
      </c>
      <c r="V117" s="9" t="s">
        <v>54</v>
      </c>
      <c r="W117" s="9" t="s">
        <v>54</v>
      </c>
      <c r="X117" s="9" t="s">
        <v>54</v>
      </c>
      <c r="Y117" s="9" t="s">
        <v>54</v>
      </c>
      <c r="Z117" s="9" t="s">
        <v>54</v>
      </c>
      <c r="AA117" s="9" t="s">
        <v>54</v>
      </c>
      <c r="AB117" s="9" t="s">
        <v>54</v>
      </c>
      <c r="AC117" s="10">
        <v>72405004</v>
      </c>
      <c r="AD117" s="10" t="s">
        <v>695</v>
      </c>
      <c r="AE117" s="10" t="s">
        <v>46</v>
      </c>
      <c r="AF117" s="10">
        <v>0</v>
      </c>
    </row>
    <row r="118" spans="1:32" x14ac:dyDescent="0.2">
      <c r="D118" s="26" t="s">
        <v>2590</v>
      </c>
      <c r="Q118" s="9" t="s">
        <v>54</v>
      </c>
      <c r="R118" s="9" t="s">
        <v>54</v>
      </c>
      <c r="S118" s="9" t="s">
        <v>54</v>
      </c>
      <c r="T118" s="9" t="s">
        <v>54</v>
      </c>
      <c r="U118" s="9" t="s">
        <v>54</v>
      </c>
      <c r="V118" s="9" t="s">
        <v>54</v>
      </c>
      <c r="W118" s="9" t="s">
        <v>54</v>
      </c>
      <c r="X118" s="9" t="s">
        <v>54</v>
      </c>
      <c r="Y118" s="9" t="s">
        <v>54</v>
      </c>
      <c r="Z118" s="9" t="s">
        <v>54</v>
      </c>
      <c r="AA118" s="9" t="s">
        <v>54</v>
      </c>
      <c r="AB118" s="9" t="s">
        <v>54</v>
      </c>
      <c r="AC118" s="10">
        <v>64379006</v>
      </c>
      <c r="AD118" s="10" t="s">
        <v>693</v>
      </c>
      <c r="AE118" s="10" t="s">
        <v>46</v>
      </c>
      <c r="AF118" s="10">
        <v>0</v>
      </c>
    </row>
    <row r="119" spans="1:32" x14ac:dyDescent="0.2">
      <c r="A119" s="6" t="s">
        <v>2580</v>
      </c>
      <c r="E119" s="8">
        <v>84229001</v>
      </c>
      <c r="F119" s="8" t="s">
        <v>719</v>
      </c>
      <c r="G119" s="8" t="s">
        <v>46</v>
      </c>
      <c r="H119" s="8">
        <v>2</v>
      </c>
      <c r="Q119" s="9">
        <v>359752005</v>
      </c>
      <c r="R119" s="9" t="s">
        <v>114</v>
      </c>
      <c r="S119" s="9" t="s">
        <v>49</v>
      </c>
      <c r="T119" s="9">
        <v>1</v>
      </c>
      <c r="U119" s="9" t="s">
        <v>54</v>
      </c>
      <c r="V119" s="9" t="s">
        <v>54</v>
      </c>
      <c r="W119" s="9" t="s">
        <v>54</v>
      </c>
      <c r="X119" s="9" t="s">
        <v>54</v>
      </c>
      <c r="Y119" s="9" t="s">
        <v>54</v>
      </c>
      <c r="Z119" s="9" t="s">
        <v>54</v>
      </c>
      <c r="AA119" s="9" t="s">
        <v>54</v>
      </c>
      <c r="AB119" s="9" t="s">
        <v>54</v>
      </c>
      <c r="AC119" s="10">
        <v>84229001</v>
      </c>
      <c r="AD119" s="10" t="s">
        <v>719</v>
      </c>
      <c r="AE119" s="10" t="s">
        <v>46</v>
      </c>
      <c r="AF119" s="10">
        <v>2</v>
      </c>
    </row>
    <row r="120" spans="1:32" x14ac:dyDescent="0.2">
      <c r="B120" s="6" t="s">
        <v>2580</v>
      </c>
      <c r="E120" s="8">
        <v>224960004</v>
      </c>
      <c r="F120" s="8" t="s">
        <v>213</v>
      </c>
      <c r="G120" s="8" t="s">
        <v>46</v>
      </c>
      <c r="H120" s="8">
        <v>3</v>
      </c>
      <c r="Q120" s="9" t="s">
        <v>54</v>
      </c>
      <c r="R120" s="9" t="s">
        <v>54</v>
      </c>
      <c r="S120" s="9" t="s">
        <v>54</v>
      </c>
      <c r="T120" s="9" t="s">
        <v>54</v>
      </c>
      <c r="U120" s="9" t="s">
        <v>54</v>
      </c>
      <c r="V120" s="9" t="s">
        <v>54</v>
      </c>
      <c r="W120" s="9" t="s">
        <v>54</v>
      </c>
      <c r="X120" s="9" t="s">
        <v>54</v>
      </c>
      <c r="Y120" s="9" t="s">
        <v>54</v>
      </c>
      <c r="Z120" s="9" t="s">
        <v>54</v>
      </c>
      <c r="AA120" s="9" t="s">
        <v>54</v>
      </c>
      <c r="AB120" s="9" t="s">
        <v>54</v>
      </c>
    </row>
    <row r="121" spans="1:32" x14ac:dyDescent="0.2">
      <c r="B121" s="6" t="s">
        <v>2580</v>
      </c>
      <c r="E121" s="8">
        <v>79915001</v>
      </c>
      <c r="F121" s="8" t="s">
        <v>1092</v>
      </c>
      <c r="G121" s="8" t="s">
        <v>46</v>
      </c>
      <c r="H121" s="8">
        <v>3</v>
      </c>
      <c r="Q121" s="9" t="s">
        <v>54</v>
      </c>
      <c r="R121" s="9" t="s">
        <v>54</v>
      </c>
      <c r="S121" s="9" t="s">
        <v>54</v>
      </c>
      <c r="T121" s="9" t="s">
        <v>54</v>
      </c>
      <c r="U121" s="9" t="s">
        <v>54</v>
      </c>
      <c r="V121" s="9" t="s">
        <v>54</v>
      </c>
      <c r="W121" s="9" t="s">
        <v>54</v>
      </c>
      <c r="X121" s="9" t="s">
        <v>54</v>
      </c>
      <c r="Y121" s="9" t="s">
        <v>54</v>
      </c>
      <c r="Z121" s="9" t="s">
        <v>54</v>
      </c>
      <c r="AA121" s="9" t="s">
        <v>54</v>
      </c>
      <c r="AB121" s="9" t="s">
        <v>54</v>
      </c>
    </row>
    <row r="122" spans="1:32" x14ac:dyDescent="0.2">
      <c r="B122" s="6" t="s">
        <v>2580</v>
      </c>
      <c r="E122" s="8">
        <v>257698009</v>
      </c>
      <c r="F122" s="8" t="s">
        <v>320</v>
      </c>
      <c r="G122" s="8" t="s">
        <v>46</v>
      </c>
      <c r="H122" s="8">
        <v>3</v>
      </c>
      <c r="Q122" s="9" t="s">
        <v>54</v>
      </c>
      <c r="R122" s="9" t="s">
        <v>54</v>
      </c>
      <c r="S122" s="9" t="s">
        <v>54</v>
      </c>
      <c r="T122" s="9" t="s">
        <v>54</v>
      </c>
      <c r="U122" s="9" t="s">
        <v>54</v>
      </c>
      <c r="V122" s="9" t="s">
        <v>54</v>
      </c>
      <c r="W122" s="9" t="s">
        <v>54</v>
      </c>
      <c r="X122" s="9" t="s">
        <v>54</v>
      </c>
      <c r="Y122" s="9" t="s">
        <v>54</v>
      </c>
      <c r="Z122" s="9" t="s">
        <v>54</v>
      </c>
      <c r="AA122" s="9" t="s">
        <v>54</v>
      </c>
      <c r="AB122" s="9" t="s">
        <v>54</v>
      </c>
    </row>
    <row r="123" spans="1:32" x14ac:dyDescent="0.2">
      <c r="B123" s="6" t="s">
        <v>2580</v>
      </c>
      <c r="Q123" s="9" t="s">
        <v>54</v>
      </c>
      <c r="R123" s="9" t="s">
        <v>54</v>
      </c>
      <c r="S123" s="9" t="s">
        <v>54</v>
      </c>
      <c r="T123" s="9" t="s">
        <v>54</v>
      </c>
      <c r="U123" s="9" t="s">
        <v>54</v>
      </c>
      <c r="V123" s="9" t="s">
        <v>54</v>
      </c>
      <c r="W123" s="9" t="s">
        <v>54</v>
      </c>
      <c r="X123" s="9" t="s">
        <v>54</v>
      </c>
      <c r="Y123" s="9" t="s">
        <v>54</v>
      </c>
      <c r="Z123" s="9" t="s">
        <v>54</v>
      </c>
      <c r="AA123" s="9" t="s">
        <v>54</v>
      </c>
      <c r="AB123" s="9" t="s">
        <v>54</v>
      </c>
    </row>
    <row r="124" spans="1:32" x14ac:dyDescent="0.2">
      <c r="B124" s="6" t="s">
        <v>2580</v>
      </c>
      <c r="Q124" s="9" t="s">
        <v>54</v>
      </c>
      <c r="R124" s="9" t="s">
        <v>54</v>
      </c>
      <c r="S124" s="9" t="s">
        <v>54</v>
      </c>
      <c r="T124" s="9" t="s">
        <v>54</v>
      </c>
      <c r="U124" s="9" t="s">
        <v>54</v>
      </c>
      <c r="V124" s="9" t="s">
        <v>54</v>
      </c>
      <c r="W124" s="9" t="s">
        <v>54</v>
      </c>
      <c r="X124" s="9" t="s">
        <v>54</v>
      </c>
      <c r="Y124" s="9" t="s">
        <v>54</v>
      </c>
      <c r="Z124" s="9" t="s">
        <v>54</v>
      </c>
      <c r="AA124" s="9" t="s">
        <v>54</v>
      </c>
      <c r="AB124" s="9" t="s">
        <v>54</v>
      </c>
    </row>
    <row r="125" spans="1:32" x14ac:dyDescent="0.2">
      <c r="B125" s="6" t="s">
        <v>2580</v>
      </c>
      <c r="Q125" s="9" t="s">
        <v>54</v>
      </c>
      <c r="R125" s="9" t="s">
        <v>54</v>
      </c>
      <c r="S125" s="9" t="s">
        <v>54</v>
      </c>
      <c r="T125" s="9" t="s">
        <v>54</v>
      </c>
      <c r="U125" s="9" t="s">
        <v>54</v>
      </c>
      <c r="V125" s="9" t="s">
        <v>54</v>
      </c>
      <c r="W125" s="9" t="s">
        <v>54</v>
      </c>
      <c r="X125" s="9" t="s">
        <v>54</v>
      </c>
      <c r="Y125" s="9" t="s">
        <v>54</v>
      </c>
      <c r="Z125" s="9" t="s">
        <v>54</v>
      </c>
      <c r="AA125" s="9" t="s">
        <v>54</v>
      </c>
      <c r="AB125" s="9" t="s">
        <v>54</v>
      </c>
    </row>
    <row r="126" spans="1:32" x14ac:dyDescent="0.2">
      <c r="B126" s="6" t="s">
        <v>2580</v>
      </c>
      <c r="Q126" s="9" t="s">
        <v>54</v>
      </c>
      <c r="R126" s="9" t="s">
        <v>54</v>
      </c>
      <c r="S126" s="9" t="s">
        <v>54</v>
      </c>
      <c r="T126" s="9" t="s">
        <v>54</v>
      </c>
      <c r="U126" s="9" t="s">
        <v>54</v>
      </c>
      <c r="V126" s="9" t="s">
        <v>54</v>
      </c>
      <c r="W126" s="9" t="s">
        <v>54</v>
      </c>
      <c r="X126" s="9" t="s">
        <v>54</v>
      </c>
      <c r="Y126" s="9" t="s">
        <v>54</v>
      </c>
      <c r="Z126" s="9" t="s">
        <v>54</v>
      </c>
      <c r="AA126" s="9" t="s">
        <v>54</v>
      </c>
      <c r="AB126" s="9" t="s">
        <v>54</v>
      </c>
    </row>
    <row r="127" spans="1:32" x14ac:dyDescent="0.2">
      <c r="B127" s="6" t="s">
        <v>2580</v>
      </c>
      <c r="Q127" s="9">
        <v>713567005</v>
      </c>
      <c r="R127" s="9" t="s">
        <v>674</v>
      </c>
      <c r="S127" s="9" t="s">
        <v>46</v>
      </c>
      <c r="T127" s="9">
        <v>3</v>
      </c>
      <c r="U127" s="9" t="s">
        <v>54</v>
      </c>
      <c r="V127" s="9" t="s">
        <v>54</v>
      </c>
      <c r="W127" s="9" t="s">
        <v>54</v>
      </c>
      <c r="X127" s="9" t="s">
        <v>54</v>
      </c>
      <c r="Y127" s="9" t="s">
        <v>54</v>
      </c>
      <c r="Z127" s="9" t="s">
        <v>54</v>
      </c>
      <c r="AA127" s="9" t="s">
        <v>54</v>
      </c>
      <c r="AB127" s="9" t="s">
        <v>54</v>
      </c>
    </row>
    <row r="128" spans="1:32" x14ac:dyDescent="0.2">
      <c r="B128" s="6" t="s">
        <v>2580</v>
      </c>
      <c r="Q128" s="9" t="s">
        <v>54</v>
      </c>
      <c r="R128" s="9" t="s">
        <v>54</v>
      </c>
      <c r="S128" s="9" t="s">
        <v>54</v>
      </c>
      <c r="T128" s="9" t="s">
        <v>54</v>
      </c>
      <c r="U128" s="9" t="s">
        <v>54</v>
      </c>
      <c r="V128" s="9" t="s">
        <v>54</v>
      </c>
      <c r="W128" s="9" t="s">
        <v>54</v>
      </c>
      <c r="X128" s="9" t="s">
        <v>54</v>
      </c>
      <c r="Y128" s="9" t="s">
        <v>54</v>
      </c>
      <c r="Z128" s="9" t="s">
        <v>54</v>
      </c>
      <c r="AA128" s="9" t="s">
        <v>54</v>
      </c>
      <c r="AB128" s="9" t="s">
        <v>54</v>
      </c>
    </row>
    <row r="129" spans="1:32" x14ac:dyDescent="0.2">
      <c r="B129" s="6" t="s">
        <v>2580</v>
      </c>
      <c r="Q129" s="9">
        <v>260864003</v>
      </c>
      <c r="R129" s="9" t="s">
        <v>1087</v>
      </c>
      <c r="S129" s="9" t="s">
        <v>46</v>
      </c>
      <c r="T129" s="9">
        <v>1</v>
      </c>
      <c r="U129" s="9" t="s">
        <v>54</v>
      </c>
      <c r="V129" s="9" t="s">
        <v>54</v>
      </c>
      <c r="W129" s="9" t="s">
        <v>54</v>
      </c>
      <c r="X129" s="9" t="s">
        <v>54</v>
      </c>
      <c r="Y129" s="9" t="s">
        <v>54</v>
      </c>
      <c r="Z129" s="9" t="s">
        <v>54</v>
      </c>
      <c r="AA129" s="9" t="s">
        <v>54</v>
      </c>
      <c r="AB129" s="9" t="s">
        <v>54</v>
      </c>
    </row>
    <row r="130" spans="1:32" x14ac:dyDescent="0.2">
      <c r="B130" s="6" t="s">
        <v>2580</v>
      </c>
      <c r="Q130" s="9" t="s">
        <v>54</v>
      </c>
      <c r="R130" s="9" t="s">
        <v>54</v>
      </c>
      <c r="S130" s="9" t="s">
        <v>54</v>
      </c>
      <c r="T130" s="9" t="s">
        <v>54</v>
      </c>
      <c r="U130" s="9" t="s">
        <v>54</v>
      </c>
      <c r="V130" s="9" t="s">
        <v>54</v>
      </c>
      <c r="W130" s="9" t="s">
        <v>54</v>
      </c>
      <c r="X130" s="9" t="s">
        <v>54</v>
      </c>
      <c r="Y130" s="9" t="s">
        <v>54</v>
      </c>
      <c r="Z130" s="9" t="s">
        <v>54</v>
      </c>
      <c r="AA130" s="9" t="s">
        <v>54</v>
      </c>
      <c r="AB130" s="9" t="s">
        <v>54</v>
      </c>
    </row>
    <row r="131" spans="1:32" x14ac:dyDescent="0.2">
      <c r="B131" s="6" t="s">
        <v>2580</v>
      </c>
      <c r="Q131" s="9" t="s">
        <v>1067</v>
      </c>
      <c r="R131" s="9" t="s">
        <v>1068</v>
      </c>
      <c r="S131" s="9" t="s">
        <v>49</v>
      </c>
      <c r="T131" s="9">
        <v>1</v>
      </c>
      <c r="U131" s="9" t="s">
        <v>54</v>
      </c>
      <c r="V131" s="9" t="s">
        <v>54</v>
      </c>
      <c r="W131" s="9" t="s">
        <v>54</v>
      </c>
      <c r="X131" s="9" t="s">
        <v>54</v>
      </c>
      <c r="Y131" s="9" t="s">
        <v>54</v>
      </c>
      <c r="Z131" s="9" t="s">
        <v>54</v>
      </c>
      <c r="AA131" s="9" t="s">
        <v>54</v>
      </c>
      <c r="AB131" s="9" t="s">
        <v>54</v>
      </c>
      <c r="AC131" s="10" t="s">
        <v>1067</v>
      </c>
      <c r="AD131" s="10" t="s">
        <v>1068</v>
      </c>
      <c r="AE131" s="10" t="s">
        <v>49</v>
      </c>
      <c r="AF131" s="10">
        <v>1</v>
      </c>
    </row>
    <row r="132" spans="1:32" x14ac:dyDescent="0.2">
      <c r="D132" s="6" t="s">
        <v>2585</v>
      </c>
      <c r="Q132" s="9" t="s">
        <v>54</v>
      </c>
      <c r="R132" s="9" t="s">
        <v>54</v>
      </c>
      <c r="S132" s="9" t="s">
        <v>54</v>
      </c>
      <c r="T132" s="9" t="s">
        <v>54</v>
      </c>
      <c r="U132" s="9" t="s">
        <v>54</v>
      </c>
      <c r="V132" s="9" t="s">
        <v>54</v>
      </c>
      <c r="W132" s="9" t="s">
        <v>54</v>
      </c>
      <c r="X132" s="9" t="s">
        <v>54</v>
      </c>
      <c r="Y132" s="9" t="s">
        <v>54</v>
      </c>
      <c r="Z132" s="9" t="s">
        <v>54</v>
      </c>
      <c r="AA132" s="9" t="s">
        <v>54</v>
      </c>
      <c r="AB132" s="9" t="s">
        <v>54</v>
      </c>
      <c r="AC132" s="10">
        <v>1157277007</v>
      </c>
      <c r="AD132" s="10" t="s">
        <v>2331</v>
      </c>
      <c r="AE132" s="10" t="s">
        <v>46</v>
      </c>
      <c r="AF132" s="10">
        <v>2</v>
      </c>
    </row>
    <row r="133" spans="1:32" x14ac:dyDescent="0.2">
      <c r="D133" s="6">
        <v>2</v>
      </c>
      <c r="Q133" s="9" t="s">
        <v>54</v>
      </c>
      <c r="R133" s="9" t="s">
        <v>54</v>
      </c>
      <c r="S133" s="9" t="s">
        <v>54</v>
      </c>
      <c r="T133" s="9" t="s">
        <v>54</v>
      </c>
      <c r="U133" s="9" t="s">
        <v>54</v>
      </c>
      <c r="V133" s="9" t="s">
        <v>54</v>
      </c>
      <c r="W133" s="9" t="s">
        <v>54</v>
      </c>
      <c r="X133" s="9" t="s">
        <v>54</v>
      </c>
      <c r="Y133" s="9" t="s">
        <v>54</v>
      </c>
      <c r="Z133" s="9" t="s">
        <v>54</v>
      </c>
      <c r="AA133" s="9" t="s">
        <v>54</v>
      </c>
      <c r="AB133" s="9" t="s">
        <v>54</v>
      </c>
      <c r="AC133" s="10">
        <v>1157278002</v>
      </c>
      <c r="AD133" s="10" t="s">
        <v>2332</v>
      </c>
      <c r="AE133" s="10" t="s">
        <v>46</v>
      </c>
      <c r="AF133" s="10">
        <v>0</v>
      </c>
    </row>
    <row r="134" spans="1:32" x14ac:dyDescent="0.2">
      <c r="D134" s="6" t="s">
        <v>2586</v>
      </c>
      <c r="Q134" s="9" t="s">
        <v>54</v>
      </c>
      <c r="R134" s="9" t="s">
        <v>54</v>
      </c>
      <c r="S134" s="9" t="s">
        <v>54</v>
      </c>
      <c r="T134" s="9" t="s">
        <v>54</v>
      </c>
      <c r="U134" s="9" t="s">
        <v>54</v>
      </c>
      <c r="V134" s="9" t="s">
        <v>54</v>
      </c>
      <c r="W134" s="9" t="s">
        <v>54</v>
      </c>
      <c r="X134" s="9" t="s">
        <v>54</v>
      </c>
      <c r="Y134" s="9" t="s">
        <v>54</v>
      </c>
      <c r="Z134" s="9" t="s">
        <v>54</v>
      </c>
      <c r="AA134" s="9" t="s">
        <v>54</v>
      </c>
      <c r="AB134" s="9" t="s">
        <v>54</v>
      </c>
      <c r="AC134" s="10">
        <v>1157279005</v>
      </c>
      <c r="AD134" s="10" t="s">
        <v>2333</v>
      </c>
      <c r="AE134" s="10" t="s">
        <v>46</v>
      </c>
      <c r="AF134" s="10">
        <v>2</v>
      </c>
    </row>
    <row r="135" spans="1:32" x14ac:dyDescent="0.2">
      <c r="D135" s="6">
        <v>4</v>
      </c>
      <c r="Q135" s="9" t="s">
        <v>54</v>
      </c>
      <c r="R135" s="9" t="s">
        <v>54</v>
      </c>
      <c r="S135" s="9" t="s">
        <v>54</v>
      </c>
      <c r="T135" s="9" t="s">
        <v>54</v>
      </c>
      <c r="U135" s="9" t="s">
        <v>54</v>
      </c>
      <c r="V135" s="9" t="s">
        <v>54</v>
      </c>
      <c r="W135" s="9" t="s">
        <v>54</v>
      </c>
      <c r="X135" s="9" t="s">
        <v>54</v>
      </c>
      <c r="Y135" s="9" t="s">
        <v>54</v>
      </c>
      <c r="Z135" s="9" t="s">
        <v>54</v>
      </c>
      <c r="AA135" s="9" t="s">
        <v>54</v>
      </c>
      <c r="AB135" s="9" t="s">
        <v>54</v>
      </c>
      <c r="AC135" s="10">
        <v>1157280008</v>
      </c>
      <c r="AD135" s="10" t="s">
        <v>2334</v>
      </c>
      <c r="AE135" s="10" t="s">
        <v>46</v>
      </c>
      <c r="AF135" s="10">
        <v>0</v>
      </c>
    </row>
    <row r="136" spans="1:32" x14ac:dyDescent="0.2">
      <c r="D136" s="6" t="s">
        <v>2587</v>
      </c>
      <c r="Q136" s="9" t="s">
        <v>54</v>
      </c>
      <c r="R136" s="9" t="s">
        <v>54</v>
      </c>
      <c r="S136" s="9" t="s">
        <v>54</v>
      </c>
      <c r="T136" s="9" t="s">
        <v>54</v>
      </c>
      <c r="U136" s="9" t="s">
        <v>54</v>
      </c>
      <c r="V136" s="9" t="s">
        <v>54</v>
      </c>
      <c r="W136" s="9" t="s">
        <v>54</v>
      </c>
      <c r="X136" s="9" t="s">
        <v>54</v>
      </c>
      <c r="Y136" s="9" t="s">
        <v>54</v>
      </c>
      <c r="Z136" s="9" t="s">
        <v>54</v>
      </c>
      <c r="AA136" s="9" t="s">
        <v>54</v>
      </c>
      <c r="AB136" s="9" t="s">
        <v>54</v>
      </c>
      <c r="AC136" s="10">
        <v>1157281007</v>
      </c>
      <c r="AD136" s="10" t="s">
        <v>2335</v>
      </c>
      <c r="AE136" s="10" t="s">
        <v>46</v>
      </c>
      <c r="AF136" s="10">
        <v>2</v>
      </c>
    </row>
    <row r="137" spans="1:32" x14ac:dyDescent="0.2">
      <c r="D137" s="6">
        <v>6</v>
      </c>
      <c r="Q137" s="9" t="s">
        <v>54</v>
      </c>
      <c r="R137" s="9" t="s">
        <v>54</v>
      </c>
      <c r="S137" s="9" t="s">
        <v>54</v>
      </c>
      <c r="T137" s="9" t="s">
        <v>54</v>
      </c>
      <c r="U137" s="9" t="s">
        <v>54</v>
      </c>
      <c r="V137" s="9" t="s">
        <v>54</v>
      </c>
      <c r="W137" s="9" t="s">
        <v>54</v>
      </c>
      <c r="X137" s="9" t="s">
        <v>54</v>
      </c>
      <c r="Y137" s="9" t="s">
        <v>54</v>
      </c>
      <c r="Z137" s="9" t="s">
        <v>54</v>
      </c>
      <c r="AA137" s="9" t="s">
        <v>54</v>
      </c>
      <c r="AB137" s="9" t="s">
        <v>54</v>
      </c>
      <c r="AC137" s="10">
        <v>1157282000</v>
      </c>
      <c r="AD137" s="10" t="s">
        <v>2336</v>
      </c>
      <c r="AE137" s="20" t="s">
        <v>46</v>
      </c>
      <c r="AF137" s="10">
        <v>0</v>
      </c>
    </row>
    <row r="138" spans="1:32" x14ac:dyDescent="0.2">
      <c r="D138" s="6" t="s">
        <v>2588</v>
      </c>
      <c r="Q138" s="9" t="s">
        <v>54</v>
      </c>
      <c r="R138" s="9" t="s">
        <v>54</v>
      </c>
      <c r="S138" s="9" t="s">
        <v>54</v>
      </c>
      <c r="T138" s="9" t="s">
        <v>54</v>
      </c>
      <c r="U138" s="9" t="s">
        <v>54</v>
      </c>
      <c r="V138" s="9" t="s">
        <v>54</v>
      </c>
      <c r="W138" s="9" t="s">
        <v>54</v>
      </c>
      <c r="X138" s="9" t="s">
        <v>54</v>
      </c>
      <c r="Y138" s="9" t="s">
        <v>54</v>
      </c>
      <c r="Z138" s="9" t="s">
        <v>54</v>
      </c>
      <c r="AA138" s="9" t="s">
        <v>54</v>
      </c>
      <c r="AB138" s="9" t="s">
        <v>54</v>
      </c>
      <c r="AC138" s="10">
        <v>1157283005</v>
      </c>
      <c r="AD138" s="10" t="s">
        <v>2337</v>
      </c>
      <c r="AE138" s="20" t="s">
        <v>46</v>
      </c>
      <c r="AF138" s="10">
        <v>2</v>
      </c>
    </row>
    <row r="139" spans="1:32" x14ac:dyDescent="0.2">
      <c r="A139" s="6" t="s">
        <v>2580</v>
      </c>
      <c r="E139" s="8">
        <v>413320001</v>
      </c>
      <c r="F139" s="8" t="s">
        <v>1093</v>
      </c>
      <c r="G139" s="8" t="s">
        <v>46</v>
      </c>
      <c r="H139" s="8">
        <v>0</v>
      </c>
      <c r="Q139" s="9">
        <v>48429009</v>
      </c>
      <c r="R139" s="9" t="s">
        <v>1094</v>
      </c>
      <c r="S139" s="9" t="s">
        <v>49</v>
      </c>
      <c r="T139" s="9">
        <v>1</v>
      </c>
      <c r="U139" s="9" t="s">
        <v>54</v>
      </c>
      <c r="V139" s="9" t="s">
        <v>54</v>
      </c>
      <c r="W139" s="9" t="s">
        <v>54</v>
      </c>
      <c r="X139" s="9" t="s">
        <v>54</v>
      </c>
      <c r="Y139" s="9" t="s">
        <v>54</v>
      </c>
      <c r="Z139" s="9" t="s">
        <v>54</v>
      </c>
      <c r="AA139" s="9" t="s">
        <v>54</v>
      </c>
      <c r="AB139" s="9" t="s">
        <v>54</v>
      </c>
      <c r="AC139" s="10">
        <v>413320001</v>
      </c>
      <c r="AD139" s="10" t="s">
        <v>1093</v>
      </c>
      <c r="AE139" s="10" t="s">
        <v>46</v>
      </c>
      <c r="AF139" s="10">
        <v>0</v>
      </c>
    </row>
    <row r="140" spans="1:32" x14ac:dyDescent="0.2">
      <c r="B140" s="6" t="s">
        <v>2580</v>
      </c>
      <c r="E140" s="8">
        <v>22253000</v>
      </c>
      <c r="F140" s="8" t="s">
        <v>214</v>
      </c>
      <c r="G140" s="8" t="s">
        <v>46</v>
      </c>
      <c r="H140" s="8">
        <v>3</v>
      </c>
      <c r="Q140" s="9" t="s">
        <v>54</v>
      </c>
      <c r="R140" s="9" t="s">
        <v>54</v>
      </c>
      <c r="S140" s="9" t="s">
        <v>54</v>
      </c>
      <c r="T140" s="9" t="s">
        <v>54</v>
      </c>
      <c r="U140" s="9">
        <v>307199009</v>
      </c>
      <c r="V140" s="9" t="s">
        <v>1095</v>
      </c>
      <c r="W140" s="9" t="s">
        <v>49</v>
      </c>
      <c r="X140" s="9">
        <v>1</v>
      </c>
      <c r="Y140" s="9" t="s">
        <v>54</v>
      </c>
      <c r="Z140" s="9" t="s">
        <v>54</v>
      </c>
      <c r="AA140" s="9" t="s">
        <v>54</v>
      </c>
      <c r="AB140" s="9" t="s">
        <v>54</v>
      </c>
    </row>
    <row r="141" spans="1:32" x14ac:dyDescent="0.2">
      <c r="B141" s="6" t="s">
        <v>2580</v>
      </c>
      <c r="E141" s="8">
        <v>271681002</v>
      </c>
      <c r="F141" s="8" t="s">
        <v>366</v>
      </c>
      <c r="G141" s="8" t="s">
        <v>46</v>
      </c>
      <c r="H141" s="8">
        <v>3</v>
      </c>
      <c r="Q141" s="9">
        <v>260864003</v>
      </c>
      <c r="R141" s="9" t="s">
        <v>1087</v>
      </c>
      <c r="S141" s="9" t="s">
        <v>46</v>
      </c>
      <c r="T141" s="9">
        <v>1</v>
      </c>
      <c r="U141" s="9" t="s">
        <v>54</v>
      </c>
      <c r="V141" s="9" t="s">
        <v>54</v>
      </c>
      <c r="W141" s="9" t="s">
        <v>54</v>
      </c>
      <c r="X141" s="9" t="s">
        <v>54</v>
      </c>
      <c r="Y141" s="9" t="s">
        <v>54</v>
      </c>
      <c r="Z141" s="9" t="s">
        <v>54</v>
      </c>
      <c r="AA141" s="9" t="s">
        <v>54</v>
      </c>
      <c r="AB141" s="9" t="s">
        <v>54</v>
      </c>
    </row>
    <row r="142" spans="1:32" x14ac:dyDescent="0.2">
      <c r="B142" s="6" t="s">
        <v>2580</v>
      </c>
      <c r="E142" s="8">
        <v>10601006</v>
      </c>
      <c r="F142" s="8" t="s">
        <v>1096</v>
      </c>
      <c r="G142" s="8" t="s">
        <v>46</v>
      </c>
      <c r="H142" s="8">
        <v>3</v>
      </c>
      <c r="Q142" s="9" t="s">
        <v>54</v>
      </c>
      <c r="R142" s="9" t="s">
        <v>54</v>
      </c>
      <c r="S142" s="9" t="s">
        <v>54</v>
      </c>
      <c r="T142" s="9" t="s">
        <v>54</v>
      </c>
      <c r="U142" s="9" t="s">
        <v>54</v>
      </c>
      <c r="V142" s="9" t="s">
        <v>54</v>
      </c>
      <c r="W142" s="9" t="s">
        <v>54</v>
      </c>
      <c r="X142" s="9" t="s">
        <v>54</v>
      </c>
      <c r="Y142" s="9" t="s">
        <v>54</v>
      </c>
      <c r="Z142" s="9" t="s">
        <v>54</v>
      </c>
      <c r="AA142" s="9" t="s">
        <v>54</v>
      </c>
      <c r="AB142" s="9" t="s">
        <v>54</v>
      </c>
    </row>
    <row r="143" spans="1:32" x14ac:dyDescent="0.2">
      <c r="B143" s="6" t="s">
        <v>2580</v>
      </c>
      <c r="Q143" s="9" t="s">
        <v>54</v>
      </c>
      <c r="R143" s="9" t="s">
        <v>54</v>
      </c>
      <c r="S143" s="9" t="s">
        <v>54</v>
      </c>
      <c r="T143" s="9" t="s">
        <v>54</v>
      </c>
      <c r="U143" s="9" t="s">
        <v>54</v>
      </c>
      <c r="V143" s="9" t="s">
        <v>54</v>
      </c>
      <c r="W143" s="9" t="s">
        <v>54</v>
      </c>
      <c r="X143" s="9" t="s">
        <v>54</v>
      </c>
      <c r="Y143" s="9" t="s">
        <v>54</v>
      </c>
      <c r="Z143" s="9" t="s">
        <v>54</v>
      </c>
      <c r="AA143" s="9" t="s">
        <v>54</v>
      </c>
      <c r="AB143" s="9" t="s">
        <v>54</v>
      </c>
    </row>
    <row r="144" spans="1:32" x14ac:dyDescent="0.2">
      <c r="B144" s="6" t="s">
        <v>2580</v>
      </c>
      <c r="Q144" s="9" t="s">
        <v>54</v>
      </c>
      <c r="R144" s="9" t="s">
        <v>54</v>
      </c>
      <c r="S144" s="9" t="s">
        <v>54</v>
      </c>
      <c r="T144" s="9" t="s">
        <v>54</v>
      </c>
      <c r="U144" s="9" t="s">
        <v>54</v>
      </c>
      <c r="V144" s="9" t="s">
        <v>54</v>
      </c>
      <c r="W144" s="9" t="s">
        <v>54</v>
      </c>
      <c r="X144" s="9" t="s">
        <v>54</v>
      </c>
      <c r="Y144" s="9" t="s">
        <v>54</v>
      </c>
      <c r="Z144" s="9" t="s">
        <v>54</v>
      </c>
      <c r="AA144" s="9" t="s">
        <v>54</v>
      </c>
      <c r="AB144" s="9" t="s">
        <v>54</v>
      </c>
    </row>
    <row r="145" spans="1:32" x14ac:dyDescent="0.2">
      <c r="B145" s="6" t="s">
        <v>2580</v>
      </c>
      <c r="Q145" s="9">
        <v>260864003</v>
      </c>
      <c r="R145" s="9" t="s">
        <v>1087</v>
      </c>
      <c r="S145" s="9" t="s">
        <v>46</v>
      </c>
      <c r="T145" s="9">
        <v>1</v>
      </c>
      <c r="U145" s="9" t="s">
        <v>54</v>
      </c>
      <c r="V145" s="9" t="s">
        <v>54</v>
      </c>
      <c r="W145" s="9" t="s">
        <v>54</v>
      </c>
      <c r="X145" s="9" t="s">
        <v>54</v>
      </c>
      <c r="Y145" s="9" t="s">
        <v>54</v>
      </c>
      <c r="Z145" s="9" t="s">
        <v>54</v>
      </c>
      <c r="AA145" s="9" t="s">
        <v>54</v>
      </c>
      <c r="AB145" s="9" t="s">
        <v>54</v>
      </c>
    </row>
    <row r="146" spans="1:32" x14ac:dyDescent="0.2">
      <c r="B146" s="6" t="s">
        <v>2580</v>
      </c>
      <c r="Q146" s="9" t="s">
        <v>54</v>
      </c>
      <c r="R146" s="9" t="s">
        <v>54</v>
      </c>
      <c r="S146" s="9" t="s">
        <v>54</v>
      </c>
      <c r="T146" s="9" t="s">
        <v>54</v>
      </c>
      <c r="U146" s="9" t="s">
        <v>54</v>
      </c>
      <c r="V146" s="9" t="s">
        <v>54</v>
      </c>
      <c r="W146" s="9" t="s">
        <v>54</v>
      </c>
      <c r="X146" s="9" t="s">
        <v>54</v>
      </c>
      <c r="Y146" s="9" t="s">
        <v>54</v>
      </c>
      <c r="Z146" s="9" t="s">
        <v>54</v>
      </c>
      <c r="AA146" s="9" t="s">
        <v>54</v>
      </c>
      <c r="AB146" s="9" t="s">
        <v>54</v>
      </c>
    </row>
    <row r="147" spans="1:32" x14ac:dyDescent="0.2">
      <c r="B147" s="6" t="s">
        <v>2580</v>
      </c>
      <c r="Q147" s="9" t="s">
        <v>54</v>
      </c>
      <c r="R147" s="9" t="s">
        <v>54</v>
      </c>
      <c r="S147" s="9" t="s">
        <v>54</v>
      </c>
      <c r="T147" s="9" t="s">
        <v>54</v>
      </c>
      <c r="U147" s="9" t="s">
        <v>54</v>
      </c>
      <c r="V147" s="9" t="s">
        <v>54</v>
      </c>
      <c r="W147" s="9" t="s">
        <v>54</v>
      </c>
      <c r="X147" s="9" t="s">
        <v>54</v>
      </c>
      <c r="Y147" s="9" t="s">
        <v>54</v>
      </c>
      <c r="Z147" s="9" t="s">
        <v>54</v>
      </c>
      <c r="AA147" s="9" t="s">
        <v>54</v>
      </c>
      <c r="AB147" s="9" t="s">
        <v>54</v>
      </c>
    </row>
    <row r="148" spans="1:32" x14ac:dyDescent="0.2">
      <c r="B148" s="6" t="s">
        <v>2580</v>
      </c>
      <c r="Q148" s="9">
        <v>162442009</v>
      </c>
      <c r="R148" s="9" t="s">
        <v>59</v>
      </c>
      <c r="S148" s="9" t="s">
        <v>46</v>
      </c>
      <c r="T148" s="9">
        <v>0</v>
      </c>
      <c r="U148" s="9" t="s">
        <v>54</v>
      </c>
      <c r="V148" s="9" t="s">
        <v>54</v>
      </c>
      <c r="W148" s="9" t="s">
        <v>54</v>
      </c>
      <c r="X148" s="9" t="s">
        <v>54</v>
      </c>
      <c r="Y148" s="9" t="s">
        <v>54</v>
      </c>
      <c r="Z148" s="9" t="s">
        <v>54</v>
      </c>
      <c r="AA148" s="9" t="s">
        <v>54</v>
      </c>
      <c r="AB148" s="9" t="s">
        <v>54</v>
      </c>
    </row>
    <row r="149" spans="1:32" x14ac:dyDescent="0.2">
      <c r="B149" s="6" t="s">
        <v>2580</v>
      </c>
      <c r="Q149" s="9" t="s">
        <v>54</v>
      </c>
      <c r="R149" s="9" t="s">
        <v>54</v>
      </c>
      <c r="S149" s="9" t="s">
        <v>54</v>
      </c>
      <c r="T149" s="9" t="s">
        <v>54</v>
      </c>
      <c r="U149" s="9" t="s">
        <v>54</v>
      </c>
      <c r="V149" s="9" t="s">
        <v>54</v>
      </c>
      <c r="W149" s="9" t="s">
        <v>54</v>
      </c>
      <c r="X149" s="9" t="s">
        <v>54</v>
      </c>
      <c r="Y149" s="9" t="s">
        <v>54</v>
      </c>
      <c r="Z149" s="9" t="s">
        <v>54</v>
      </c>
      <c r="AA149" s="9" t="s">
        <v>54</v>
      </c>
      <c r="AB149" s="9" t="s">
        <v>54</v>
      </c>
    </row>
    <row r="150" spans="1:32" x14ac:dyDescent="0.2">
      <c r="B150" s="6" t="s">
        <v>2580</v>
      </c>
      <c r="Q150" s="9" t="s">
        <v>54</v>
      </c>
      <c r="R150" s="9" t="s">
        <v>54</v>
      </c>
      <c r="S150" s="9" t="s">
        <v>54</v>
      </c>
      <c r="T150" s="9" t="s">
        <v>54</v>
      </c>
      <c r="U150" s="9" t="s">
        <v>54</v>
      </c>
      <c r="V150" s="9" t="s">
        <v>54</v>
      </c>
      <c r="W150" s="9" t="s">
        <v>54</v>
      </c>
      <c r="X150" s="9" t="s">
        <v>54</v>
      </c>
      <c r="Y150" s="9" t="s">
        <v>54</v>
      </c>
      <c r="Z150" s="9" t="s">
        <v>54</v>
      </c>
      <c r="AA150" s="9" t="s">
        <v>54</v>
      </c>
      <c r="AB150" s="9" t="s">
        <v>54</v>
      </c>
    </row>
    <row r="151" spans="1:32" x14ac:dyDescent="0.2">
      <c r="B151" s="6" t="s">
        <v>2580</v>
      </c>
      <c r="Q151" s="9" t="s">
        <v>1067</v>
      </c>
      <c r="R151" s="9" t="s">
        <v>1068</v>
      </c>
      <c r="S151" s="9" t="s">
        <v>49</v>
      </c>
      <c r="T151" s="9">
        <v>1</v>
      </c>
      <c r="U151" s="9" t="s">
        <v>54</v>
      </c>
      <c r="V151" s="9" t="s">
        <v>54</v>
      </c>
      <c r="W151" s="9" t="s">
        <v>54</v>
      </c>
      <c r="X151" s="9" t="s">
        <v>54</v>
      </c>
      <c r="Y151" s="9" t="s">
        <v>54</v>
      </c>
      <c r="Z151" s="9" t="s">
        <v>54</v>
      </c>
      <c r="AA151" s="9" t="s">
        <v>54</v>
      </c>
      <c r="AB151" s="9" t="s">
        <v>54</v>
      </c>
      <c r="AC151" s="10" t="s">
        <v>1067</v>
      </c>
      <c r="AD151" s="10" t="s">
        <v>1068</v>
      </c>
      <c r="AE151" s="10" t="s">
        <v>49</v>
      </c>
      <c r="AF151" s="10">
        <v>1</v>
      </c>
    </row>
    <row r="152" spans="1:32" x14ac:dyDescent="0.2">
      <c r="D152" s="6" t="s">
        <v>2585</v>
      </c>
      <c r="Q152" s="9" t="s">
        <v>54</v>
      </c>
      <c r="R152" s="9" t="s">
        <v>54</v>
      </c>
      <c r="S152" s="9" t="s">
        <v>54</v>
      </c>
      <c r="T152" s="9" t="s">
        <v>54</v>
      </c>
      <c r="U152" s="9" t="s">
        <v>54</v>
      </c>
      <c r="V152" s="9" t="s">
        <v>54</v>
      </c>
      <c r="W152" s="9" t="s">
        <v>54</v>
      </c>
      <c r="X152" s="9" t="s">
        <v>54</v>
      </c>
      <c r="Y152" s="9" t="s">
        <v>54</v>
      </c>
      <c r="Z152" s="9" t="s">
        <v>54</v>
      </c>
      <c r="AA152" s="9" t="s">
        <v>54</v>
      </c>
      <c r="AB152" s="9" t="s">
        <v>54</v>
      </c>
      <c r="AC152" s="10">
        <v>1157277007</v>
      </c>
      <c r="AD152" s="10" t="s">
        <v>2331</v>
      </c>
      <c r="AE152" s="10" t="s">
        <v>46</v>
      </c>
      <c r="AF152" s="10">
        <v>2</v>
      </c>
    </row>
    <row r="153" spans="1:32" x14ac:dyDescent="0.2">
      <c r="D153" s="6">
        <v>2</v>
      </c>
      <c r="Q153" s="9" t="s">
        <v>54</v>
      </c>
      <c r="R153" s="9" t="s">
        <v>54</v>
      </c>
      <c r="S153" s="9" t="s">
        <v>54</v>
      </c>
      <c r="T153" s="9" t="s">
        <v>54</v>
      </c>
      <c r="U153" s="9" t="s">
        <v>54</v>
      </c>
      <c r="V153" s="9" t="s">
        <v>54</v>
      </c>
      <c r="W153" s="9" t="s">
        <v>54</v>
      </c>
      <c r="X153" s="9" t="s">
        <v>54</v>
      </c>
      <c r="Y153" s="9" t="s">
        <v>54</v>
      </c>
      <c r="Z153" s="9" t="s">
        <v>54</v>
      </c>
      <c r="AA153" s="9" t="s">
        <v>54</v>
      </c>
      <c r="AB153" s="9" t="s">
        <v>54</v>
      </c>
      <c r="AC153" s="10">
        <v>1157278002</v>
      </c>
      <c r="AD153" s="10" t="s">
        <v>2332</v>
      </c>
      <c r="AE153" s="10" t="s">
        <v>46</v>
      </c>
      <c r="AF153" s="10">
        <v>0</v>
      </c>
    </row>
    <row r="154" spans="1:32" x14ac:dyDescent="0.2">
      <c r="D154" s="6" t="s">
        <v>2586</v>
      </c>
      <c r="Q154" s="9" t="s">
        <v>54</v>
      </c>
      <c r="R154" s="9" t="s">
        <v>54</v>
      </c>
      <c r="S154" s="9" t="s">
        <v>54</v>
      </c>
      <c r="T154" s="9" t="s">
        <v>54</v>
      </c>
      <c r="U154" s="9" t="s">
        <v>54</v>
      </c>
      <c r="V154" s="9" t="s">
        <v>54</v>
      </c>
      <c r="W154" s="9" t="s">
        <v>54</v>
      </c>
      <c r="X154" s="9" t="s">
        <v>54</v>
      </c>
      <c r="Y154" s="9" t="s">
        <v>54</v>
      </c>
      <c r="Z154" s="9" t="s">
        <v>54</v>
      </c>
      <c r="AA154" s="9" t="s">
        <v>54</v>
      </c>
      <c r="AB154" s="9" t="s">
        <v>54</v>
      </c>
      <c r="AC154" s="10">
        <v>1157279005</v>
      </c>
      <c r="AD154" s="10" t="s">
        <v>2333</v>
      </c>
      <c r="AE154" s="10" t="s">
        <v>46</v>
      </c>
      <c r="AF154" s="10">
        <v>2</v>
      </c>
    </row>
    <row r="155" spans="1:32" x14ac:dyDescent="0.2">
      <c r="D155" s="6">
        <v>4</v>
      </c>
      <c r="Q155" s="9" t="s">
        <v>54</v>
      </c>
      <c r="R155" s="9" t="s">
        <v>54</v>
      </c>
      <c r="S155" s="9" t="s">
        <v>54</v>
      </c>
      <c r="T155" s="9" t="s">
        <v>54</v>
      </c>
      <c r="U155" s="9" t="s">
        <v>54</v>
      </c>
      <c r="V155" s="9" t="s">
        <v>54</v>
      </c>
      <c r="W155" s="9" t="s">
        <v>54</v>
      </c>
      <c r="X155" s="9" t="s">
        <v>54</v>
      </c>
      <c r="Y155" s="9" t="s">
        <v>54</v>
      </c>
      <c r="Z155" s="9" t="s">
        <v>54</v>
      </c>
      <c r="AA155" s="9" t="s">
        <v>54</v>
      </c>
      <c r="AB155" s="9" t="s">
        <v>54</v>
      </c>
      <c r="AC155" s="10">
        <v>1157280008</v>
      </c>
      <c r="AD155" s="10" t="s">
        <v>2334</v>
      </c>
      <c r="AE155" s="10" t="s">
        <v>46</v>
      </c>
      <c r="AF155" s="10">
        <v>0</v>
      </c>
    </row>
    <row r="156" spans="1:32" x14ac:dyDescent="0.2">
      <c r="D156" s="6" t="s">
        <v>2587</v>
      </c>
      <c r="Q156" s="9" t="s">
        <v>54</v>
      </c>
      <c r="R156" s="9" t="s">
        <v>54</v>
      </c>
      <c r="S156" s="9" t="s">
        <v>54</v>
      </c>
      <c r="T156" s="9" t="s">
        <v>54</v>
      </c>
      <c r="U156" s="9" t="s">
        <v>54</v>
      </c>
      <c r="V156" s="9" t="s">
        <v>54</v>
      </c>
      <c r="W156" s="9" t="s">
        <v>54</v>
      </c>
      <c r="X156" s="9" t="s">
        <v>54</v>
      </c>
      <c r="Y156" s="9" t="s">
        <v>54</v>
      </c>
      <c r="Z156" s="9" t="s">
        <v>54</v>
      </c>
      <c r="AA156" s="9" t="s">
        <v>54</v>
      </c>
      <c r="AB156" s="9" t="s">
        <v>54</v>
      </c>
      <c r="AC156" s="10">
        <v>1157281007</v>
      </c>
      <c r="AD156" s="10" t="s">
        <v>2335</v>
      </c>
      <c r="AE156" s="10" t="s">
        <v>46</v>
      </c>
      <c r="AF156" s="10">
        <v>2</v>
      </c>
    </row>
    <row r="157" spans="1:32" x14ac:dyDescent="0.2">
      <c r="D157" s="6">
        <v>6</v>
      </c>
      <c r="Q157" s="9" t="s">
        <v>54</v>
      </c>
      <c r="R157" s="9" t="s">
        <v>54</v>
      </c>
      <c r="S157" s="9" t="s">
        <v>54</v>
      </c>
      <c r="T157" s="9" t="s">
        <v>54</v>
      </c>
      <c r="U157" s="9" t="s">
        <v>54</v>
      </c>
      <c r="V157" s="9" t="s">
        <v>54</v>
      </c>
      <c r="W157" s="9" t="s">
        <v>54</v>
      </c>
      <c r="X157" s="9" t="s">
        <v>54</v>
      </c>
      <c r="Y157" s="9" t="s">
        <v>54</v>
      </c>
      <c r="Z157" s="9" t="s">
        <v>54</v>
      </c>
      <c r="AA157" s="9" t="s">
        <v>54</v>
      </c>
      <c r="AB157" s="9" t="s">
        <v>54</v>
      </c>
      <c r="AC157" s="10">
        <v>1157282000</v>
      </c>
      <c r="AD157" s="10" t="s">
        <v>2336</v>
      </c>
      <c r="AE157" s="20" t="s">
        <v>46</v>
      </c>
      <c r="AF157" s="10">
        <v>0</v>
      </c>
    </row>
    <row r="158" spans="1:32" x14ac:dyDescent="0.2">
      <c r="D158" s="6" t="s">
        <v>2588</v>
      </c>
      <c r="Q158" s="9" t="s">
        <v>54</v>
      </c>
      <c r="R158" s="9" t="s">
        <v>54</v>
      </c>
      <c r="S158" s="9" t="s">
        <v>54</v>
      </c>
      <c r="T158" s="9" t="s">
        <v>54</v>
      </c>
      <c r="U158" s="9" t="s">
        <v>54</v>
      </c>
      <c r="V158" s="9" t="s">
        <v>54</v>
      </c>
      <c r="W158" s="9" t="s">
        <v>54</v>
      </c>
      <c r="X158" s="9" t="s">
        <v>54</v>
      </c>
      <c r="Y158" s="9" t="s">
        <v>54</v>
      </c>
      <c r="Z158" s="9" t="s">
        <v>54</v>
      </c>
      <c r="AA158" s="9" t="s">
        <v>54</v>
      </c>
      <c r="AB158" s="9" t="s">
        <v>54</v>
      </c>
      <c r="AC158" s="10">
        <v>1157283005</v>
      </c>
      <c r="AD158" s="10" t="s">
        <v>2337</v>
      </c>
      <c r="AE158" s="20" t="s">
        <v>46</v>
      </c>
      <c r="AF158" s="10">
        <v>2</v>
      </c>
    </row>
    <row r="159" spans="1:32" x14ac:dyDescent="0.2">
      <c r="A159" s="6" t="s">
        <v>2580</v>
      </c>
      <c r="E159" s="8">
        <v>55929007</v>
      </c>
      <c r="F159" s="8" t="s">
        <v>141</v>
      </c>
      <c r="G159" s="8" t="s">
        <v>46</v>
      </c>
      <c r="H159" s="8">
        <v>0</v>
      </c>
      <c r="Q159" s="9">
        <v>55929007</v>
      </c>
      <c r="R159" s="9" t="s">
        <v>141</v>
      </c>
      <c r="S159" s="9" t="s">
        <v>49</v>
      </c>
      <c r="T159" s="9">
        <v>0</v>
      </c>
      <c r="U159" s="9" t="s">
        <v>54</v>
      </c>
      <c r="V159" s="9" t="s">
        <v>54</v>
      </c>
      <c r="W159" s="9" t="s">
        <v>54</v>
      </c>
      <c r="X159" s="9" t="s">
        <v>54</v>
      </c>
      <c r="Y159" s="9" t="s">
        <v>54</v>
      </c>
      <c r="Z159" s="9" t="s">
        <v>54</v>
      </c>
      <c r="AA159" s="9" t="s">
        <v>54</v>
      </c>
      <c r="AB159" s="9" t="s">
        <v>54</v>
      </c>
      <c r="AC159" s="10">
        <v>55929007</v>
      </c>
      <c r="AD159" s="10" t="s">
        <v>141</v>
      </c>
      <c r="AE159" s="10" t="s">
        <v>46</v>
      </c>
      <c r="AF159" s="10">
        <v>0</v>
      </c>
    </row>
    <row r="160" spans="1:32" x14ac:dyDescent="0.2">
      <c r="B160" s="6" t="s">
        <v>2580</v>
      </c>
      <c r="E160" s="8">
        <v>274646000</v>
      </c>
      <c r="F160" s="8" t="s">
        <v>1097</v>
      </c>
      <c r="G160" s="8" t="s">
        <v>46</v>
      </c>
      <c r="H160" s="8">
        <v>3</v>
      </c>
      <c r="Q160" s="9" t="s">
        <v>54</v>
      </c>
      <c r="R160" s="9" t="s">
        <v>54</v>
      </c>
      <c r="S160" s="9" t="s">
        <v>54</v>
      </c>
      <c r="T160" s="9" t="s">
        <v>54</v>
      </c>
      <c r="U160" s="9" t="s">
        <v>54</v>
      </c>
      <c r="V160" s="9" t="s">
        <v>54</v>
      </c>
      <c r="W160" s="9" t="s">
        <v>54</v>
      </c>
      <c r="X160" s="9" t="s">
        <v>54</v>
      </c>
      <c r="Y160" s="9" t="s">
        <v>54</v>
      </c>
      <c r="Z160" s="9" t="s">
        <v>54</v>
      </c>
      <c r="AA160" s="9" t="s">
        <v>54</v>
      </c>
      <c r="AB160" s="9" t="s">
        <v>54</v>
      </c>
    </row>
    <row r="161" spans="2:32" x14ac:dyDescent="0.2">
      <c r="B161" s="6" t="s">
        <v>2580</v>
      </c>
      <c r="E161" s="8">
        <v>1155968006</v>
      </c>
      <c r="F161" s="8" t="s">
        <v>1098</v>
      </c>
      <c r="G161" s="8" t="s">
        <v>46</v>
      </c>
      <c r="H161" s="8">
        <v>3</v>
      </c>
      <c r="Q161" s="9" t="s">
        <v>54</v>
      </c>
      <c r="R161" s="9" t="s">
        <v>54</v>
      </c>
      <c r="S161" s="9" t="s">
        <v>54</v>
      </c>
      <c r="T161" s="9" t="s">
        <v>54</v>
      </c>
      <c r="U161" s="9" t="s">
        <v>54</v>
      </c>
      <c r="V161" s="9" t="s">
        <v>54</v>
      </c>
      <c r="W161" s="9" t="s">
        <v>54</v>
      </c>
      <c r="X161" s="9" t="s">
        <v>54</v>
      </c>
      <c r="Y161" s="9" t="s">
        <v>54</v>
      </c>
      <c r="Z161" s="9" t="s">
        <v>54</v>
      </c>
      <c r="AA161" s="9" t="s">
        <v>54</v>
      </c>
      <c r="AB161" s="9" t="s">
        <v>54</v>
      </c>
    </row>
    <row r="162" spans="2:32" x14ac:dyDescent="0.2">
      <c r="B162" s="6" t="s">
        <v>2580</v>
      </c>
      <c r="E162" s="8">
        <v>394854006</v>
      </c>
      <c r="F162" s="8" t="s">
        <v>1099</v>
      </c>
      <c r="G162" s="8" t="s">
        <v>46</v>
      </c>
      <c r="H162" s="8">
        <v>3</v>
      </c>
      <c r="Q162" s="9" t="s">
        <v>54</v>
      </c>
      <c r="R162" s="9" t="s">
        <v>54</v>
      </c>
      <c r="S162" s="9" t="s">
        <v>54</v>
      </c>
      <c r="T162" s="9" t="s">
        <v>54</v>
      </c>
      <c r="U162" s="9" t="s">
        <v>54</v>
      </c>
      <c r="V162" s="9" t="s">
        <v>54</v>
      </c>
      <c r="W162" s="9" t="s">
        <v>54</v>
      </c>
      <c r="X162" s="9" t="s">
        <v>54</v>
      </c>
      <c r="Y162" s="9" t="s">
        <v>54</v>
      </c>
      <c r="Z162" s="9" t="s">
        <v>54</v>
      </c>
      <c r="AA162" s="9" t="s">
        <v>54</v>
      </c>
      <c r="AB162" s="9" t="s">
        <v>54</v>
      </c>
    </row>
    <row r="163" spans="2:32" x14ac:dyDescent="0.2">
      <c r="B163" s="6" t="s">
        <v>2580</v>
      </c>
      <c r="E163" s="8">
        <v>113163005</v>
      </c>
      <c r="F163" s="8" t="s">
        <v>435</v>
      </c>
      <c r="G163" s="8" t="s">
        <v>46</v>
      </c>
      <c r="H163" s="8">
        <v>3</v>
      </c>
      <c r="Q163" s="9" t="s">
        <v>54</v>
      </c>
      <c r="R163" s="9" t="s">
        <v>54</v>
      </c>
      <c r="S163" s="9" t="s">
        <v>54</v>
      </c>
      <c r="T163" s="9" t="s">
        <v>54</v>
      </c>
      <c r="U163" s="9" t="s">
        <v>54</v>
      </c>
      <c r="V163" s="9" t="s">
        <v>54</v>
      </c>
      <c r="W163" s="9" t="s">
        <v>54</v>
      </c>
      <c r="X163" s="9" t="s">
        <v>54</v>
      </c>
      <c r="Y163" s="9" t="s">
        <v>54</v>
      </c>
      <c r="Z163" s="9" t="s">
        <v>54</v>
      </c>
      <c r="AA163" s="9" t="s">
        <v>54</v>
      </c>
      <c r="AB163" s="9" t="s">
        <v>54</v>
      </c>
    </row>
    <row r="164" spans="2:32" x14ac:dyDescent="0.2">
      <c r="B164" s="6" t="s">
        <v>2580</v>
      </c>
      <c r="Q164" s="9">
        <v>162442009</v>
      </c>
      <c r="R164" s="9" t="s">
        <v>59</v>
      </c>
      <c r="S164" s="9" t="s">
        <v>46</v>
      </c>
      <c r="T164" s="9">
        <v>0</v>
      </c>
      <c r="U164" s="9" t="s">
        <v>54</v>
      </c>
      <c r="V164" s="9" t="s">
        <v>54</v>
      </c>
      <c r="W164" s="9" t="s">
        <v>54</v>
      </c>
      <c r="X164" s="9" t="s">
        <v>54</v>
      </c>
      <c r="Y164" s="9" t="s">
        <v>54</v>
      </c>
      <c r="Z164" s="9" t="s">
        <v>54</v>
      </c>
      <c r="AA164" s="9" t="s">
        <v>54</v>
      </c>
      <c r="AB164" s="9" t="s">
        <v>54</v>
      </c>
    </row>
    <row r="165" spans="2:32" x14ac:dyDescent="0.2">
      <c r="B165" s="6" t="s">
        <v>2580</v>
      </c>
      <c r="Q165" s="9" t="s">
        <v>54</v>
      </c>
      <c r="R165" s="9" t="s">
        <v>54</v>
      </c>
      <c r="S165" s="9" t="s">
        <v>54</v>
      </c>
      <c r="T165" s="9" t="s">
        <v>54</v>
      </c>
      <c r="U165" s="9" t="s">
        <v>54</v>
      </c>
      <c r="V165" s="9" t="s">
        <v>54</v>
      </c>
      <c r="W165" s="9" t="s">
        <v>54</v>
      </c>
      <c r="X165" s="9" t="s">
        <v>54</v>
      </c>
      <c r="Y165" s="9" t="s">
        <v>54</v>
      </c>
      <c r="Z165" s="9" t="s">
        <v>54</v>
      </c>
      <c r="AA165" s="9" t="s">
        <v>54</v>
      </c>
      <c r="AB165" s="9" t="s">
        <v>54</v>
      </c>
    </row>
    <row r="166" spans="2:32" x14ac:dyDescent="0.2">
      <c r="B166" s="6" t="s">
        <v>2580</v>
      </c>
      <c r="Q166" s="9">
        <v>260864003</v>
      </c>
      <c r="R166" s="9" t="s">
        <v>1087</v>
      </c>
      <c r="S166" s="9" t="s">
        <v>46</v>
      </c>
      <c r="T166" s="9">
        <v>1</v>
      </c>
      <c r="U166" s="9" t="s">
        <v>54</v>
      </c>
      <c r="V166" s="9" t="s">
        <v>54</v>
      </c>
      <c r="W166" s="9" t="s">
        <v>54</v>
      </c>
      <c r="X166" s="9" t="s">
        <v>54</v>
      </c>
      <c r="Y166" s="9" t="s">
        <v>54</v>
      </c>
      <c r="Z166" s="9" t="s">
        <v>54</v>
      </c>
      <c r="AA166" s="9" t="s">
        <v>54</v>
      </c>
      <c r="AB166" s="9" t="s">
        <v>54</v>
      </c>
    </row>
    <row r="167" spans="2:32" x14ac:dyDescent="0.2">
      <c r="B167" s="6" t="s">
        <v>2580</v>
      </c>
      <c r="Q167" s="9" t="s">
        <v>54</v>
      </c>
      <c r="R167" s="9" t="s">
        <v>54</v>
      </c>
      <c r="S167" s="9" t="s">
        <v>54</v>
      </c>
      <c r="T167" s="9" t="s">
        <v>54</v>
      </c>
      <c r="U167" s="9" t="s">
        <v>54</v>
      </c>
      <c r="V167" s="9" t="s">
        <v>54</v>
      </c>
      <c r="W167" s="9" t="s">
        <v>54</v>
      </c>
      <c r="X167" s="9" t="s">
        <v>54</v>
      </c>
      <c r="Y167" s="9" t="s">
        <v>54</v>
      </c>
      <c r="Z167" s="9" t="s">
        <v>54</v>
      </c>
      <c r="AA167" s="9" t="s">
        <v>54</v>
      </c>
      <c r="AB167" s="9" t="s">
        <v>54</v>
      </c>
    </row>
    <row r="168" spans="2:32" x14ac:dyDescent="0.2">
      <c r="B168" s="6" t="s">
        <v>2580</v>
      </c>
      <c r="Q168" s="9" t="s">
        <v>54</v>
      </c>
      <c r="R168" s="9" t="s">
        <v>54</v>
      </c>
      <c r="S168" s="9" t="s">
        <v>54</v>
      </c>
      <c r="T168" s="9" t="s">
        <v>54</v>
      </c>
      <c r="U168" s="9" t="s">
        <v>54</v>
      </c>
      <c r="V168" s="9" t="s">
        <v>54</v>
      </c>
      <c r="W168" s="9" t="s">
        <v>54</v>
      </c>
      <c r="X168" s="9" t="s">
        <v>54</v>
      </c>
      <c r="Y168" s="9" t="s">
        <v>54</v>
      </c>
      <c r="Z168" s="9" t="s">
        <v>54</v>
      </c>
      <c r="AA168" s="9" t="s">
        <v>54</v>
      </c>
      <c r="AB168" s="9" t="s">
        <v>54</v>
      </c>
    </row>
    <row r="169" spans="2:32" x14ac:dyDescent="0.2">
      <c r="B169" s="6" t="s">
        <v>2580</v>
      </c>
      <c r="Q169" s="9" t="s">
        <v>54</v>
      </c>
      <c r="R169" s="9" t="s">
        <v>54</v>
      </c>
      <c r="S169" s="9" t="s">
        <v>54</v>
      </c>
      <c r="T169" s="9" t="s">
        <v>54</v>
      </c>
      <c r="U169" s="9" t="s">
        <v>54</v>
      </c>
      <c r="V169" s="9" t="s">
        <v>54</v>
      </c>
      <c r="W169" s="9" t="s">
        <v>54</v>
      </c>
      <c r="X169" s="9" t="s">
        <v>54</v>
      </c>
      <c r="Y169" s="9" t="s">
        <v>54</v>
      </c>
      <c r="Z169" s="9" t="s">
        <v>54</v>
      </c>
      <c r="AA169" s="9" t="s">
        <v>54</v>
      </c>
      <c r="AB169" s="9" t="s">
        <v>54</v>
      </c>
    </row>
    <row r="170" spans="2:32" x14ac:dyDescent="0.2">
      <c r="B170" s="6" t="s">
        <v>2580</v>
      </c>
      <c r="Q170" s="9" t="s">
        <v>54</v>
      </c>
      <c r="R170" s="9" t="s">
        <v>54</v>
      </c>
      <c r="S170" s="9" t="s">
        <v>54</v>
      </c>
      <c r="T170" s="9" t="s">
        <v>54</v>
      </c>
      <c r="U170" s="9" t="s">
        <v>54</v>
      </c>
      <c r="V170" s="9" t="s">
        <v>54</v>
      </c>
      <c r="W170" s="9" t="s">
        <v>54</v>
      </c>
      <c r="X170" s="9" t="s">
        <v>54</v>
      </c>
      <c r="Y170" s="9" t="s">
        <v>54</v>
      </c>
      <c r="Z170" s="9" t="s">
        <v>54</v>
      </c>
      <c r="AA170" s="9" t="s">
        <v>54</v>
      </c>
      <c r="AB170" s="9" t="s">
        <v>54</v>
      </c>
    </row>
    <row r="171" spans="2:32" x14ac:dyDescent="0.2">
      <c r="B171" s="6" t="s">
        <v>2580</v>
      </c>
      <c r="Q171" s="9" t="s">
        <v>54</v>
      </c>
      <c r="R171" s="9" t="s">
        <v>54</v>
      </c>
      <c r="S171" s="9" t="s">
        <v>54</v>
      </c>
      <c r="T171" s="9" t="s">
        <v>54</v>
      </c>
      <c r="U171" s="9" t="s">
        <v>54</v>
      </c>
      <c r="V171" s="9" t="s">
        <v>54</v>
      </c>
      <c r="W171" s="9" t="s">
        <v>54</v>
      </c>
      <c r="X171" s="9" t="s">
        <v>54</v>
      </c>
      <c r="Y171" s="9" t="s">
        <v>54</v>
      </c>
      <c r="Z171" s="9" t="s">
        <v>54</v>
      </c>
      <c r="AA171" s="9" t="s">
        <v>54</v>
      </c>
      <c r="AB171" s="9" t="s">
        <v>54</v>
      </c>
    </row>
    <row r="172" spans="2:32" x14ac:dyDescent="0.2">
      <c r="B172" s="6" t="s">
        <v>2580</v>
      </c>
      <c r="Q172" s="9" t="s">
        <v>1067</v>
      </c>
      <c r="R172" s="9" t="s">
        <v>1068</v>
      </c>
      <c r="S172" s="9" t="s">
        <v>49</v>
      </c>
      <c r="T172" s="9">
        <v>1</v>
      </c>
      <c r="U172" s="9" t="s">
        <v>54</v>
      </c>
      <c r="V172" s="9" t="s">
        <v>54</v>
      </c>
      <c r="W172" s="9" t="s">
        <v>54</v>
      </c>
      <c r="X172" s="9" t="s">
        <v>54</v>
      </c>
      <c r="Y172" s="9" t="s">
        <v>54</v>
      </c>
      <c r="Z172" s="9" t="s">
        <v>54</v>
      </c>
      <c r="AA172" s="9" t="s">
        <v>54</v>
      </c>
      <c r="AB172" s="9" t="s">
        <v>54</v>
      </c>
      <c r="AC172" s="10" t="s">
        <v>1067</v>
      </c>
      <c r="AD172" s="10" t="s">
        <v>1068</v>
      </c>
      <c r="AE172" s="10" t="s">
        <v>49</v>
      </c>
      <c r="AF172" s="10">
        <v>1</v>
      </c>
    </row>
    <row r="173" spans="2:32" x14ac:dyDescent="0.2">
      <c r="D173" s="6" t="s">
        <v>2585</v>
      </c>
      <c r="Q173" s="9" t="s">
        <v>54</v>
      </c>
      <c r="R173" s="9" t="s">
        <v>54</v>
      </c>
      <c r="S173" s="9" t="s">
        <v>54</v>
      </c>
      <c r="T173" s="9" t="s">
        <v>54</v>
      </c>
      <c r="U173" s="9" t="s">
        <v>54</v>
      </c>
      <c r="V173" s="9" t="s">
        <v>54</v>
      </c>
      <c r="W173" s="9" t="s">
        <v>54</v>
      </c>
      <c r="X173" s="9" t="s">
        <v>54</v>
      </c>
      <c r="Y173" s="9" t="s">
        <v>54</v>
      </c>
      <c r="Z173" s="9" t="s">
        <v>54</v>
      </c>
      <c r="AA173" s="9" t="s">
        <v>54</v>
      </c>
      <c r="AB173" s="9" t="s">
        <v>54</v>
      </c>
      <c r="AC173" s="10">
        <v>1157277007</v>
      </c>
      <c r="AD173" s="10" t="s">
        <v>2331</v>
      </c>
      <c r="AE173" s="10" t="s">
        <v>46</v>
      </c>
      <c r="AF173" s="10">
        <v>2</v>
      </c>
    </row>
    <row r="174" spans="2:32" x14ac:dyDescent="0.2">
      <c r="D174" s="6">
        <v>2</v>
      </c>
      <c r="Q174" s="9" t="s">
        <v>54</v>
      </c>
      <c r="R174" s="9" t="s">
        <v>54</v>
      </c>
      <c r="S174" s="9" t="s">
        <v>54</v>
      </c>
      <c r="T174" s="9" t="s">
        <v>54</v>
      </c>
      <c r="U174" s="9" t="s">
        <v>54</v>
      </c>
      <c r="V174" s="9" t="s">
        <v>54</v>
      </c>
      <c r="W174" s="9" t="s">
        <v>54</v>
      </c>
      <c r="X174" s="9" t="s">
        <v>54</v>
      </c>
      <c r="Y174" s="9" t="s">
        <v>54</v>
      </c>
      <c r="Z174" s="9" t="s">
        <v>54</v>
      </c>
      <c r="AA174" s="9" t="s">
        <v>54</v>
      </c>
      <c r="AB174" s="9" t="s">
        <v>54</v>
      </c>
      <c r="AC174" s="10">
        <v>1157278002</v>
      </c>
      <c r="AD174" s="10" t="s">
        <v>2332</v>
      </c>
      <c r="AE174" s="10" t="s">
        <v>46</v>
      </c>
      <c r="AF174" s="10">
        <v>0</v>
      </c>
    </row>
    <row r="175" spans="2:32" x14ac:dyDescent="0.2">
      <c r="D175" s="6" t="s">
        <v>2586</v>
      </c>
      <c r="Q175" s="9" t="s">
        <v>54</v>
      </c>
      <c r="R175" s="9" t="s">
        <v>54</v>
      </c>
      <c r="S175" s="9" t="s">
        <v>54</v>
      </c>
      <c r="T175" s="9" t="s">
        <v>54</v>
      </c>
      <c r="U175" s="9" t="s">
        <v>54</v>
      </c>
      <c r="V175" s="9" t="s">
        <v>54</v>
      </c>
      <c r="W175" s="9" t="s">
        <v>54</v>
      </c>
      <c r="X175" s="9" t="s">
        <v>54</v>
      </c>
      <c r="Y175" s="9" t="s">
        <v>54</v>
      </c>
      <c r="Z175" s="9" t="s">
        <v>54</v>
      </c>
      <c r="AA175" s="9" t="s">
        <v>54</v>
      </c>
      <c r="AB175" s="9" t="s">
        <v>54</v>
      </c>
      <c r="AC175" s="10">
        <v>1157279005</v>
      </c>
      <c r="AD175" s="10" t="s">
        <v>2333</v>
      </c>
      <c r="AE175" s="10" t="s">
        <v>46</v>
      </c>
      <c r="AF175" s="10">
        <v>2</v>
      </c>
    </row>
    <row r="176" spans="2:32" x14ac:dyDescent="0.2">
      <c r="D176" s="6">
        <v>4</v>
      </c>
      <c r="Q176" s="9" t="s">
        <v>54</v>
      </c>
      <c r="R176" s="9" t="s">
        <v>54</v>
      </c>
      <c r="S176" s="9" t="s">
        <v>54</v>
      </c>
      <c r="T176" s="9" t="s">
        <v>54</v>
      </c>
      <c r="U176" s="9" t="s">
        <v>54</v>
      </c>
      <c r="V176" s="9" t="s">
        <v>54</v>
      </c>
      <c r="W176" s="9" t="s">
        <v>54</v>
      </c>
      <c r="X176" s="9" t="s">
        <v>54</v>
      </c>
      <c r="Y176" s="9" t="s">
        <v>54</v>
      </c>
      <c r="Z176" s="9" t="s">
        <v>54</v>
      </c>
      <c r="AA176" s="9" t="s">
        <v>54</v>
      </c>
      <c r="AB176" s="9" t="s">
        <v>54</v>
      </c>
      <c r="AC176" s="10">
        <v>1157280008</v>
      </c>
      <c r="AD176" s="10" t="s">
        <v>2334</v>
      </c>
      <c r="AE176" s="10" t="s">
        <v>46</v>
      </c>
      <c r="AF176" s="10">
        <v>0</v>
      </c>
    </row>
    <row r="177" spans="1:32" x14ac:dyDescent="0.2">
      <c r="D177" s="6" t="s">
        <v>2587</v>
      </c>
      <c r="Q177" s="9" t="s">
        <v>54</v>
      </c>
      <c r="R177" s="9" t="s">
        <v>54</v>
      </c>
      <c r="S177" s="9" t="s">
        <v>54</v>
      </c>
      <c r="T177" s="9" t="s">
        <v>54</v>
      </c>
      <c r="U177" s="9" t="s">
        <v>54</v>
      </c>
      <c r="V177" s="9" t="s">
        <v>54</v>
      </c>
      <c r="W177" s="9" t="s">
        <v>54</v>
      </c>
      <c r="X177" s="9" t="s">
        <v>54</v>
      </c>
      <c r="Y177" s="9" t="s">
        <v>54</v>
      </c>
      <c r="Z177" s="9" t="s">
        <v>54</v>
      </c>
      <c r="AA177" s="9" t="s">
        <v>54</v>
      </c>
      <c r="AB177" s="9" t="s">
        <v>54</v>
      </c>
      <c r="AC177" s="10">
        <v>1157281007</v>
      </c>
      <c r="AD177" s="10" t="s">
        <v>2335</v>
      </c>
      <c r="AE177" s="10" t="s">
        <v>46</v>
      </c>
      <c r="AF177" s="10">
        <v>2</v>
      </c>
    </row>
    <row r="178" spans="1:32" x14ac:dyDescent="0.2">
      <c r="D178" s="6">
        <v>6</v>
      </c>
      <c r="Q178" s="9" t="s">
        <v>54</v>
      </c>
      <c r="R178" s="9" t="s">
        <v>54</v>
      </c>
      <c r="S178" s="9" t="s">
        <v>54</v>
      </c>
      <c r="T178" s="9" t="s">
        <v>54</v>
      </c>
      <c r="U178" s="9" t="s">
        <v>54</v>
      </c>
      <c r="V178" s="9" t="s">
        <v>54</v>
      </c>
      <c r="W178" s="9" t="s">
        <v>54</v>
      </c>
      <c r="X178" s="9" t="s">
        <v>54</v>
      </c>
      <c r="Y178" s="9" t="s">
        <v>54</v>
      </c>
      <c r="Z178" s="9" t="s">
        <v>54</v>
      </c>
      <c r="AA178" s="9" t="s">
        <v>54</v>
      </c>
      <c r="AB178" s="9" t="s">
        <v>54</v>
      </c>
      <c r="AC178" s="10">
        <v>1157282000</v>
      </c>
      <c r="AD178" s="10" t="s">
        <v>2336</v>
      </c>
      <c r="AE178" s="20" t="s">
        <v>46</v>
      </c>
      <c r="AF178" s="10">
        <v>0</v>
      </c>
    </row>
    <row r="179" spans="1:32" x14ac:dyDescent="0.2">
      <c r="D179" s="6" t="s">
        <v>2588</v>
      </c>
      <c r="Q179" s="9" t="s">
        <v>54</v>
      </c>
      <c r="R179" s="9" t="s">
        <v>54</v>
      </c>
      <c r="S179" s="9" t="s">
        <v>54</v>
      </c>
      <c r="T179" s="9" t="s">
        <v>54</v>
      </c>
      <c r="U179" s="9" t="s">
        <v>54</v>
      </c>
      <c r="V179" s="9" t="s">
        <v>54</v>
      </c>
      <c r="W179" s="9" t="s">
        <v>54</v>
      </c>
      <c r="X179" s="9" t="s">
        <v>54</v>
      </c>
      <c r="Y179" s="9" t="s">
        <v>54</v>
      </c>
      <c r="Z179" s="9" t="s">
        <v>54</v>
      </c>
      <c r="AA179" s="9" t="s">
        <v>54</v>
      </c>
      <c r="AB179" s="9" t="s">
        <v>54</v>
      </c>
      <c r="AC179" s="10">
        <v>1157283005</v>
      </c>
      <c r="AD179" s="10" t="s">
        <v>2337</v>
      </c>
      <c r="AE179" s="20" t="s">
        <v>46</v>
      </c>
      <c r="AF179" s="10">
        <v>2</v>
      </c>
    </row>
    <row r="180" spans="1:32" x14ac:dyDescent="0.2">
      <c r="A180" s="6" t="s">
        <v>2580</v>
      </c>
      <c r="E180" s="8">
        <v>7571003</v>
      </c>
      <c r="F180" s="8" t="s">
        <v>1100</v>
      </c>
      <c r="G180" s="8" t="s">
        <v>46</v>
      </c>
      <c r="H180" s="8">
        <v>0</v>
      </c>
      <c r="Q180" s="9">
        <v>7571003</v>
      </c>
      <c r="R180" s="9" t="s">
        <v>85</v>
      </c>
      <c r="S180" s="9" t="s">
        <v>49</v>
      </c>
      <c r="T180" s="9">
        <v>0</v>
      </c>
      <c r="U180" s="9" t="s">
        <v>54</v>
      </c>
      <c r="V180" s="9" t="s">
        <v>54</v>
      </c>
      <c r="W180" s="9" t="s">
        <v>54</v>
      </c>
      <c r="X180" s="9" t="s">
        <v>54</v>
      </c>
      <c r="Y180" s="9" t="s">
        <v>54</v>
      </c>
      <c r="Z180" s="9" t="s">
        <v>54</v>
      </c>
      <c r="AA180" s="9" t="s">
        <v>54</v>
      </c>
      <c r="AB180" s="9" t="s">
        <v>54</v>
      </c>
      <c r="AC180" s="10">
        <v>7571003</v>
      </c>
      <c r="AD180" s="10" t="s">
        <v>1100</v>
      </c>
      <c r="AE180" s="10" t="s">
        <v>46</v>
      </c>
      <c r="AF180" s="10">
        <v>0</v>
      </c>
    </row>
    <row r="181" spans="1:32" x14ac:dyDescent="0.2">
      <c r="B181" s="6" t="s">
        <v>2580</v>
      </c>
      <c r="Q181" s="9" t="s">
        <v>54</v>
      </c>
      <c r="R181" s="9" t="s">
        <v>54</v>
      </c>
      <c r="S181" s="9" t="s">
        <v>54</v>
      </c>
      <c r="T181" s="9" t="s">
        <v>54</v>
      </c>
      <c r="U181" s="9" t="s">
        <v>54</v>
      </c>
      <c r="V181" s="9" t="s">
        <v>54</v>
      </c>
      <c r="W181" s="9" t="s">
        <v>54</v>
      </c>
      <c r="X181" s="9" t="s">
        <v>54</v>
      </c>
      <c r="Y181" s="9" t="s">
        <v>54</v>
      </c>
      <c r="Z181" s="9" t="s">
        <v>54</v>
      </c>
      <c r="AA181" s="9" t="s">
        <v>54</v>
      </c>
      <c r="AB181" s="9" t="s">
        <v>54</v>
      </c>
    </row>
    <row r="182" spans="1:32" x14ac:dyDescent="0.2">
      <c r="B182" s="6" t="s">
        <v>2580</v>
      </c>
      <c r="Q182" s="9" t="s">
        <v>54</v>
      </c>
      <c r="R182" s="9" t="s">
        <v>54</v>
      </c>
      <c r="S182" s="9" t="s">
        <v>54</v>
      </c>
      <c r="T182" s="9" t="s">
        <v>54</v>
      </c>
      <c r="U182" s="9" t="s">
        <v>54</v>
      </c>
      <c r="V182" s="9" t="s">
        <v>54</v>
      </c>
      <c r="W182" s="9" t="s">
        <v>54</v>
      </c>
      <c r="X182" s="9" t="s">
        <v>54</v>
      </c>
      <c r="Y182" s="9" t="s">
        <v>54</v>
      </c>
      <c r="Z182" s="9" t="s">
        <v>54</v>
      </c>
      <c r="AA182" s="9" t="s">
        <v>54</v>
      </c>
      <c r="AB182" s="9" t="s">
        <v>54</v>
      </c>
    </row>
    <row r="183" spans="1:32" x14ac:dyDescent="0.2">
      <c r="B183" s="6" t="s">
        <v>2580</v>
      </c>
      <c r="Q183" s="9" t="s">
        <v>54</v>
      </c>
      <c r="R183" s="9" t="s">
        <v>54</v>
      </c>
      <c r="S183" s="9" t="s">
        <v>54</v>
      </c>
      <c r="T183" s="9" t="s">
        <v>54</v>
      </c>
      <c r="U183" s="9" t="s">
        <v>54</v>
      </c>
      <c r="V183" s="9" t="s">
        <v>54</v>
      </c>
      <c r="W183" s="9" t="s">
        <v>54</v>
      </c>
      <c r="X183" s="9" t="s">
        <v>54</v>
      </c>
      <c r="Y183" s="9" t="s">
        <v>54</v>
      </c>
      <c r="Z183" s="9" t="s">
        <v>54</v>
      </c>
      <c r="AA183" s="9" t="s">
        <v>54</v>
      </c>
      <c r="AB183" s="9" t="s">
        <v>54</v>
      </c>
    </row>
    <row r="184" spans="1:32" x14ac:dyDescent="0.2">
      <c r="B184" s="6" t="s">
        <v>2580</v>
      </c>
      <c r="Q184" s="9">
        <v>260864003</v>
      </c>
      <c r="R184" s="9" t="s">
        <v>1087</v>
      </c>
      <c r="S184" s="9" t="s">
        <v>46</v>
      </c>
      <c r="T184" s="9">
        <v>1</v>
      </c>
      <c r="U184" s="9" t="s">
        <v>54</v>
      </c>
      <c r="V184" s="9" t="s">
        <v>54</v>
      </c>
      <c r="W184" s="9" t="s">
        <v>54</v>
      </c>
      <c r="X184" s="9" t="s">
        <v>54</v>
      </c>
      <c r="Y184" s="9" t="s">
        <v>54</v>
      </c>
      <c r="Z184" s="9" t="s">
        <v>54</v>
      </c>
      <c r="AA184" s="9" t="s">
        <v>54</v>
      </c>
      <c r="AB184" s="9" t="s">
        <v>54</v>
      </c>
    </row>
    <row r="185" spans="1:32" x14ac:dyDescent="0.2">
      <c r="B185" s="6" t="s">
        <v>2580</v>
      </c>
      <c r="Q185" s="9" t="s">
        <v>54</v>
      </c>
      <c r="R185" s="9" t="s">
        <v>54</v>
      </c>
      <c r="S185" s="9" t="s">
        <v>54</v>
      </c>
      <c r="T185" s="9" t="s">
        <v>54</v>
      </c>
      <c r="U185" s="9" t="s">
        <v>54</v>
      </c>
      <c r="V185" s="9" t="s">
        <v>54</v>
      </c>
      <c r="W185" s="9" t="s">
        <v>54</v>
      </c>
      <c r="X185" s="9" t="s">
        <v>54</v>
      </c>
      <c r="Y185" s="9" t="s">
        <v>54</v>
      </c>
      <c r="Z185" s="9" t="s">
        <v>54</v>
      </c>
      <c r="AA185" s="9" t="s">
        <v>54</v>
      </c>
      <c r="AB185" s="9" t="s">
        <v>54</v>
      </c>
    </row>
    <row r="186" spans="1:32" x14ac:dyDescent="0.2">
      <c r="B186" s="6" t="s">
        <v>2580</v>
      </c>
      <c r="Q186" s="9" t="s">
        <v>54</v>
      </c>
      <c r="R186" s="9" t="s">
        <v>54</v>
      </c>
      <c r="S186" s="9" t="s">
        <v>54</v>
      </c>
      <c r="T186" s="9" t="s">
        <v>54</v>
      </c>
      <c r="U186" s="9" t="s">
        <v>54</v>
      </c>
      <c r="V186" s="9" t="s">
        <v>54</v>
      </c>
      <c r="W186" s="9" t="s">
        <v>54</v>
      </c>
      <c r="X186" s="9" t="s">
        <v>54</v>
      </c>
      <c r="Y186" s="9" t="s">
        <v>54</v>
      </c>
      <c r="Z186" s="9" t="s">
        <v>54</v>
      </c>
      <c r="AA186" s="9" t="s">
        <v>54</v>
      </c>
      <c r="AB186" s="9" t="s">
        <v>54</v>
      </c>
    </row>
    <row r="187" spans="1:32" x14ac:dyDescent="0.2">
      <c r="B187" s="6" t="s">
        <v>2580</v>
      </c>
      <c r="Q187" s="9" t="s">
        <v>54</v>
      </c>
      <c r="R187" s="9" t="s">
        <v>54</v>
      </c>
      <c r="S187" s="9" t="s">
        <v>54</v>
      </c>
      <c r="T187" s="9" t="s">
        <v>54</v>
      </c>
      <c r="U187" s="9" t="s">
        <v>54</v>
      </c>
      <c r="V187" s="9" t="s">
        <v>54</v>
      </c>
      <c r="W187" s="9" t="s">
        <v>54</v>
      </c>
      <c r="X187" s="9" t="s">
        <v>54</v>
      </c>
      <c r="Y187" s="9" t="s">
        <v>54</v>
      </c>
      <c r="Z187" s="9" t="s">
        <v>54</v>
      </c>
      <c r="AA187" s="9" t="s">
        <v>54</v>
      </c>
      <c r="AB187" s="9" t="s">
        <v>54</v>
      </c>
    </row>
    <row r="188" spans="1:32" x14ac:dyDescent="0.2">
      <c r="B188" s="6" t="s">
        <v>2580</v>
      </c>
      <c r="Q188" s="9" t="s">
        <v>54</v>
      </c>
      <c r="R188" s="9" t="s">
        <v>54</v>
      </c>
      <c r="S188" s="9" t="s">
        <v>54</v>
      </c>
      <c r="T188" s="9" t="s">
        <v>54</v>
      </c>
      <c r="U188" s="9" t="s">
        <v>54</v>
      </c>
      <c r="V188" s="9" t="s">
        <v>54</v>
      </c>
      <c r="W188" s="9" t="s">
        <v>54</v>
      </c>
      <c r="X188" s="9" t="s">
        <v>54</v>
      </c>
      <c r="Y188" s="9" t="s">
        <v>54</v>
      </c>
      <c r="Z188" s="9" t="s">
        <v>54</v>
      </c>
      <c r="AA188" s="9" t="s">
        <v>54</v>
      </c>
      <c r="AB188" s="9" t="s">
        <v>54</v>
      </c>
      <c r="AC188" s="10" t="s">
        <v>1067</v>
      </c>
      <c r="AD188" s="10" t="s">
        <v>1068</v>
      </c>
      <c r="AE188" s="10" t="s">
        <v>49</v>
      </c>
      <c r="AF188" s="10">
        <v>1</v>
      </c>
    </row>
    <row r="189" spans="1:32" x14ac:dyDescent="0.2">
      <c r="D189" s="6" t="s">
        <v>2585</v>
      </c>
      <c r="Q189" s="9" t="s">
        <v>54</v>
      </c>
      <c r="R189" s="9" t="s">
        <v>54</v>
      </c>
      <c r="S189" s="9" t="s">
        <v>54</v>
      </c>
      <c r="T189" s="9" t="s">
        <v>54</v>
      </c>
      <c r="U189" s="9" t="s">
        <v>54</v>
      </c>
      <c r="V189" s="9" t="s">
        <v>54</v>
      </c>
      <c r="W189" s="9" t="s">
        <v>54</v>
      </c>
      <c r="X189" s="9" t="s">
        <v>54</v>
      </c>
      <c r="Y189" s="9" t="s">
        <v>54</v>
      </c>
      <c r="Z189" s="9" t="s">
        <v>54</v>
      </c>
      <c r="AA189" s="9" t="s">
        <v>54</v>
      </c>
      <c r="AB189" s="9" t="s">
        <v>54</v>
      </c>
      <c r="AC189" s="10">
        <v>1157277007</v>
      </c>
      <c r="AD189" s="10" t="s">
        <v>2331</v>
      </c>
      <c r="AE189" s="10" t="s">
        <v>46</v>
      </c>
      <c r="AF189" s="10">
        <v>2</v>
      </c>
    </row>
    <row r="190" spans="1:32" x14ac:dyDescent="0.2">
      <c r="D190" s="6">
        <v>2</v>
      </c>
      <c r="Q190" s="9" t="s">
        <v>54</v>
      </c>
      <c r="R190" s="9" t="s">
        <v>54</v>
      </c>
      <c r="S190" s="9" t="s">
        <v>54</v>
      </c>
      <c r="T190" s="9" t="s">
        <v>54</v>
      </c>
      <c r="U190" s="9" t="s">
        <v>54</v>
      </c>
      <c r="V190" s="9" t="s">
        <v>54</v>
      </c>
      <c r="W190" s="9" t="s">
        <v>54</v>
      </c>
      <c r="X190" s="9" t="s">
        <v>54</v>
      </c>
      <c r="Y190" s="9" t="s">
        <v>54</v>
      </c>
      <c r="Z190" s="9" t="s">
        <v>54</v>
      </c>
      <c r="AA190" s="9" t="s">
        <v>54</v>
      </c>
      <c r="AB190" s="9" t="s">
        <v>54</v>
      </c>
      <c r="AC190" s="10">
        <v>1157278002</v>
      </c>
      <c r="AD190" s="10" t="s">
        <v>2332</v>
      </c>
      <c r="AE190" s="10" t="s">
        <v>46</v>
      </c>
      <c r="AF190" s="10">
        <v>0</v>
      </c>
    </row>
    <row r="191" spans="1:32" x14ac:dyDescent="0.2">
      <c r="D191" s="6" t="s">
        <v>2586</v>
      </c>
      <c r="Q191" s="9" t="s">
        <v>54</v>
      </c>
      <c r="R191" s="9" t="s">
        <v>54</v>
      </c>
      <c r="S191" s="9" t="s">
        <v>54</v>
      </c>
      <c r="T191" s="9" t="s">
        <v>54</v>
      </c>
      <c r="U191" s="9" t="s">
        <v>54</v>
      </c>
      <c r="V191" s="9" t="s">
        <v>54</v>
      </c>
      <c r="W191" s="9" t="s">
        <v>54</v>
      </c>
      <c r="X191" s="9" t="s">
        <v>54</v>
      </c>
      <c r="Y191" s="9" t="s">
        <v>54</v>
      </c>
      <c r="Z191" s="9" t="s">
        <v>54</v>
      </c>
      <c r="AA191" s="9" t="s">
        <v>54</v>
      </c>
      <c r="AB191" s="9" t="s">
        <v>54</v>
      </c>
      <c r="AC191" s="10">
        <v>1157279005</v>
      </c>
      <c r="AD191" s="10" t="s">
        <v>2333</v>
      </c>
      <c r="AE191" s="10" t="s">
        <v>46</v>
      </c>
      <c r="AF191" s="10">
        <v>2</v>
      </c>
    </row>
    <row r="192" spans="1:32" x14ac:dyDescent="0.2">
      <c r="D192" s="6">
        <v>4</v>
      </c>
      <c r="Q192" s="9" t="s">
        <v>54</v>
      </c>
      <c r="R192" s="9" t="s">
        <v>54</v>
      </c>
      <c r="S192" s="9" t="s">
        <v>54</v>
      </c>
      <c r="T192" s="9" t="s">
        <v>54</v>
      </c>
      <c r="U192" s="9" t="s">
        <v>54</v>
      </c>
      <c r="V192" s="9" t="s">
        <v>54</v>
      </c>
      <c r="W192" s="9" t="s">
        <v>54</v>
      </c>
      <c r="X192" s="9" t="s">
        <v>54</v>
      </c>
      <c r="Y192" s="9" t="s">
        <v>54</v>
      </c>
      <c r="Z192" s="9" t="s">
        <v>54</v>
      </c>
      <c r="AA192" s="9" t="s">
        <v>54</v>
      </c>
      <c r="AB192" s="9" t="s">
        <v>54</v>
      </c>
      <c r="AC192" s="10">
        <v>1157280008</v>
      </c>
      <c r="AD192" s="10" t="s">
        <v>2334</v>
      </c>
      <c r="AE192" s="10" t="s">
        <v>46</v>
      </c>
      <c r="AF192" s="10">
        <v>0</v>
      </c>
    </row>
    <row r="193" spans="1:32" x14ac:dyDescent="0.2">
      <c r="D193" s="6" t="s">
        <v>2587</v>
      </c>
      <c r="Q193" s="9" t="s">
        <v>54</v>
      </c>
      <c r="R193" s="9" t="s">
        <v>54</v>
      </c>
      <c r="S193" s="9" t="s">
        <v>54</v>
      </c>
      <c r="T193" s="9" t="s">
        <v>54</v>
      </c>
      <c r="U193" s="9" t="s">
        <v>54</v>
      </c>
      <c r="V193" s="9" t="s">
        <v>54</v>
      </c>
      <c r="W193" s="9" t="s">
        <v>54</v>
      </c>
      <c r="X193" s="9" t="s">
        <v>54</v>
      </c>
      <c r="Y193" s="9" t="s">
        <v>54</v>
      </c>
      <c r="Z193" s="9" t="s">
        <v>54</v>
      </c>
      <c r="AA193" s="9" t="s">
        <v>54</v>
      </c>
      <c r="AB193" s="9" t="s">
        <v>54</v>
      </c>
      <c r="AC193" s="10">
        <v>1157281007</v>
      </c>
      <c r="AD193" s="10" t="s">
        <v>2335</v>
      </c>
      <c r="AE193" s="10" t="s">
        <v>46</v>
      </c>
      <c r="AF193" s="10">
        <v>2</v>
      </c>
    </row>
    <row r="194" spans="1:32" x14ac:dyDescent="0.2">
      <c r="D194" s="6">
        <v>6</v>
      </c>
      <c r="Q194" s="9" t="s">
        <v>54</v>
      </c>
      <c r="R194" s="9" t="s">
        <v>54</v>
      </c>
      <c r="S194" s="9" t="s">
        <v>54</v>
      </c>
      <c r="T194" s="9" t="s">
        <v>54</v>
      </c>
      <c r="U194" s="9" t="s">
        <v>54</v>
      </c>
      <c r="V194" s="9" t="s">
        <v>54</v>
      </c>
      <c r="W194" s="9" t="s">
        <v>54</v>
      </c>
      <c r="X194" s="9" t="s">
        <v>54</v>
      </c>
      <c r="Y194" s="9" t="s">
        <v>54</v>
      </c>
      <c r="Z194" s="9" t="s">
        <v>54</v>
      </c>
      <c r="AA194" s="9" t="s">
        <v>54</v>
      </c>
      <c r="AB194" s="9" t="s">
        <v>54</v>
      </c>
      <c r="AC194" s="10">
        <v>1157282000</v>
      </c>
      <c r="AD194" s="10" t="s">
        <v>2336</v>
      </c>
      <c r="AE194" s="20" t="s">
        <v>46</v>
      </c>
      <c r="AF194" s="10">
        <v>0</v>
      </c>
    </row>
    <row r="195" spans="1:32" x14ac:dyDescent="0.2">
      <c r="D195" s="6" t="s">
        <v>2588</v>
      </c>
      <c r="Q195" s="9" t="s">
        <v>54</v>
      </c>
      <c r="R195" s="9" t="s">
        <v>54</v>
      </c>
      <c r="S195" s="9" t="s">
        <v>54</v>
      </c>
      <c r="T195" s="9" t="s">
        <v>54</v>
      </c>
      <c r="U195" s="9" t="s">
        <v>54</v>
      </c>
      <c r="V195" s="9" t="s">
        <v>54</v>
      </c>
      <c r="W195" s="9" t="s">
        <v>54</v>
      </c>
      <c r="X195" s="9" t="s">
        <v>54</v>
      </c>
      <c r="Y195" s="9" t="s">
        <v>54</v>
      </c>
      <c r="Z195" s="9" t="s">
        <v>54</v>
      </c>
      <c r="AA195" s="9" t="s">
        <v>54</v>
      </c>
      <c r="AB195" s="9" t="s">
        <v>54</v>
      </c>
      <c r="AC195" s="10">
        <v>1157283005</v>
      </c>
      <c r="AD195" s="10" t="s">
        <v>2337</v>
      </c>
      <c r="AE195" s="20" t="s">
        <v>46</v>
      </c>
      <c r="AF195" s="10">
        <v>2</v>
      </c>
    </row>
    <row r="196" spans="1:32" x14ac:dyDescent="0.2">
      <c r="A196" s="6" t="s">
        <v>2580</v>
      </c>
      <c r="E196" s="8">
        <v>286647002</v>
      </c>
      <c r="F196" s="8" t="s">
        <v>1101</v>
      </c>
      <c r="G196" s="8" t="s">
        <v>46</v>
      </c>
      <c r="H196" s="8">
        <v>0</v>
      </c>
      <c r="Q196" s="9">
        <v>365939001</v>
      </c>
      <c r="R196" s="9" t="s">
        <v>399</v>
      </c>
      <c r="S196" s="9" t="s">
        <v>49</v>
      </c>
      <c r="T196" s="9">
        <v>1</v>
      </c>
      <c r="U196" s="9" t="s">
        <v>54</v>
      </c>
      <c r="V196" s="9" t="s">
        <v>54</v>
      </c>
      <c r="W196" s="9" t="s">
        <v>54</v>
      </c>
      <c r="X196" s="9" t="s">
        <v>54</v>
      </c>
      <c r="Y196" s="9" t="s">
        <v>54</v>
      </c>
      <c r="Z196" s="9" t="s">
        <v>54</v>
      </c>
      <c r="AA196" s="9" t="s">
        <v>54</v>
      </c>
      <c r="AB196" s="9" t="s">
        <v>54</v>
      </c>
      <c r="AC196" s="10">
        <v>286647002</v>
      </c>
      <c r="AD196" s="10" t="s">
        <v>1101</v>
      </c>
      <c r="AE196" s="10" t="s">
        <v>46</v>
      </c>
      <c r="AF196" s="10">
        <v>0</v>
      </c>
    </row>
    <row r="197" spans="1:32" x14ac:dyDescent="0.2">
      <c r="B197" s="6" t="s">
        <v>2580</v>
      </c>
      <c r="E197" s="8">
        <v>247891008</v>
      </c>
      <c r="F197" s="8" t="s">
        <v>1102</v>
      </c>
      <c r="G197" s="8" t="s">
        <v>46</v>
      </c>
      <c r="H197" s="8">
        <v>1</v>
      </c>
      <c r="Q197" s="9" t="s">
        <v>54</v>
      </c>
      <c r="R197" s="9" t="s">
        <v>54</v>
      </c>
      <c r="S197" s="9" t="s">
        <v>54</v>
      </c>
      <c r="T197" s="9" t="s">
        <v>54</v>
      </c>
      <c r="U197" s="9" t="s">
        <v>54</v>
      </c>
      <c r="V197" s="9" t="s">
        <v>54</v>
      </c>
      <c r="W197" s="9" t="s">
        <v>54</v>
      </c>
      <c r="X197" s="9" t="s">
        <v>54</v>
      </c>
      <c r="Y197" s="9" t="s">
        <v>54</v>
      </c>
      <c r="Z197" s="9" t="s">
        <v>54</v>
      </c>
      <c r="AA197" s="9" t="s">
        <v>54</v>
      </c>
      <c r="AB197" s="9" t="s">
        <v>54</v>
      </c>
    </row>
    <row r="198" spans="1:32" x14ac:dyDescent="0.2">
      <c r="B198" s="6" t="s">
        <v>2580</v>
      </c>
      <c r="E198" s="8">
        <v>247997008</v>
      </c>
      <c r="F198" s="8" t="s">
        <v>1082</v>
      </c>
      <c r="G198" s="8" t="s">
        <v>46</v>
      </c>
      <c r="H198" s="8">
        <v>3</v>
      </c>
      <c r="Q198" s="9" t="s">
        <v>54</v>
      </c>
      <c r="R198" s="9" t="s">
        <v>54</v>
      </c>
      <c r="S198" s="9" t="s">
        <v>54</v>
      </c>
      <c r="T198" s="9" t="s">
        <v>54</v>
      </c>
      <c r="U198" s="9" t="s">
        <v>54</v>
      </c>
      <c r="V198" s="9" t="s">
        <v>54</v>
      </c>
      <c r="W198" s="9" t="s">
        <v>54</v>
      </c>
      <c r="X198" s="9" t="s">
        <v>54</v>
      </c>
      <c r="Y198" s="9" t="s">
        <v>54</v>
      </c>
      <c r="Z198" s="9" t="s">
        <v>54</v>
      </c>
      <c r="AA198" s="9" t="s">
        <v>54</v>
      </c>
      <c r="AB198" s="9" t="s">
        <v>54</v>
      </c>
    </row>
    <row r="199" spans="1:32" x14ac:dyDescent="0.2">
      <c r="B199" s="6" t="s">
        <v>2580</v>
      </c>
      <c r="E199" s="8">
        <v>225510008</v>
      </c>
      <c r="F199" s="8" t="s">
        <v>394</v>
      </c>
      <c r="G199" s="8" t="s">
        <v>46</v>
      </c>
      <c r="H199" s="8">
        <v>3</v>
      </c>
      <c r="Q199" s="9" t="s">
        <v>54</v>
      </c>
      <c r="R199" s="9" t="s">
        <v>54</v>
      </c>
      <c r="S199" s="9" t="s">
        <v>54</v>
      </c>
      <c r="T199" s="9" t="s">
        <v>54</v>
      </c>
      <c r="U199" s="9" t="s">
        <v>54</v>
      </c>
      <c r="V199" s="9" t="s">
        <v>54</v>
      </c>
      <c r="W199" s="9" t="s">
        <v>54</v>
      </c>
      <c r="X199" s="9" t="s">
        <v>54</v>
      </c>
      <c r="Y199" s="9" t="s">
        <v>54</v>
      </c>
      <c r="Z199" s="9" t="s">
        <v>54</v>
      </c>
      <c r="AA199" s="9" t="s">
        <v>54</v>
      </c>
      <c r="AB199" s="9" t="s">
        <v>54</v>
      </c>
    </row>
    <row r="200" spans="1:32" x14ac:dyDescent="0.2">
      <c r="B200" s="6" t="s">
        <v>2580</v>
      </c>
      <c r="Q200" s="9" t="s">
        <v>54</v>
      </c>
      <c r="R200" s="9" t="s">
        <v>54</v>
      </c>
      <c r="S200" s="9" t="s">
        <v>54</v>
      </c>
      <c r="T200" s="9" t="s">
        <v>54</v>
      </c>
      <c r="U200" s="9" t="s">
        <v>54</v>
      </c>
      <c r="V200" s="9" t="s">
        <v>54</v>
      </c>
      <c r="W200" s="9" t="s">
        <v>54</v>
      </c>
      <c r="X200" s="9" t="s">
        <v>54</v>
      </c>
      <c r="Y200" s="9" t="s">
        <v>54</v>
      </c>
      <c r="Z200" s="9" t="s">
        <v>54</v>
      </c>
      <c r="AA200" s="9" t="s">
        <v>54</v>
      </c>
      <c r="AB200" s="9" t="s">
        <v>54</v>
      </c>
    </row>
    <row r="201" spans="1:32" x14ac:dyDescent="0.2">
      <c r="B201" s="6" t="s">
        <v>2580</v>
      </c>
      <c r="Q201" s="9" t="s">
        <v>54</v>
      </c>
      <c r="R201" s="9" t="s">
        <v>54</v>
      </c>
      <c r="S201" s="9" t="s">
        <v>54</v>
      </c>
      <c r="T201" s="9" t="s">
        <v>54</v>
      </c>
      <c r="U201" s="9" t="s">
        <v>54</v>
      </c>
      <c r="V201" s="9" t="s">
        <v>54</v>
      </c>
      <c r="W201" s="9" t="s">
        <v>54</v>
      </c>
      <c r="X201" s="9" t="s">
        <v>54</v>
      </c>
      <c r="Y201" s="9" t="s">
        <v>54</v>
      </c>
      <c r="Z201" s="9" t="s">
        <v>54</v>
      </c>
      <c r="AA201" s="9" t="s">
        <v>54</v>
      </c>
      <c r="AB201" s="9" t="s">
        <v>54</v>
      </c>
    </row>
    <row r="202" spans="1:32" x14ac:dyDescent="0.2">
      <c r="B202" s="6" t="s">
        <v>2580</v>
      </c>
      <c r="Q202" s="9" t="s">
        <v>54</v>
      </c>
      <c r="R202" s="9" t="s">
        <v>54</v>
      </c>
      <c r="S202" s="9" t="s">
        <v>54</v>
      </c>
      <c r="T202" s="9" t="s">
        <v>54</v>
      </c>
      <c r="U202" s="9" t="s">
        <v>54</v>
      </c>
      <c r="V202" s="9" t="s">
        <v>54</v>
      </c>
      <c r="W202" s="9" t="s">
        <v>54</v>
      </c>
      <c r="X202" s="9" t="s">
        <v>54</v>
      </c>
      <c r="Y202" s="9" t="s">
        <v>54</v>
      </c>
      <c r="Z202" s="9" t="s">
        <v>54</v>
      </c>
      <c r="AA202" s="9" t="s">
        <v>54</v>
      </c>
      <c r="AB202" s="9" t="s">
        <v>54</v>
      </c>
    </row>
    <row r="203" spans="1:32" x14ac:dyDescent="0.2">
      <c r="B203" s="6" t="s">
        <v>2580</v>
      </c>
      <c r="Q203" s="9" t="s">
        <v>54</v>
      </c>
      <c r="R203" s="9" t="s">
        <v>54</v>
      </c>
      <c r="S203" s="9" t="s">
        <v>54</v>
      </c>
      <c r="T203" s="9" t="s">
        <v>54</v>
      </c>
      <c r="U203" s="9" t="s">
        <v>54</v>
      </c>
      <c r="V203" s="9" t="s">
        <v>54</v>
      </c>
      <c r="W203" s="9" t="s">
        <v>54</v>
      </c>
      <c r="X203" s="9" t="s">
        <v>54</v>
      </c>
      <c r="Y203" s="9" t="s">
        <v>54</v>
      </c>
      <c r="Z203" s="9" t="s">
        <v>54</v>
      </c>
      <c r="AA203" s="9" t="s">
        <v>54</v>
      </c>
      <c r="AB203" s="9" t="s">
        <v>54</v>
      </c>
    </row>
    <row r="204" spans="1:32" x14ac:dyDescent="0.2">
      <c r="B204" s="6" t="s">
        <v>2580</v>
      </c>
      <c r="Q204" s="9" t="s">
        <v>54</v>
      </c>
      <c r="R204" s="9" t="s">
        <v>54</v>
      </c>
      <c r="S204" s="9" t="s">
        <v>54</v>
      </c>
      <c r="T204" s="9" t="s">
        <v>54</v>
      </c>
      <c r="U204" s="9" t="s">
        <v>54</v>
      </c>
      <c r="V204" s="9" t="s">
        <v>54</v>
      </c>
      <c r="W204" s="9" t="s">
        <v>54</v>
      </c>
      <c r="X204" s="9" t="s">
        <v>54</v>
      </c>
      <c r="Y204" s="9" t="s">
        <v>54</v>
      </c>
      <c r="Z204" s="9" t="s">
        <v>54</v>
      </c>
      <c r="AA204" s="9" t="s">
        <v>54</v>
      </c>
      <c r="AB204" s="9" t="s">
        <v>54</v>
      </c>
    </row>
    <row r="205" spans="1:32" x14ac:dyDescent="0.2">
      <c r="B205" s="6" t="s">
        <v>2580</v>
      </c>
      <c r="Q205" s="9" t="s">
        <v>54</v>
      </c>
      <c r="R205" s="9" t="s">
        <v>54</v>
      </c>
      <c r="S205" s="9" t="s">
        <v>54</v>
      </c>
      <c r="T205" s="9" t="s">
        <v>54</v>
      </c>
      <c r="U205" s="9" t="s">
        <v>54</v>
      </c>
      <c r="V205" s="9" t="s">
        <v>54</v>
      </c>
      <c r="W205" s="9" t="s">
        <v>54</v>
      </c>
      <c r="X205" s="9" t="s">
        <v>54</v>
      </c>
      <c r="Y205" s="9" t="s">
        <v>54</v>
      </c>
      <c r="Z205" s="9" t="s">
        <v>54</v>
      </c>
      <c r="AA205" s="9" t="s">
        <v>54</v>
      </c>
      <c r="AB205" s="9" t="s">
        <v>54</v>
      </c>
    </row>
    <row r="206" spans="1:32" x14ac:dyDescent="0.2">
      <c r="B206" s="6" t="s">
        <v>2580</v>
      </c>
      <c r="Q206" s="9" t="s">
        <v>54</v>
      </c>
      <c r="R206" s="9" t="s">
        <v>54</v>
      </c>
      <c r="S206" s="9" t="s">
        <v>54</v>
      </c>
      <c r="T206" s="9" t="s">
        <v>54</v>
      </c>
      <c r="U206" s="9" t="s">
        <v>54</v>
      </c>
      <c r="V206" s="9" t="s">
        <v>54</v>
      </c>
      <c r="W206" s="9" t="s">
        <v>54</v>
      </c>
      <c r="X206" s="9" t="s">
        <v>54</v>
      </c>
      <c r="Y206" s="9" t="s">
        <v>54</v>
      </c>
      <c r="Z206" s="9" t="s">
        <v>54</v>
      </c>
      <c r="AA206" s="9" t="s">
        <v>54</v>
      </c>
      <c r="AB206" s="9" t="s">
        <v>54</v>
      </c>
    </row>
    <row r="207" spans="1:32" x14ac:dyDescent="0.2">
      <c r="B207" s="6" t="s">
        <v>2580</v>
      </c>
      <c r="Q207" s="9" t="s">
        <v>54</v>
      </c>
      <c r="R207" s="9" t="s">
        <v>54</v>
      </c>
      <c r="S207" s="9" t="s">
        <v>54</v>
      </c>
      <c r="T207" s="9" t="s">
        <v>54</v>
      </c>
      <c r="U207" s="9" t="s">
        <v>54</v>
      </c>
      <c r="V207" s="9" t="s">
        <v>54</v>
      </c>
      <c r="W207" s="9" t="s">
        <v>54</v>
      </c>
      <c r="X207" s="9" t="s">
        <v>54</v>
      </c>
      <c r="Y207" s="9" t="s">
        <v>54</v>
      </c>
      <c r="Z207" s="9" t="s">
        <v>54</v>
      </c>
      <c r="AA207" s="9" t="s">
        <v>54</v>
      </c>
      <c r="AB207" s="9" t="s">
        <v>54</v>
      </c>
    </row>
    <row r="208" spans="1:32" x14ac:dyDescent="0.2">
      <c r="B208" s="6" t="s">
        <v>2580</v>
      </c>
      <c r="Q208" s="9" t="s">
        <v>54</v>
      </c>
      <c r="R208" s="9" t="s">
        <v>54</v>
      </c>
      <c r="S208" s="9" t="s">
        <v>54</v>
      </c>
      <c r="T208" s="9" t="s">
        <v>54</v>
      </c>
      <c r="U208" s="9" t="s">
        <v>54</v>
      </c>
      <c r="V208" s="9" t="s">
        <v>54</v>
      </c>
      <c r="W208" s="9" t="s">
        <v>54</v>
      </c>
      <c r="X208" s="9" t="s">
        <v>54</v>
      </c>
      <c r="Y208" s="9" t="s">
        <v>54</v>
      </c>
      <c r="Z208" s="9" t="s">
        <v>54</v>
      </c>
      <c r="AA208" s="9" t="s">
        <v>54</v>
      </c>
      <c r="AB208" s="9" t="s">
        <v>54</v>
      </c>
    </row>
    <row r="209" spans="1:32" x14ac:dyDescent="0.2">
      <c r="B209" s="6" t="s">
        <v>2580</v>
      </c>
      <c r="Q209" s="9" t="s">
        <v>54</v>
      </c>
      <c r="R209" s="9" t="s">
        <v>54</v>
      </c>
      <c r="S209" s="9" t="s">
        <v>54</v>
      </c>
      <c r="T209" s="9" t="s">
        <v>54</v>
      </c>
      <c r="U209" s="9" t="s">
        <v>54</v>
      </c>
      <c r="V209" s="9" t="s">
        <v>54</v>
      </c>
      <c r="W209" s="9" t="s">
        <v>54</v>
      </c>
      <c r="X209" s="9" t="s">
        <v>54</v>
      </c>
      <c r="Y209" s="9" t="s">
        <v>54</v>
      </c>
      <c r="Z209" s="9" t="s">
        <v>54</v>
      </c>
      <c r="AA209" s="9" t="s">
        <v>54</v>
      </c>
      <c r="AB209" s="9" t="s">
        <v>54</v>
      </c>
    </row>
    <row r="210" spans="1:32" x14ac:dyDescent="0.2">
      <c r="B210" s="6" t="s">
        <v>2580</v>
      </c>
      <c r="Q210" s="9" t="s">
        <v>54</v>
      </c>
      <c r="R210" s="9" t="s">
        <v>54</v>
      </c>
      <c r="S210" s="9" t="s">
        <v>54</v>
      </c>
      <c r="T210" s="9" t="s">
        <v>54</v>
      </c>
      <c r="U210" s="9" t="s">
        <v>54</v>
      </c>
      <c r="V210" s="9" t="s">
        <v>54</v>
      </c>
      <c r="W210" s="9" t="s">
        <v>54</v>
      </c>
      <c r="X210" s="9" t="s">
        <v>54</v>
      </c>
      <c r="Y210" s="9" t="s">
        <v>54</v>
      </c>
      <c r="Z210" s="9" t="s">
        <v>54</v>
      </c>
      <c r="AA210" s="9" t="s">
        <v>54</v>
      </c>
      <c r="AB210" s="9" t="s">
        <v>54</v>
      </c>
    </row>
    <row r="211" spans="1:32" x14ac:dyDescent="0.2">
      <c r="B211" s="6" t="s">
        <v>2580</v>
      </c>
      <c r="Q211" s="9" t="s">
        <v>54</v>
      </c>
      <c r="R211" s="9" t="s">
        <v>54</v>
      </c>
      <c r="S211" s="9" t="s">
        <v>54</v>
      </c>
      <c r="T211" s="9" t="s">
        <v>54</v>
      </c>
      <c r="U211" s="9" t="s">
        <v>54</v>
      </c>
      <c r="V211" s="9" t="s">
        <v>54</v>
      </c>
      <c r="W211" s="9" t="s">
        <v>54</v>
      </c>
      <c r="X211" s="9" t="s">
        <v>54</v>
      </c>
      <c r="Y211" s="9" t="s">
        <v>54</v>
      </c>
      <c r="Z211" s="9" t="s">
        <v>54</v>
      </c>
      <c r="AA211" s="9" t="s">
        <v>54</v>
      </c>
      <c r="AB211" s="9" t="s">
        <v>54</v>
      </c>
    </row>
    <row r="212" spans="1:32" x14ac:dyDescent="0.2">
      <c r="B212" s="6" t="s">
        <v>2580</v>
      </c>
      <c r="Q212" s="9" t="s">
        <v>1067</v>
      </c>
      <c r="R212" s="9" t="s">
        <v>1068</v>
      </c>
      <c r="S212" s="9" t="s">
        <v>49</v>
      </c>
      <c r="T212" s="9">
        <v>1</v>
      </c>
      <c r="U212" s="9" t="s">
        <v>54</v>
      </c>
      <c r="V212" s="9" t="s">
        <v>54</v>
      </c>
      <c r="W212" s="9" t="s">
        <v>54</v>
      </c>
      <c r="X212" s="9" t="s">
        <v>54</v>
      </c>
      <c r="Y212" s="9" t="s">
        <v>54</v>
      </c>
      <c r="Z212" s="9" t="s">
        <v>54</v>
      </c>
      <c r="AA212" s="9" t="s">
        <v>54</v>
      </c>
      <c r="AB212" s="9" t="s">
        <v>54</v>
      </c>
      <c r="AC212" s="10" t="s">
        <v>1067</v>
      </c>
      <c r="AD212" s="10" t="s">
        <v>1068</v>
      </c>
      <c r="AE212" s="10" t="s">
        <v>49</v>
      </c>
      <c r="AF212" s="10">
        <v>1</v>
      </c>
    </row>
    <row r="213" spans="1:32" x14ac:dyDescent="0.2">
      <c r="D213" s="6" t="s">
        <v>2585</v>
      </c>
      <c r="Q213" s="9" t="s">
        <v>54</v>
      </c>
      <c r="R213" s="9" t="s">
        <v>54</v>
      </c>
      <c r="S213" s="9" t="s">
        <v>54</v>
      </c>
      <c r="T213" s="9" t="s">
        <v>54</v>
      </c>
      <c r="U213" s="9" t="s">
        <v>54</v>
      </c>
      <c r="V213" s="9" t="s">
        <v>54</v>
      </c>
      <c r="W213" s="9" t="s">
        <v>54</v>
      </c>
      <c r="X213" s="9" t="s">
        <v>54</v>
      </c>
      <c r="Y213" s="9" t="s">
        <v>54</v>
      </c>
      <c r="Z213" s="9" t="s">
        <v>54</v>
      </c>
      <c r="AA213" s="9" t="s">
        <v>54</v>
      </c>
      <c r="AB213" s="9" t="s">
        <v>54</v>
      </c>
      <c r="AC213" s="10">
        <v>1157277007</v>
      </c>
      <c r="AD213" s="10" t="s">
        <v>2331</v>
      </c>
      <c r="AE213" s="10" t="s">
        <v>46</v>
      </c>
      <c r="AF213" s="10">
        <v>2</v>
      </c>
    </row>
    <row r="214" spans="1:32" x14ac:dyDescent="0.2">
      <c r="D214" s="6">
        <v>2</v>
      </c>
      <c r="Q214" s="9" t="s">
        <v>54</v>
      </c>
      <c r="R214" s="9" t="s">
        <v>54</v>
      </c>
      <c r="S214" s="9" t="s">
        <v>54</v>
      </c>
      <c r="T214" s="9" t="s">
        <v>54</v>
      </c>
      <c r="U214" s="9" t="s">
        <v>54</v>
      </c>
      <c r="V214" s="9" t="s">
        <v>54</v>
      </c>
      <c r="W214" s="9" t="s">
        <v>54</v>
      </c>
      <c r="X214" s="9" t="s">
        <v>54</v>
      </c>
      <c r="Y214" s="9" t="s">
        <v>54</v>
      </c>
      <c r="Z214" s="9" t="s">
        <v>54</v>
      </c>
      <c r="AA214" s="9" t="s">
        <v>54</v>
      </c>
      <c r="AB214" s="9" t="s">
        <v>54</v>
      </c>
      <c r="AC214" s="10">
        <v>1157278002</v>
      </c>
      <c r="AD214" s="10" t="s">
        <v>2332</v>
      </c>
      <c r="AE214" s="10" t="s">
        <v>46</v>
      </c>
      <c r="AF214" s="10">
        <v>0</v>
      </c>
    </row>
    <row r="215" spans="1:32" x14ac:dyDescent="0.2">
      <c r="D215" s="6" t="s">
        <v>2586</v>
      </c>
      <c r="Q215" s="9" t="s">
        <v>54</v>
      </c>
      <c r="R215" s="9" t="s">
        <v>54</v>
      </c>
      <c r="S215" s="9" t="s">
        <v>54</v>
      </c>
      <c r="T215" s="9" t="s">
        <v>54</v>
      </c>
      <c r="U215" s="9" t="s">
        <v>54</v>
      </c>
      <c r="V215" s="9" t="s">
        <v>54</v>
      </c>
      <c r="W215" s="9" t="s">
        <v>54</v>
      </c>
      <c r="X215" s="9" t="s">
        <v>54</v>
      </c>
      <c r="Y215" s="9" t="s">
        <v>54</v>
      </c>
      <c r="Z215" s="9" t="s">
        <v>54</v>
      </c>
      <c r="AA215" s="9" t="s">
        <v>54</v>
      </c>
      <c r="AB215" s="9" t="s">
        <v>54</v>
      </c>
      <c r="AC215" s="10">
        <v>1157279005</v>
      </c>
      <c r="AD215" s="10" t="s">
        <v>2333</v>
      </c>
      <c r="AE215" s="10" t="s">
        <v>46</v>
      </c>
      <c r="AF215" s="10">
        <v>2</v>
      </c>
    </row>
    <row r="216" spans="1:32" x14ac:dyDescent="0.2">
      <c r="D216" s="6">
        <v>4</v>
      </c>
      <c r="Q216" s="9" t="s">
        <v>54</v>
      </c>
      <c r="R216" s="9" t="s">
        <v>54</v>
      </c>
      <c r="S216" s="9" t="s">
        <v>54</v>
      </c>
      <c r="T216" s="9" t="s">
        <v>54</v>
      </c>
      <c r="U216" s="9" t="s">
        <v>54</v>
      </c>
      <c r="V216" s="9" t="s">
        <v>54</v>
      </c>
      <c r="W216" s="9" t="s">
        <v>54</v>
      </c>
      <c r="X216" s="9" t="s">
        <v>54</v>
      </c>
      <c r="Y216" s="9" t="s">
        <v>54</v>
      </c>
      <c r="Z216" s="9" t="s">
        <v>54</v>
      </c>
      <c r="AA216" s="9" t="s">
        <v>54</v>
      </c>
      <c r="AB216" s="9" t="s">
        <v>54</v>
      </c>
      <c r="AC216" s="10">
        <v>1157280008</v>
      </c>
      <c r="AD216" s="10" t="s">
        <v>2334</v>
      </c>
      <c r="AE216" s="10" t="s">
        <v>46</v>
      </c>
      <c r="AF216" s="10">
        <v>0</v>
      </c>
    </row>
    <row r="217" spans="1:32" x14ac:dyDescent="0.2">
      <c r="D217" s="6" t="s">
        <v>2587</v>
      </c>
      <c r="Q217" s="9" t="s">
        <v>54</v>
      </c>
      <c r="R217" s="9" t="s">
        <v>54</v>
      </c>
      <c r="S217" s="9" t="s">
        <v>54</v>
      </c>
      <c r="T217" s="9" t="s">
        <v>54</v>
      </c>
      <c r="U217" s="9" t="s">
        <v>54</v>
      </c>
      <c r="V217" s="9" t="s">
        <v>54</v>
      </c>
      <c r="W217" s="9" t="s">
        <v>54</v>
      </c>
      <c r="X217" s="9" t="s">
        <v>54</v>
      </c>
      <c r="Y217" s="9" t="s">
        <v>54</v>
      </c>
      <c r="Z217" s="9" t="s">
        <v>54</v>
      </c>
      <c r="AA217" s="9" t="s">
        <v>54</v>
      </c>
      <c r="AB217" s="9" t="s">
        <v>54</v>
      </c>
      <c r="AC217" s="10">
        <v>1157281007</v>
      </c>
      <c r="AD217" s="10" t="s">
        <v>2335</v>
      </c>
      <c r="AE217" s="10" t="s">
        <v>46</v>
      </c>
      <c r="AF217" s="10">
        <v>2</v>
      </c>
    </row>
    <row r="218" spans="1:32" x14ac:dyDescent="0.2">
      <c r="D218" s="6">
        <v>6</v>
      </c>
      <c r="Q218" s="9" t="s">
        <v>54</v>
      </c>
      <c r="R218" s="9" t="s">
        <v>54</v>
      </c>
      <c r="S218" s="9" t="s">
        <v>54</v>
      </c>
      <c r="T218" s="9" t="s">
        <v>54</v>
      </c>
      <c r="U218" s="9" t="s">
        <v>54</v>
      </c>
      <c r="V218" s="9" t="s">
        <v>54</v>
      </c>
      <c r="W218" s="9" t="s">
        <v>54</v>
      </c>
      <c r="X218" s="9" t="s">
        <v>54</v>
      </c>
      <c r="Y218" s="9" t="s">
        <v>54</v>
      </c>
      <c r="Z218" s="9" t="s">
        <v>54</v>
      </c>
      <c r="AA218" s="9" t="s">
        <v>54</v>
      </c>
      <c r="AB218" s="9" t="s">
        <v>54</v>
      </c>
      <c r="AC218" s="10">
        <v>1157282000</v>
      </c>
      <c r="AD218" s="10" t="s">
        <v>2336</v>
      </c>
      <c r="AE218" s="20" t="s">
        <v>46</v>
      </c>
      <c r="AF218" s="10">
        <v>0</v>
      </c>
    </row>
    <row r="219" spans="1:32" x14ac:dyDescent="0.2">
      <c r="D219" s="6" t="s">
        <v>2588</v>
      </c>
      <c r="Q219" s="9" t="s">
        <v>54</v>
      </c>
      <c r="R219" s="9" t="s">
        <v>54</v>
      </c>
      <c r="S219" s="9" t="s">
        <v>54</v>
      </c>
      <c r="T219" s="9" t="s">
        <v>54</v>
      </c>
      <c r="U219" s="9" t="s">
        <v>54</v>
      </c>
      <c r="V219" s="9" t="s">
        <v>54</v>
      </c>
      <c r="W219" s="9" t="s">
        <v>54</v>
      </c>
      <c r="X219" s="9" t="s">
        <v>54</v>
      </c>
      <c r="Y219" s="9" t="s">
        <v>54</v>
      </c>
      <c r="Z219" s="9" t="s">
        <v>54</v>
      </c>
      <c r="AA219" s="9" t="s">
        <v>54</v>
      </c>
      <c r="AB219" s="9" t="s">
        <v>54</v>
      </c>
      <c r="AC219" s="10">
        <v>1157283005</v>
      </c>
      <c r="AD219" s="10" t="s">
        <v>2337</v>
      </c>
      <c r="AE219" s="20" t="s">
        <v>46</v>
      </c>
      <c r="AF219" s="10">
        <v>2</v>
      </c>
    </row>
    <row r="220" spans="1:32" x14ac:dyDescent="0.2">
      <c r="A220" s="6" t="s">
        <v>2580</v>
      </c>
      <c r="E220" s="8">
        <v>366979004</v>
      </c>
      <c r="F220" s="8" t="s">
        <v>1104</v>
      </c>
      <c r="G220" s="8" t="s">
        <v>46</v>
      </c>
      <c r="H220" s="8">
        <v>0</v>
      </c>
      <c r="Q220" s="9">
        <v>420038007</v>
      </c>
      <c r="R220" s="9" t="s">
        <v>48</v>
      </c>
      <c r="S220" s="9" t="s">
        <v>49</v>
      </c>
      <c r="T220" s="9">
        <v>0</v>
      </c>
      <c r="U220" s="9" t="s">
        <v>54</v>
      </c>
      <c r="V220" s="9" t="s">
        <v>54</v>
      </c>
      <c r="W220" s="9" t="s">
        <v>54</v>
      </c>
      <c r="X220" s="9" t="s">
        <v>54</v>
      </c>
      <c r="Y220" s="9" t="s">
        <v>54</v>
      </c>
      <c r="Z220" s="9" t="s">
        <v>54</v>
      </c>
      <c r="AA220" s="9" t="s">
        <v>54</v>
      </c>
      <c r="AB220" s="9" t="s">
        <v>54</v>
      </c>
      <c r="AC220" s="10">
        <v>366979004</v>
      </c>
      <c r="AD220" s="10" t="s">
        <v>1104</v>
      </c>
      <c r="AE220" s="10" t="s">
        <v>46</v>
      </c>
      <c r="AF220" s="10">
        <v>0</v>
      </c>
    </row>
    <row r="221" spans="1:32" x14ac:dyDescent="0.2">
      <c r="B221" s="6" t="s">
        <v>2580</v>
      </c>
      <c r="E221" s="8">
        <v>394924000</v>
      </c>
      <c r="F221" s="8" t="s">
        <v>45</v>
      </c>
      <c r="G221" s="8" t="s">
        <v>46</v>
      </c>
      <c r="H221" s="8">
        <v>3</v>
      </c>
      <c r="Q221" s="9" t="s">
        <v>54</v>
      </c>
      <c r="R221" s="9" t="s">
        <v>54</v>
      </c>
      <c r="S221" s="9" t="s">
        <v>54</v>
      </c>
      <c r="T221" s="9" t="s">
        <v>54</v>
      </c>
      <c r="U221" s="9" t="s">
        <v>54</v>
      </c>
      <c r="V221" s="9" t="s">
        <v>54</v>
      </c>
      <c r="W221" s="9" t="s">
        <v>54</v>
      </c>
      <c r="X221" s="9" t="s">
        <v>54</v>
      </c>
      <c r="Y221" s="9" t="s">
        <v>54</v>
      </c>
      <c r="Z221" s="9" t="s">
        <v>54</v>
      </c>
      <c r="AA221" s="9" t="s">
        <v>54</v>
      </c>
      <c r="AB221" s="9" t="s">
        <v>54</v>
      </c>
    </row>
    <row r="222" spans="1:32" x14ac:dyDescent="0.2">
      <c r="B222" s="6" t="s">
        <v>2580</v>
      </c>
      <c r="E222" s="8">
        <v>106131003</v>
      </c>
      <c r="F222" s="8" t="s">
        <v>375</v>
      </c>
      <c r="G222" s="8" t="s">
        <v>46</v>
      </c>
      <c r="H222" s="8">
        <v>3</v>
      </c>
      <c r="Q222" s="9">
        <v>162442009</v>
      </c>
      <c r="R222" s="9" t="s">
        <v>59</v>
      </c>
      <c r="S222" s="9" t="s">
        <v>46</v>
      </c>
      <c r="T222" s="9">
        <v>0</v>
      </c>
      <c r="U222" s="9" t="s">
        <v>54</v>
      </c>
      <c r="V222" s="9" t="s">
        <v>54</v>
      </c>
      <c r="W222" s="9" t="s">
        <v>54</v>
      </c>
      <c r="X222" s="9" t="s">
        <v>54</v>
      </c>
      <c r="Y222" s="9" t="s">
        <v>54</v>
      </c>
      <c r="Z222" s="9" t="s">
        <v>54</v>
      </c>
      <c r="AA222" s="9" t="s">
        <v>54</v>
      </c>
      <c r="AB222" s="9" t="s">
        <v>54</v>
      </c>
    </row>
    <row r="223" spans="1:32" x14ac:dyDescent="0.2">
      <c r="B223" s="6" t="s">
        <v>2580</v>
      </c>
      <c r="E223" s="8">
        <v>22253000</v>
      </c>
      <c r="F223" s="8" t="s">
        <v>214</v>
      </c>
      <c r="G223" s="8" t="s">
        <v>46</v>
      </c>
      <c r="H223" s="8">
        <v>3</v>
      </c>
      <c r="Q223" s="9">
        <v>260864003</v>
      </c>
      <c r="R223" s="9" t="s">
        <v>1087</v>
      </c>
      <c r="S223" s="9" t="s">
        <v>46</v>
      </c>
      <c r="T223" s="9">
        <v>1</v>
      </c>
      <c r="U223" s="9" t="s">
        <v>54</v>
      </c>
      <c r="V223" s="9" t="s">
        <v>54</v>
      </c>
      <c r="W223" s="9" t="s">
        <v>54</v>
      </c>
      <c r="X223" s="9" t="s">
        <v>54</v>
      </c>
      <c r="Y223" s="9" t="s">
        <v>54</v>
      </c>
      <c r="Z223" s="9" t="s">
        <v>54</v>
      </c>
      <c r="AA223" s="9" t="s">
        <v>54</v>
      </c>
      <c r="AB223" s="9" t="s">
        <v>54</v>
      </c>
    </row>
    <row r="224" spans="1:32" x14ac:dyDescent="0.2">
      <c r="B224" s="6" t="s">
        <v>2580</v>
      </c>
      <c r="E224" s="8">
        <v>1155968006</v>
      </c>
      <c r="F224" s="8" t="s">
        <v>1098</v>
      </c>
      <c r="G224" s="8" t="s">
        <v>46</v>
      </c>
      <c r="H224" s="8">
        <v>3</v>
      </c>
      <c r="Q224" s="9" t="s">
        <v>54</v>
      </c>
      <c r="R224" s="9" t="s">
        <v>54</v>
      </c>
      <c r="S224" s="9" t="s">
        <v>54</v>
      </c>
      <c r="T224" s="9" t="s">
        <v>54</v>
      </c>
      <c r="U224" s="9" t="s">
        <v>54</v>
      </c>
      <c r="V224" s="9" t="s">
        <v>54</v>
      </c>
      <c r="W224" s="9" t="s">
        <v>54</v>
      </c>
      <c r="X224" s="9" t="s">
        <v>54</v>
      </c>
      <c r="Y224" s="9" t="s">
        <v>54</v>
      </c>
      <c r="Z224" s="9" t="s">
        <v>54</v>
      </c>
      <c r="AA224" s="9" t="s">
        <v>54</v>
      </c>
      <c r="AB224" s="9" t="s">
        <v>54</v>
      </c>
    </row>
    <row r="225" spans="2:32" x14ac:dyDescent="0.2">
      <c r="B225" s="6" t="s">
        <v>2580</v>
      </c>
      <c r="Q225" s="9" t="s">
        <v>54</v>
      </c>
      <c r="R225" s="9" t="s">
        <v>54</v>
      </c>
      <c r="S225" s="9" t="s">
        <v>54</v>
      </c>
      <c r="T225" s="9" t="s">
        <v>54</v>
      </c>
      <c r="U225" s="9" t="s">
        <v>54</v>
      </c>
      <c r="V225" s="9" t="s">
        <v>54</v>
      </c>
      <c r="W225" s="9" t="s">
        <v>54</v>
      </c>
      <c r="X225" s="9" t="s">
        <v>54</v>
      </c>
      <c r="Y225" s="9" t="s">
        <v>54</v>
      </c>
      <c r="Z225" s="9" t="s">
        <v>54</v>
      </c>
      <c r="AA225" s="9" t="s">
        <v>54</v>
      </c>
      <c r="AB225" s="9" t="s">
        <v>54</v>
      </c>
    </row>
    <row r="226" spans="2:32" x14ac:dyDescent="0.2">
      <c r="B226" s="6" t="s">
        <v>2580</v>
      </c>
      <c r="Q226" s="9" t="s">
        <v>54</v>
      </c>
      <c r="R226" s="9" t="s">
        <v>54</v>
      </c>
      <c r="S226" s="9" t="s">
        <v>54</v>
      </c>
      <c r="T226" s="9" t="s">
        <v>54</v>
      </c>
      <c r="U226" s="9" t="s">
        <v>54</v>
      </c>
      <c r="V226" s="9" t="s">
        <v>54</v>
      </c>
      <c r="W226" s="9" t="s">
        <v>54</v>
      </c>
      <c r="X226" s="9" t="s">
        <v>54</v>
      </c>
      <c r="Y226" s="9" t="s">
        <v>54</v>
      </c>
      <c r="Z226" s="9" t="s">
        <v>54</v>
      </c>
      <c r="AA226" s="9" t="s">
        <v>54</v>
      </c>
      <c r="AB226" s="9" t="s">
        <v>54</v>
      </c>
    </row>
    <row r="227" spans="2:32" x14ac:dyDescent="0.2">
      <c r="B227" s="6" t="s">
        <v>2580</v>
      </c>
      <c r="Q227" s="9" t="s">
        <v>54</v>
      </c>
      <c r="R227" s="9" t="s">
        <v>54</v>
      </c>
      <c r="S227" s="9" t="s">
        <v>54</v>
      </c>
      <c r="T227" s="9" t="s">
        <v>54</v>
      </c>
      <c r="U227" s="9" t="s">
        <v>54</v>
      </c>
      <c r="V227" s="9" t="s">
        <v>54</v>
      </c>
      <c r="W227" s="9" t="s">
        <v>54</v>
      </c>
      <c r="X227" s="9" t="s">
        <v>54</v>
      </c>
      <c r="Y227" s="9" t="s">
        <v>54</v>
      </c>
      <c r="Z227" s="9" t="s">
        <v>54</v>
      </c>
      <c r="AA227" s="9" t="s">
        <v>54</v>
      </c>
      <c r="AB227" s="9" t="s">
        <v>54</v>
      </c>
    </row>
    <row r="228" spans="2:32" x14ac:dyDescent="0.2">
      <c r="B228" s="6" t="s">
        <v>2580</v>
      </c>
      <c r="Q228" s="9">
        <v>260864003</v>
      </c>
      <c r="R228" s="9" t="s">
        <v>1087</v>
      </c>
      <c r="S228" s="9" t="s">
        <v>46</v>
      </c>
      <c r="T228" s="9">
        <v>1</v>
      </c>
      <c r="U228" s="9" t="s">
        <v>54</v>
      </c>
      <c r="V228" s="9" t="s">
        <v>54</v>
      </c>
      <c r="W228" s="9" t="s">
        <v>54</v>
      </c>
      <c r="X228" s="9" t="s">
        <v>54</v>
      </c>
      <c r="Y228" s="9" t="s">
        <v>54</v>
      </c>
      <c r="Z228" s="9" t="s">
        <v>54</v>
      </c>
      <c r="AA228" s="9" t="s">
        <v>54</v>
      </c>
      <c r="AB228" s="9" t="s">
        <v>54</v>
      </c>
    </row>
    <row r="229" spans="2:32" x14ac:dyDescent="0.2">
      <c r="B229" s="6" t="s">
        <v>2580</v>
      </c>
      <c r="Q229" s="9" t="s">
        <v>54</v>
      </c>
      <c r="R229" s="9" t="s">
        <v>54</v>
      </c>
      <c r="S229" s="9" t="s">
        <v>54</v>
      </c>
      <c r="T229" s="9" t="s">
        <v>54</v>
      </c>
      <c r="U229" s="9" t="s">
        <v>54</v>
      </c>
      <c r="V229" s="9" t="s">
        <v>54</v>
      </c>
      <c r="W229" s="9" t="s">
        <v>54</v>
      </c>
      <c r="X229" s="9" t="s">
        <v>54</v>
      </c>
      <c r="Y229" s="9" t="s">
        <v>54</v>
      </c>
      <c r="Z229" s="9" t="s">
        <v>54</v>
      </c>
      <c r="AA229" s="9" t="s">
        <v>54</v>
      </c>
      <c r="AB229" s="9" t="s">
        <v>54</v>
      </c>
    </row>
    <row r="230" spans="2:32" x14ac:dyDescent="0.2">
      <c r="B230" s="6" t="s">
        <v>2580</v>
      </c>
      <c r="Q230" s="9" t="s">
        <v>54</v>
      </c>
      <c r="R230" s="9" t="s">
        <v>54</v>
      </c>
      <c r="S230" s="9" t="s">
        <v>54</v>
      </c>
      <c r="T230" s="9" t="s">
        <v>54</v>
      </c>
      <c r="U230" s="9" t="s">
        <v>54</v>
      </c>
      <c r="V230" s="9" t="s">
        <v>54</v>
      </c>
      <c r="W230" s="9" t="s">
        <v>54</v>
      </c>
      <c r="X230" s="9" t="s">
        <v>54</v>
      </c>
      <c r="Y230" s="9" t="s">
        <v>54</v>
      </c>
      <c r="Z230" s="9" t="s">
        <v>54</v>
      </c>
      <c r="AA230" s="9" t="s">
        <v>54</v>
      </c>
      <c r="AB230" s="9" t="s">
        <v>54</v>
      </c>
    </row>
    <row r="231" spans="2:32" x14ac:dyDescent="0.2">
      <c r="B231" s="6" t="s">
        <v>2580</v>
      </c>
      <c r="Q231" s="9" t="s">
        <v>54</v>
      </c>
      <c r="R231" s="9" t="s">
        <v>54</v>
      </c>
      <c r="S231" s="9" t="s">
        <v>54</v>
      </c>
      <c r="T231" s="9" t="s">
        <v>54</v>
      </c>
      <c r="U231" s="9" t="s">
        <v>54</v>
      </c>
      <c r="V231" s="9" t="s">
        <v>54</v>
      </c>
      <c r="W231" s="9" t="s">
        <v>54</v>
      </c>
      <c r="X231" s="9" t="s">
        <v>54</v>
      </c>
      <c r="Y231" s="9" t="s">
        <v>54</v>
      </c>
      <c r="Z231" s="9" t="s">
        <v>54</v>
      </c>
      <c r="AA231" s="9" t="s">
        <v>54</v>
      </c>
      <c r="AB231" s="9" t="s">
        <v>54</v>
      </c>
    </row>
    <row r="232" spans="2:32" x14ac:dyDescent="0.2">
      <c r="B232" s="6" t="s">
        <v>2580</v>
      </c>
      <c r="Q232" s="9" t="s">
        <v>54</v>
      </c>
      <c r="R232" s="9" t="s">
        <v>54</v>
      </c>
      <c r="S232" s="9" t="s">
        <v>54</v>
      </c>
      <c r="T232" s="9" t="s">
        <v>54</v>
      </c>
      <c r="U232" s="9" t="s">
        <v>54</v>
      </c>
      <c r="V232" s="9" t="s">
        <v>54</v>
      </c>
      <c r="W232" s="9" t="s">
        <v>54</v>
      </c>
      <c r="X232" s="9" t="s">
        <v>54</v>
      </c>
      <c r="Y232" s="9" t="s">
        <v>54</v>
      </c>
      <c r="Z232" s="9" t="s">
        <v>54</v>
      </c>
      <c r="AA232" s="9" t="s">
        <v>54</v>
      </c>
      <c r="AB232" s="9" t="s">
        <v>54</v>
      </c>
    </row>
    <row r="233" spans="2:32" x14ac:dyDescent="0.2">
      <c r="B233" s="6" t="s">
        <v>2580</v>
      </c>
      <c r="Q233" s="9" t="s">
        <v>1067</v>
      </c>
      <c r="R233" s="9" t="s">
        <v>1068</v>
      </c>
      <c r="S233" s="9" t="s">
        <v>49</v>
      </c>
      <c r="T233" s="9">
        <v>1</v>
      </c>
      <c r="U233" s="9" t="s">
        <v>54</v>
      </c>
      <c r="V233" s="9" t="s">
        <v>54</v>
      </c>
      <c r="W233" s="9" t="s">
        <v>54</v>
      </c>
      <c r="X233" s="9" t="s">
        <v>54</v>
      </c>
      <c r="Y233" s="9" t="s">
        <v>54</v>
      </c>
      <c r="Z233" s="9" t="s">
        <v>54</v>
      </c>
      <c r="AA233" s="9" t="s">
        <v>54</v>
      </c>
      <c r="AB233" s="9" t="s">
        <v>54</v>
      </c>
      <c r="AC233" s="10" t="s">
        <v>1067</v>
      </c>
      <c r="AD233" s="10" t="s">
        <v>1068</v>
      </c>
      <c r="AE233" s="10" t="s">
        <v>49</v>
      </c>
      <c r="AF233" s="10">
        <v>1</v>
      </c>
    </row>
    <row r="234" spans="2:32" x14ac:dyDescent="0.2">
      <c r="D234" s="6" t="s">
        <v>2585</v>
      </c>
      <c r="Q234" s="9" t="s">
        <v>54</v>
      </c>
      <c r="R234" s="9" t="s">
        <v>54</v>
      </c>
      <c r="S234" s="9" t="s">
        <v>54</v>
      </c>
      <c r="T234" s="9" t="s">
        <v>54</v>
      </c>
      <c r="U234" s="9" t="s">
        <v>54</v>
      </c>
      <c r="V234" s="9" t="s">
        <v>54</v>
      </c>
      <c r="W234" s="9" t="s">
        <v>54</v>
      </c>
      <c r="X234" s="9" t="s">
        <v>54</v>
      </c>
      <c r="Y234" s="9" t="s">
        <v>54</v>
      </c>
      <c r="Z234" s="9" t="s">
        <v>54</v>
      </c>
      <c r="AA234" s="9" t="s">
        <v>54</v>
      </c>
      <c r="AB234" s="9" t="s">
        <v>54</v>
      </c>
      <c r="AC234" s="10">
        <v>1157277007</v>
      </c>
      <c r="AD234" s="10" t="s">
        <v>2331</v>
      </c>
      <c r="AE234" s="10" t="s">
        <v>46</v>
      </c>
      <c r="AF234" s="10">
        <v>2</v>
      </c>
    </row>
    <row r="235" spans="2:32" x14ac:dyDescent="0.2">
      <c r="D235" s="6">
        <v>2</v>
      </c>
      <c r="Q235" s="9" t="s">
        <v>54</v>
      </c>
      <c r="R235" s="9" t="s">
        <v>54</v>
      </c>
      <c r="S235" s="9" t="s">
        <v>54</v>
      </c>
      <c r="T235" s="9" t="s">
        <v>54</v>
      </c>
      <c r="U235" s="9" t="s">
        <v>54</v>
      </c>
      <c r="V235" s="9" t="s">
        <v>54</v>
      </c>
      <c r="W235" s="9" t="s">
        <v>54</v>
      </c>
      <c r="X235" s="9" t="s">
        <v>54</v>
      </c>
      <c r="Y235" s="9" t="s">
        <v>54</v>
      </c>
      <c r="Z235" s="9" t="s">
        <v>54</v>
      </c>
      <c r="AA235" s="9" t="s">
        <v>54</v>
      </c>
      <c r="AB235" s="9" t="s">
        <v>54</v>
      </c>
      <c r="AC235" s="10">
        <v>1157278002</v>
      </c>
      <c r="AD235" s="10" t="s">
        <v>2332</v>
      </c>
      <c r="AE235" s="10" t="s">
        <v>46</v>
      </c>
      <c r="AF235" s="10">
        <v>0</v>
      </c>
    </row>
    <row r="236" spans="2:32" x14ac:dyDescent="0.2">
      <c r="D236" s="6" t="s">
        <v>2586</v>
      </c>
      <c r="Q236" s="9" t="s">
        <v>54</v>
      </c>
      <c r="R236" s="9" t="s">
        <v>54</v>
      </c>
      <c r="S236" s="9" t="s">
        <v>54</v>
      </c>
      <c r="T236" s="9" t="s">
        <v>54</v>
      </c>
      <c r="U236" s="9" t="s">
        <v>54</v>
      </c>
      <c r="V236" s="9" t="s">
        <v>54</v>
      </c>
      <c r="W236" s="9" t="s">
        <v>54</v>
      </c>
      <c r="X236" s="9" t="s">
        <v>54</v>
      </c>
      <c r="Y236" s="9" t="s">
        <v>54</v>
      </c>
      <c r="Z236" s="9" t="s">
        <v>54</v>
      </c>
      <c r="AA236" s="9" t="s">
        <v>54</v>
      </c>
      <c r="AB236" s="9" t="s">
        <v>54</v>
      </c>
      <c r="AC236" s="10">
        <v>1157279005</v>
      </c>
      <c r="AD236" s="10" t="s">
        <v>2333</v>
      </c>
      <c r="AE236" s="10" t="s">
        <v>46</v>
      </c>
      <c r="AF236" s="10">
        <v>2</v>
      </c>
    </row>
    <row r="237" spans="2:32" x14ac:dyDescent="0.2">
      <c r="D237" s="6">
        <v>4</v>
      </c>
      <c r="Q237" s="9" t="s">
        <v>54</v>
      </c>
      <c r="R237" s="9" t="s">
        <v>54</v>
      </c>
      <c r="S237" s="9" t="s">
        <v>54</v>
      </c>
      <c r="T237" s="9" t="s">
        <v>54</v>
      </c>
      <c r="U237" s="9" t="s">
        <v>54</v>
      </c>
      <c r="V237" s="9" t="s">
        <v>54</v>
      </c>
      <c r="W237" s="9" t="s">
        <v>54</v>
      </c>
      <c r="X237" s="9" t="s">
        <v>54</v>
      </c>
      <c r="Y237" s="9" t="s">
        <v>54</v>
      </c>
      <c r="Z237" s="9" t="s">
        <v>54</v>
      </c>
      <c r="AA237" s="9" t="s">
        <v>54</v>
      </c>
      <c r="AB237" s="9" t="s">
        <v>54</v>
      </c>
      <c r="AC237" s="10">
        <v>1157280008</v>
      </c>
      <c r="AD237" s="10" t="s">
        <v>2334</v>
      </c>
      <c r="AE237" s="10" t="s">
        <v>46</v>
      </c>
      <c r="AF237" s="10">
        <v>0</v>
      </c>
    </row>
    <row r="238" spans="2:32" x14ac:dyDescent="0.2">
      <c r="D238" s="6" t="s">
        <v>2587</v>
      </c>
      <c r="Q238" s="9" t="s">
        <v>54</v>
      </c>
      <c r="R238" s="9" t="s">
        <v>54</v>
      </c>
      <c r="S238" s="9" t="s">
        <v>54</v>
      </c>
      <c r="T238" s="9" t="s">
        <v>54</v>
      </c>
      <c r="U238" s="9" t="s">
        <v>54</v>
      </c>
      <c r="V238" s="9" t="s">
        <v>54</v>
      </c>
      <c r="W238" s="9" t="s">
        <v>54</v>
      </c>
      <c r="X238" s="9" t="s">
        <v>54</v>
      </c>
      <c r="Y238" s="9" t="s">
        <v>54</v>
      </c>
      <c r="Z238" s="9" t="s">
        <v>54</v>
      </c>
      <c r="AA238" s="9" t="s">
        <v>54</v>
      </c>
      <c r="AB238" s="9" t="s">
        <v>54</v>
      </c>
      <c r="AC238" s="10">
        <v>1157281007</v>
      </c>
      <c r="AD238" s="10" t="s">
        <v>2335</v>
      </c>
      <c r="AE238" s="10" t="s">
        <v>46</v>
      </c>
      <c r="AF238" s="10">
        <v>2</v>
      </c>
    </row>
    <row r="239" spans="2:32" x14ac:dyDescent="0.2">
      <c r="D239" s="6">
        <v>6</v>
      </c>
      <c r="Q239" s="9" t="s">
        <v>54</v>
      </c>
      <c r="R239" s="9" t="s">
        <v>54</v>
      </c>
      <c r="S239" s="9" t="s">
        <v>54</v>
      </c>
      <c r="T239" s="9" t="s">
        <v>54</v>
      </c>
      <c r="U239" s="9" t="s">
        <v>54</v>
      </c>
      <c r="V239" s="9" t="s">
        <v>54</v>
      </c>
      <c r="W239" s="9" t="s">
        <v>54</v>
      </c>
      <c r="X239" s="9" t="s">
        <v>54</v>
      </c>
      <c r="Y239" s="9" t="s">
        <v>54</v>
      </c>
      <c r="Z239" s="9" t="s">
        <v>54</v>
      </c>
      <c r="AA239" s="9" t="s">
        <v>54</v>
      </c>
      <c r="AB239" s="9" t="s">
        <v>54</v>
      </c>
      <c r="AC239" s="10">
        <v>1157282000</v>
      </c>
      <c r="AD239" s="10" t="s">
        <v>2336</v>
      </c>
      <c r="AE239" s="20" t="s">
        <v>46</v>
      </c>
      <c r="AF239" s="10">
        <v>0</v>
      </c>
    </row>
    <row r="240" spans="2:32" x14ac:dyDescent="0.2">
      <c r="D240" s="6" t="s">
        <v>2588</v>
      </c>
      <c r="Q240" s="9" t="s">
        <v>54</v>
      </c>
      <c r="R240" s="9" t="s">
        <v>54</v>
      </c>
      <c r="S240" s="9" t="s">
        <v>54</v>
      </c>
      <c r="T240" s="9" t="s">
        <v>54</v>
      </c>
      <c r="U240" s="9" t="s">
        <v>54</v>
      </c>
      <c r="V240" s="9" t="s">
        <v>54</v>
      </c>
      <c r="W240" s="9" t="s">
        <v>54</v>
      </c>
      <c r="X240" s="9" t="s">
        <v>54</v>
      </c>
      <c r="Y240" s="9" t="s">
        <v>54</v>
      </c>
      <c r="Z240" s="9" t="s">
        <v>54</v>
      </c>
      <c r="AA240" s="9" t="s">
        <v>54</v>
      </c>
      <c r="AB240" s="9" t="s">
        <v>54</v>
      </c>
      <c r="AC240" s="10">
        <v>1157283005</v>
      </c>
      <c r="AD240" s="10" t="s">
        <v>2337</v>
      </c>
      <c r="AE240" s="20" t="s">
        <v>46</v>
      </c>
      <c r="AF240" s="10">
        <v>2</v>
      </c>
    </row>
    <row r="241" spans="1:32" x14ac:dyDescent="0.2">
      <c r="A241" s="6" t="s">
        <v>2580</v>
      </c>
      <c r="E241" s="8">
        <v>419620001</v>
      </c>
      <c r="F241" s="8" t="s">
        <v>1105</v>
      </c>
      <c r="G241" s="8" t="s">
        <v>46</v>
      </c>
      <c r="H241" s="8">
        <v>3</v>
      </c>
      <c r="Q241" s="9" t="s">
        <v>54</v>
      </c>
      <c r="R241" s="9" t="s">
        <v>54</v>
      </c>
      <c r="S241" s="9" t="s">
        <v>54</v>
      </c>
      <c r="T241" s="9">
        <v>4</v>
      </c>
      <c r="U241" s="9" t="s">
        <v>54</v>
      </c>
      <c r="V241" s="9" t="s">
        <v>54</v>
      </c>
      <c r="W241" s="9" t="s">
        <v>54</v>
      </c>
      <c r="X241" s="9" t="s">
        <v>54</v>
      </c>
      <c r="Y241" s="9" t="s">
        <v>54</v>
      </c>
      <c r="Z241" s="9" t="s">
        <v>54</v>
      </c>
      <c r="AA241" s="9" t="s">
        <v>54</v>
      </c>
      <c r="AB241" s="9" t="s">
        <v>54</v>
      </c>
      <c r="AC241" s="18"/>
      <c r="AD241" s="18"/>
      <c r="AE241" s="18"/>
      <c r="AF241" s="18">
        <v>4</v>
      </c>
    </row>
    <row r="242" spans="1:32" x14ac:dyDescent="0.2">
      <c r="B242" s="6" t="s">
        <v>2580</v>
      </c>
      <c r="E242" s="8">
        <v>225445003</v>
      </c>
      <c r="F242" s="8" t="s">
        <v>1106</v>
      </c>
      <c r="G242" s="8" t="s">
        <v>46</v>
      </c>
      <c r="H242" s="8">
        <v>3</v>
      </c>
      <c r="Q242" s="9" t="s">
        <v>54</v>
      </c>
      <c r="R242" s="9" t="s">
        <v>54</v>
      </c>
      <c r="S242" s="9" t="s">
        <v>54</v>
      </c>
      <c r="T242" s="9" t="s">
        <v>54</v>
      </c>
      <c r="U242" s="9" t="s">
        <v>54</v>
      </c>
      <c r="V242" s="9" t="s">
        <v>54</v>
      </c>
      <c r="W242" s="9" t="s">
        <v>54</v>
      </c>
      <c r="X242" s="9" t="s">
        <v>54</v>
      </c>
      <c r="Y242" s="9" t="s">
        <v>54</v>
      </c>
      <c r="Z242" s="9" t="s">
        <v>54</v>
      </c>
      <c r="AA242" s="9" t="s">
        <v>54</v>
      </c>
      <c r="AB242" s="9" t="s">
        <v>54</v>
      </c>
    </row>
    <row r="243" spans="1:32" x14ac:dyDescent="0.2">
      <c r="B243" s="6" t="s">
        <v>2580</v>
      </c>
      <c r="E243" s="8">
        <v>83507006</v>
      </c>
      <c r="F243" s="8" t="s">
        <v>1107</v>
      </c>
      <c r="G243" s="8" t="s">
        <v>46</v>
      </c>
      <c r="H243" s="8">
        <v>3</v>
      </c>
      <c r="Q243" s="9" t="s">
        <v>54</v>
      </c>
      <c r="R243" s="9" t="s">
        <v>54</v>
      </c>
      <c r="S243" s="9" t="s">
        <v>54</v>
      </c>
      <c r="T243" s="9" t="s">
        <v>54</v>
      </c>
      <c r="U243" s="9" t="s">
        <v>54</v>
      </c>
      <c r="V243" s="9" t="s">
        <v>54</v>
      </c>
      <c r="W243" s="9" t="s">
        <v>54</v>
      </c>
      <c r="X243" s="9" t="s">
        <v>54</v>
      </c>
      <c r="Y243" s="9" t="s">
        <v>54</v>
      </c>
      <c r="Z243" s="9" t="s">
        <v>54</v>
      </c>
      <c r="AA243" s="9" t="s">
        <v>54</v>
      </c>
      <c r="AB243" s="9" t="s">
        <v>54</v>
      </c>
    </row>
    <row r="244" spans="1:32" x14ac:dyDescent="0.2">
      <c r="B244" s="6" t="s">
        <v>2580</v>
      </c>
      <c r="E244" s="8">
        <v>102912007</v>
      </c>
      <c r="F244" s="8" t="s">
        <v>1108</v>
      </c>
      <c r="G244" s="8" t="s">
        <v>46</v>
      </c>
      <c r="H244" s="8">
        <v>3</v>
      </c>
      <c r="Q244" s="9" t="s">
        <v>54</v>
      </c>
      <c r="R244" s="9" t="s">
        <v>54</v>
      </c>
      <c r="S244" s="9" t="s">
        <v>54</v>
      </c>
      <c r="T244" s="9" t="s">
        <v>54</v>
      </c>
      <c r="U244" s="9" t="s">
        <v>54</v>
      </c>
      <c r="V244" s="9" t="s">
        <v>54</v>
      </c>
      <c r="W244" s="9" t="s">
        <v>54</v>
      </c>
      <c r="X244" s="9" t="s">
        <v>54</v>
      </c>
      <c r="Y244" s="9" t="s">
        <v>54</v>
      </c>
      <c r="Z244" s="9" t="s">
        <v>54</v>
      </c>
      <c r="AA244" s="9" t="s">
        <v>54</v>
      </c>
      <c r="AB244" s="9" t="s">
        <v>54</v>
      </c>
    </row>
    <row r="245" spans="1:32" x14ac:dyDescent="0.2">
      <c r="B245" s="6" t="s">
        <v>2580</v>
      </c>
      <c r="E245" s="8">
        <v>398033008</v>
      </c>
      <c r="F245" s="8" t="s">
        <v>1109</v>
      </c>
      <c r="G245" s="8" t="s">
        <v>46</v>
      </c>
      <c r="H245" s="8">
        <v>3</v>
      </c>
      <c r="Q245" s="9" t="s">
        <v>54</v>
      </c>
      <c r="R245" s="9" t="s">
        <v>54</v>
      </c>
      <c r="S245" s="9" t="s">
        <v>54</v>
      </c>
      <c r="T245" s="9" t="s">
        <v>54</v>
      </c>
      <c r="U245" s="9" t="s">
        <v>54</v>
      </c>
      <c r="V245" s="9" t="s">
        <v>54</v>
      </c>
      <c r="W245" s="9" t="s">
        <v>54</v>
      </c>
      <c r="X245" s="9" t="s">
        <v>54</v>
      </c>
      <c r="Y245" s="9" t="s">
        <v>54</v>
      </c>
      <c r="Z245" s="9" t="s">
        <v>54</v>
      </c>
      <c r="AA245" s="9" t="s">
        <v>54</v>
      </c>
      <c r="AB245" s="9" t="s">
        <v>54</v>
      </c>
    </row>
    <row r="246" spans="1:32" x14ac:dyDescent="0.2">
      <c r="B246" s="6" t="s">
        <v>2580</v>
      </c>
      <c r="E246" s="8">
        <v>740604001</v>
      </c>
      <c r="F246" s="8" t="s">
        <v>1110</v>
      </c>
      <c r="G246" s="8" t="s">
        <v>46</v>
      </c>
      <c r="H246" s="8">
        <v>3</v>
      </c>
      <c r="Q246" s="9" t="s">
        <v>54</v>
      </c>
      <c r="R246" s="9" t="s">
        <v>54</v>
      </c>
      <c r="S246" s="9" t="s">
        <v>54</v>
      </c>
      <c r="T246" s="9" t="s">
        <v>54</v>
      </c>
      <c r="U246" s="9" t="s">
        <v>54</v>
      </c>
      <c r="V246" s="9" t="s">
        <v>54</v>
      </c>
      <c r="W246" s="9" t="s">
        <v>54</v>
      </c>
      <c r="X246" s="9" t="s">
        <v>54</v>
      </c>
      <c r="Y246" s="9" t="s">
        <v>54</v>
      </c>
      <c r="Z246" s="9" t="s">
        <v>54</v>
      </c>
      <c r="AA246" s="9" t="s">
        <v>54</v>
      </c>
      <c r="AB246" s="9" t="s">
        <v>54</v>
      </c>
    </row>
    <row r="247" spans="1:32" x14ac:dyDescent="0.2">
      <c r="B247" s="6" t="s">
        <v>2580</v>
      </c>
      <c r="E247" s="8">
        <v>398033008</v>
      </c>
      <c r="F247" s="8" t="s">
        <v>1109</v>
      </c>
      <c r="G247" s="8" t="s">
        <v>46</v>
      </c>
      <c r="H247" s="8">
        <v>3</v>
      </c>
      <c r="Q247" s="9" t="s">
        <v>54</v>
      </c>
      <c r="R247" s="9" t="s">
        <v>54</v>
      </c>
      <c r="S247" s="9" t="s">
        <v>54</v>
      </c>
      <c r="T247" s="9" t="s">
        <v>54</v>
      </c>
      <c r="U247" s="9" t="s">
        <v>54</v>
      </c>
      <c r="V247" s="9" t="s">
        <v>54</v>
      </c>
      <c r="W247" s="9" t="s">
        <v>54</v>
      </c>
      <c r="X247" s="9" t="s">
        <v>54</v>
      </c>
      <c r="Y247" s="9" t="s">
        <v>54</v>
      </c>
      <c r="Z247" s="9" t="s">
        <v>54</v>
      </c>
      <c r="AA247" s="9" t="s">
        <v>54</v>
      </c>
      <c r="AB247" s="9" t="s">
        <v>54</v>
      </c>
    </row>
    <row r="248" spans="1:32" x14ac:dyDescent="0.2">
      <c r="B248" s="6" t="s">
        <v>2580</v>
      </c>
      <c r="E248" s="8">
        <v>105447004</v>
      </c>
      <c r="F248" s="8" t="s">
        <v>1111</v>
      </c>
      <c r="G248" s="8" t="s">
        <v>46</v>
      </c>
      <c r="H248" s="8">
        <v>3</v>
      </c>
      <c r="Q248" s="9" t="s">
        <v>54</v>
      </c>
      <c r="R248" s="9" t="s">
        <v>54</v>
      </c>
      <c r="S248" s="9" t="s">
        <v>54</v>
      </c>
      <c r="T248" s="9" t="s">
        <v>54</v>
      </c>
      <c r="U248" s="9" t="s">
        <v>54</v>
      </c>
      <c r="V248" s="9" t="s">
        <v>54</v>
      </c>
      <c r="W248" s="9" t="s">
        <v>54</v>
      </c>
      <c r="X248" s="9" t="s">
        <v>54</v>
      </c>
      <c r="Y248" s="9" t="s">
        <v>54</v>
      </c>
      <c r="Z248" s="9" t="s">
        <v>54</v>
      </c>
      <c r="AA248" s="9" t="s">
        <v>54</v>
      </c>
      <c r="AB248" s="9" t="s">
        <v>54</v>
      </c>
    </row>
    <row r="249" spans="1:32" x14ac:dyDescent="0.2">
      <c r="B249" s="6" t="s">
        <v>2580</v>
      </c>
      <c r="E249" s="8">
        <v>161151009</v>
      </c>
      <c r="F249" s="8" t="s">
        <v>1112</v>
      </c>
      <c r="G249" s="8" t="s">
        <v>46</v>
      </c>
      <c r="H249" s="8">
        <v>3</v>
      </c>
      <c r="Q249" s="9" t="s">
        <v>54</v>
      </c>
      <c r="R249" s="9" t="s">
        <v>54</v>
      </c>
      <c r="S249" s="9" t="s">
        <v>54</v>
      </c>
      <c r="T249" s="9" t="s">
        <v>54</v>
      </c>
      <c r="U249" s="9" t="s">
        <v>54</v>
      </c>
      <c r="V249" s="9" t="s">
        <v>54</v>
      </c>
      <c r="W249" s="9" t="s">
        <v>54</v>
      </c>
      <c r="X249" s="9" t="s">
        <v>54</v>
      </c>
      <c r="Y249" s="9" t="s">
        <v>54</v>
      </c>
      <c r="Z249" s="9" t="s">
        <v>54</v>
      </c>
      <c r="AA249" s="9" t="s">
        <v>54</v>
      </c>
      <c r="AB249" s="9" t="s">
        <v>54</v>
      </c>
    </row>
    <row r="250" spans="1:32" x14ac:dyDescent="0.2">
      <c r="B250" s="6" t="s">
        <v>2580</v>
      </c>
      <c r="Q250" s="9" t="s">
        <v>54</v>
      </c>
      <c r="R250" s="9" t="s">
        <v>54</v>
      </c>
      <c r="S250" s="9" t="s">
        <v>54</v>
      </c>
      <c r="T250" s="9" t="s">
        <v>54</v>
      </c>
      <c r="U250" s="9" t="s">
        <v>54</v>
      </c>
      <c r="V250" s="9" t="s">
        <v>54</v>
      </c>
      <c r="W250" s="9" t="s">
        <v>54</v>
      </c>
      <c r="X250" s="9" t="s">
        <v>54</v>
      </c>
      <c r="Y250" s="9" t="s">
        <v>54</v>
      </c>
      <c r="Z250" s="9" t="s">
        <v>54</v>
      </c>
      <c r="AA250" s="9" t="s">
        <v>54</v>
      </c>
      <c r="AB250" s="9" t="s">
        <v>54</v>
      </c>
    </row>
    <row r="251" spans="1:32" x14ac:dyDescent="0.2">
      <c r="B251" s="6" t="s">
        <v>2580</v>
      </c>
      <c r="Q251" s="9" t="s">
        <v>54</v>
      </c>
      <c r="R251" s="9" t="s">
        <v>54</v>
      </c>
      <c r="S251" s="9" t="s">
        <v>54</v>
      </c>
      <c r="T251" s="9" t="s">
        <v>54</v>
      </c>
      <c r="U251" s="9" t="s">
        <v>54</v>
      </c>
      <c r="V251" s="9" t="s">
        <v>54</v>
      </c>
      <c r="W251" s="9" t="s">
        <v>54</v>
      </c>
      <c r="X251" s="9" t="s">
        <v>54</v>
      </c>
      <c r="Y251" s="9" t="s">
        <v>54</v>
      </c>
      <c r="Z251" s="9" t="s">
        <v>54</v>
      </c>
      <c r="AA251" s="9" t="s">
        <v>54</v>
      </c>
      <c r="AB251" s="9" t="s">
        <v>54</v>
      </c>
    </row>
    <row r="252" spans="1:32" x14ac:dyDescent="0.2">
      <c r="B252" s="6" t="s">
        <v>2580</v>
      </c>
      <c r="Q252" s="9" t="s">
        <v>54</v>
      </c>
      <c r="R252" s="9" t="s">
        <v>54</v>
      </c>
      <c r="S252" s="9" t="s">
        <v>54</v>
      </c>
      <c r="T252" s="9" t="s">
        <v>54</v>
      </c>
      <c r="U252" s="9" t="s">
        <v>54</v>
      </c>
      <c r="V252" s="9" t="s">
        <v>54</v>
      </c>
      <c r="W252" s="9" t="s">
        <v>54</v>
      </c>
      <c r="X252" s="9" t="s">
        <v>54</v>
      </c>
      <c r="Y252" s="9" t="s">
        <v>54</v>
      </c>
      <c r="Z252" s="9" t="s">
        <v>54</v>
      </c>
      <c r="AA252" s="9" t="s">
        <v>54</v>
      </c>
      <c r="AB252" s="9" t="s">
        <v>54</v>
      </c>
    </row>
    <row r="253" spans="1:32" x14ac:dyDescent="0.2">
      <c r="B253" s="6" t="s">
        <v>2580</v>
      </c>
      <c r="Q253" s="9" t="s">
        <v>54</v>
      </c>
      <c r="R253" s="9" t="s">
        <v>54</v>
      </c>
      <c r="S253" s="9" t="s">
        <v>54</v>
      </c>
      <c r="T253" s="9" t="s">
        <v>54</v>
      </c>
      <c r="U253" s="9" t="s">
        <v>54</v>
      </c>
      <c r="V253" s="9" t="s">
        <v>54</v>
      </c>
      <c r="W253" s="9" t="s">
        <v>54</v>
      </c>
      <c r="X253" s="9" t="s">
        <v>54</v>
      </c>
      <c r="Y253" s="9" t="s">
        <v>54</v>
      </c>
      <c r="Z253" s="9" t="s">
        <v>54</v>
      </c>
      <c r="AA253" s="9" t="s">
        <v>54</v>
      </c>
      <c r="AB253" s="9" t="s">
        <v>54</v>
      </c>
    </row>
    <row r="254" spans="1:32" x14ac:dyDescent="0.2">
      <c r="B254" s="6" t="s">
        <v>2580</v>
      </c>
      <c r="Q254" s="9" t="s">
        <v>1067</v>
      </c>
      <c r="R254" s="9" t="s">
        <v>1068</v>
      </c>
      <c r="S254" s="9" t="s">
        <v>49</v>
      </c>
      <c r="T254" s="9">
        <v>1</v>
      </c>
      <c r="U254" s="9" t="s">
        <v>54</v>
      </c>
      <c r="V254" s="9" t="s">
        <v>54</v>
      </c>
      <c r="W254" s="9" t="s">
        <v>54</v>
      </c>
      <c r="X254" s="9" t="s">
        <v>54</v>
      </c>
      <c r="Y254" s="9" t="s">
        <v>54</v>
      </c>
      <c r="Z254" s="9" t="s">
        <v>54</v>
      </c>
      <c r="AA254" s="9" t="s">
        <v>54</v>
      </c>
      <c r="AB254" s="9" t="s">
        <v>54</v>
      </c>
      <c r="AC254" s="10" t="s">
        <v>1067</v>
      </c>
      <c r="AD254" s="10" t="s">
        <v>1068</v>
      </c>
      <c r="AE254" s="10" t="s">
        <v>49</v>
      </c>
      <c r="AF254" s="10">
        <v>1</v>
      </c>
    </row>
    <row r="255" spans="1:32" x14ac:dyDescent="0.2">
      <c r="D255" s="6" t="s">
        <v>2585</v>
      </c>
      <c r="Q255" s="9" t="s">
        <v>54</v>
      </c>
      <c r="R255" s="9" t="s">
        <v>54</v>
      </c>
      <c r="S255" s="9" t="s">
        <v>54</v>
      </c>
      <c r="T255" s="9" t="s">
        <v>54</v>
      </c>
      <c r="U255" s="9" t="s">
        <v>54</v>
      </c>
      <c r="V255" s="9" t="s">
        <v>54</v>
      </c>
      <c r="W255" s="9" t="s">
        <v>54</v>
      </c>
      <c r="X255" s="9" t="s">
        <v>54</v>
      </c>
      <c r="Y255" s="9" t="s">
        <v>54</v>
      </c>
      <c r="Z255" s="9" t="s">
        <v>54</v>
      </c>
      <c r="AA255" s="9" t="s">
        <v>54</v>
      </c>
      <c r="AB255" s="9" t="s">
        <v>54</v>
      </c>
      <c r="AC255" s="10">
        <v>1157277007</v>
      </c>
      <c r="AD255" s="10" t="s">
        <v>2331</v>
      </c>
      <c r="AE255" s="10" t="s">
        <v>46</v>
      </c>
      <c r="AF255" s="10">
        <v>2</v>
      </c>
    </row>
    <row r="256" spans="1:32" x14ac:dyDescent="0.2">
      <c r="D256" s="6">
        <v>2</v>
      </c>
      <c r="Q256" s="9" t="s">
        <v>54</v>
      </c>
      <c r="R256" s="9" t="s">
        <v>54</v>
      </c>
      <c r="S256" s="9" t="s">
        <v>54</v>
      </c>
      <c r="T256" s="9" t="s">
        <v>54</v>
      </c>
      <c r="U256" s="9" t="s">
        <v>54</v>
      </c>
      <c r="V256" s="9" t="s">
        <v>54</v>
      </c>
      <c r="W256" s="9" t="s">
        <v>54</v>
      </c>
      <c r="X256" s="9" t="s">
        <v>54</v>
      </c>
      <c r="Y256" s="9" t="s">
        <v>54</v>
      </c>
      <c r="Z256" s="9" t="s">
        <v>54</v>
      </c>
      <c r="AA256" s="9" t="s">
        <v>54</v>
      </c>
      <c r="AB256" s="9" t="s">
        <v>54</v>
      </c>
      <c r="AC256" s="10">
        <v>1157278002</v>
      </c>
      <c r="AD256" s="10" t="s">
        <v>2332</v>
      </c>
      <c r="AE256" s="10" t="s">
        <v>46</v>
      </c>
      <c r="AF256" s="10">
        <v>0</v>
      </c>
    </row>
    <row r="257" spans="1:32" x14ac:dyDescent="0.2">
      <c r="D257" s="6" t="s">
        <v>2586</v>
      </c>
      <c r="Q257" s="9" t="s">
        <v>54</v>
      </c>
      <c r="R257" s="9" t="s">
        <v>54</v>
      </c>
      <c r="S257" s="9" t="s">
        <v>54</v>
      </c>
      <c r="T257" s="9" t="s">
        <v>54</v>
      </c>
      <c r="U257" s="9" t="s">
        <v>54</v>
      </c>
      <c r="V257" s="9" t="s">
        <v>54</v>
      </c>
      <c r="W257" s="9" t="s">
        <v>54</v>
      </c>
      <c r="X257" s="9" t="s">
        <v>54</v>
      </c>
      <c r="Y257" s="9" t="s">
        <v>54</v>
      </c>
      <c r="Z257" s="9" t="s">
        <v>54</v>
      </c>
      <c r="AA257" s="9" t="s">
        <v>54</v>
      </c>
      <c r="AB257" s="9" t="s">
        <v>54</v>
      </c>
      <c r="AC257" s="10">
        <v>1157279005</v>
      </c>
      <c r="AD257" s="10" t="s">
        <v>2333</v>
      </c>
      <c r="AE257" s="10" t="s">
        <v>46</v>
      </c>
      <c r="AF257" s="10">
        <v>2</v>
      </c>
    </row>
    <row r="258" spans="1:32" x14ac:dyDescent="0.2">
      <c r="D258" s="6">
        <v>4</v>
      </c>
      <c r="Q258" s="9" t="s">
        <v>54</v>
      </c>
      <c r="R258" s="9" t="s">
        <v>54</v>
      </c>
      <c r="S258" s="9" t="s">
        <v>54</v>
      </c>
      <c r="T258" s="9" t="s">
        <v>54</v>
      </c>
      <c r="U258" s="9" t="s">
        <v>54</v>
      </c>
      <c r="V258" s="9" t="s">
        <v>54</v>
      </c>
      <c r="W258" s="9" t="s">
        <v>54</v>
      </c>
      <c r="X258" s="9" t="s">
        <v>54</v>
      </c>
      <c r="Y258" s="9" t="s">
        <v>54</v>
      </c>
      <c r="Z258" s="9" t="s">
        <v>54</v>
      </c>
      <c r="AA258" s="9" t="s">
        <v>54</v>
      </c>
      <c r="AB258" s="9" t="s">
        <v>54</v>
      </c>
      <c r="AC258" s="10">
        <v>1157280008</v>
      </c>
      <c r="AD258" s="10" t="s">
        <v>2334</v>
      </c>
      <c r="AE258" s="10" t="s">
        <v>46</v>
      </c>
      <c r="AF258" s="10">
        <v>0</v>
      </c>
    </row>
    <row r="259" spans="1:32" x14ac:dyDescent="0.2">
      <c r="D259" s="6" t="s">
        <v>2587</v>
      </c>
      <c r="Q259" s="9" t="s">
        <v>54</v>
      </c>
      <c r="R259" s="9" t="s">
        <v>54</v>
      </c>
      <c r="S259" s="9" t="s">
        <v>54</v>
      </c>
      <c r="T259" s="9" t="s">
        <v>54</v>
      </c>
      <c r="U259" s="9" t="s">
        <v>54</v>
      </c>
      <c r="V259" s="9" t="s">
        <v>54</v>
      </c>
      <c r="W259" s="9" t="s">
        <v>54</v>
      </c>
      <c r="X259" s="9" t="s">
        <v>54</v>
      </c>
      <c r="Y259" s="9" t="s">
        <v>54</v>
      </c>
      <c r="Z259" s="9" t="s">
        <v>54</v>
      </c>
      <c r="AA259" s="9" t="s">
        <v>54</v>
      </c>
      <c r="AB259" s="9" t="s">
        <v>54</v>
      </c>
      <c r="AC259" s="10">
        <v>1157281007</v>
      </c>
      <c r="AD259" s="10" t="s">
        <v>2335</v>
      </c>
      <c r="AE259" s="10" t="s">
        <v>46</v>
      </c>
      <c r="AF259" s="10">
        <v>2</v>
      </c>
    </row>
    <row r="260" spans="1:32" x14ac:dyDescent="0.2">
      <c r="D260" s="6">
        <v>6</v>
      </c>
      <c r="Q260" s="9" t="s">
        <v>54</v>
      </c>
      <c r="R260" s="9" t="s">
        <v>54</v>
      </c>
      <c r="S260" s="9" t="s">
        <v>54</v>
      </c>
      <c r="T260" s="9" t="s">
        <v>54</v>
      </c>
      <c r="U260" s="9" t="s">
        <v>54</v>
      </c>
      <c r="V260" s="9" t="s">
        <v>54</v>
      </c>
      <c r="W260" s="9" t="s">
        <v>54</v>
      </c>
      <c r="X260" s="9" t="s">
        <v>54</v>
      </c>
      <c r="Y260" s="9" t="s">
        <v>54</v>
      </c>
      <c r="Z260" s="9" t="s">
        <v>54</v>
      </c>
      <c r="AA260" s="9" t="s">
        <v>54</v>
      </c>
      <c r="AB260" s="9" t="s">
        <v>54</v>
      </c>
      <c r="AC260" s="10">
        <v>1157282000</v>
      </c>
      <c r="AD260" s="10" t="s">
        <v>2336</v>
      </c>
      <c r="AE260" s="20" t="s">
        <v>46</v>
      </c>
      <c r="AF260" s="10">
        <v>0</v>
      </c>
    </row>
    <row r="261" spans="1:32" x14ac:dyDescent="0.2">
      <c r="D261" s="6" t="s">
        <v>2588</v>
      </c>
      <c r="Q261" s="9" t="s">
        <v>54</v>
      </c>
      <c r="R261" s="9" t="s">
        <v>54</v>
      </c>
      <c r="S261" s="9" t="s">
        <v>54</v>
      </c>
      <c r="T261" s="9" t="s">
        <v>54</v>
      </c>
      <c r="U261" s="9" t="s">
        <v>54</v>
      </c>
      <c r="V261" s="9" t="s">
        <v>54</v>
      </c>
      <c r="W261" s="9" t="s">
        <v>54</v>
      </c>
      <c r="X261" s="9" t="s">
        <v>54</v>
      </c>
      <c r="Y261" s="9" t="s">
        <v>54</v>
      </c>
      <c r="Z261" s="9" t="s">
        <v>54</v>
      </c>
      <c r="AA261" s="9" t="s">
        <v>54</v>
      </c>
      <c r="AB261" s="9" t="s">
        <v>54</v>
      </c>
      <c r="AC261" s="10">
        <v>1157283005</v>
      </c>
      <c r="AD261" s="10" t="s">
        <v>2337</v>
      </c>
      <c r="AE261" s="20" t="s">
        <v>46</v>
      </c>
      <c r="AF261" s="10">
        <v>2</v>
      </c>
    </row>
    <row r="262" spans="1:32" x14ac:dyDescent="0.2">
      <c r="A262" s="6" t="s">
        <v>2580</v>
      </c>
      <c r="E262" s="8">
        <v>44301001</v>
      </c>
      <c r="F262" s="8" t="s">
        <v>1113</v>
      </c>
      <c r="G262" s="8" t="s">
        <v>46</v>
      </c>
      <c r="H262" s="8">
        <v>3</v>
      </c>
      <c r="Q262" s="9">
        <v>6471006</v>
      </c>
      <c r="R262" s="9" t="s">
        <v>223</v>
      </c>
      <c r="S262" s="9" t="s">
        <v>49</v>
      </c>
      <c r="T262" s="9">
        <v>0</v>
      </c>
      <c r="U262" s="9" t="s">
        <v>54</v>
      </c>
      <c r="V262" s="9" t="s">
        <v>54</v>
      </c>
      <c r="W262" s="9" t="s">
        <v>54</v>
      </c>
      <c r="X262" s="9" t="s">
        <v>54</v>
      </c>
      <c r="Y262" s="9" t="s">
        <v>54</v>
      </c>
      <c r="Z262" s="9" t="s">
        <v>54</v>
      </c>
      <c r="AA262" s="9" t="s">
        <v>54</v>
      </c>
      <c r="AB262" s="9" t="s">
        <v>54</v>
      </c>
      <c r="AC262" s="10">
        <v>6471006</v>
      </c>
      <c r="AD262" s="10" t="s">
        <v>223</v>
      </c>
      <c r="AE262" s="10" t="s">
        <v>49</v>
      </c>
      <c r="AF262" s="10">
        <v>0</v>
      </c>
    </row>
    <row r="263" spans="1:32" x14ac:dyDescent="0.2">
      <c r="B263" s="6" t="s">
        <v>2580</v>
      </c>
      <c r="E263" s="8">
        <v>225444004</v>
      </c>
      <c r="F263" s="8" t="s">
        <v>1114</v>
      </c>
      <c r="G263" s="8" t="s">
        <v>46</v>
      </c>
      <c r="H263" s="8">
        <v>3</v>
      </c>
      <c r="Q263" s="9" t="s">
        <v>54</v>
      </c>
      <c r="R263" s="9" t="s">
        <v>54</v>
      </c>
      <c r="S263" s="9" t="s">
        <v>54</v>
      </c>
      <c r="T263" s="9" t="s">
        <v>54</v>
      </c>
      <c r="U263" s="9" t="s">
        <v>54</v>
      </c>
      <c r="V263" s="9" t="s">
        <v>54</v>
      </c>
      <c r="W263" s="9" t="s">
        <v>54</v>
      </c>
      <c r="X263" s="9" t="s">
        <v>54</v>
      </c>
      <c r="Y263" s="9" t="s">
        <v>54</v>
      </c>
      <c r="Z263" s="9" t="s">
        <v>54</v>
      </c>
      <c r="AA263" s="9" t="s">
        <v>54</v>
      </c>
      <c r="AB263" s="9" t="s">
        <v>54</v>
      </c>
    </row>
    <row r="264" spans="1:32" x14ac:dyDescent="0.2">
      <c r="B264" s="6" t="s">
        <v>2580</v>
      </c>
      <c r="E264" s="8">
        <v>82313006</v>
      </c>
      <c r="F264" s="8" t="s">
        <v>227</v>
      </c>
      <c r="G264" s="8" t="s">
        <v>46</v>
      </c>
      <c r="H264" s="8">
        <v>3</v>
      </c>
      <c r="Q264" s="9" t="s">
        <v>54</v>
      </c>
      <c r="R264" s="9" t="s">
        <v>54</v>
      </c>
      <c r="S264" s="9" t="s">
        <v>54</v>
      </c>
      <c r="T264" s="9" t="s">
        <v>54</v>
      </c>
      <c r="U264" s="9" t="s">
        <v>54</v>
      </c>
      <c r="V264" s="9" t="s">
        <v>54</v>
      </c>
      <c r="W264" s="9" t="s">
        <v>54</v>
      </c>
      <c r="X264" s="9" t="s">
        <v>54</v>
      </c>
      <c r="Y264" s="9" t="s">
        <v>54</v>
      </c>
      <c r="Z264" s="9" t="s">
        <v>54</v>
      </c>
      <c r="AA264" s="9" t="s">
        <v>54</v>
      </c>
      <c r="AB264" s="9" t="s">
        <v>54</v>
      </c>
    </row>
    <row r="265" spans="1:32" x14ac:dyDescent="0.2">
      <c r="B265" s="6" t="s">
        <v>2580</v>
      </c>
      <c r="E265" s="8">
        <v>41501003</v>
      </c>
      <c r="F265" s="8" t="s">
        <v>1115</v>
      </c>
      <c r="G265" s="8" t="s">
        <v>46</v>
      </c>
      <c r="H265" s="8">
        <v>3</v>
      </c>
      <c r="Q265" s="9" t="s">
        <v>54</v>
      </c>
      <c r="R265" s="9" t="s">
        <v>54</v>
      </c>
      <c r="S265" s="9" t="s">
        <v>54</v>
      </c>
      <c r="T265" s="9">
        <v>4</v>
      </c>
      <c r="U265" s="9" t="s">
        <v>54</v>
      </c>
      <c r="V265" s="9" t="s">
        <v>54</v>
      </c>
      <c r="W265" s="9" t="s">
        <v>54</v>
      </c>
      <c r="X265" s="9" t="s">
        <v>54</v>
      </c>
      <c r="Y265" s="9" t="s">
        <v>54</v>
      </c>
      <c r="Z265" s="9" t="s">
        <v>54</v>
      </c>
      <c r="AA265" s="9" t="s">
        <v>54</v>
      </c>
      <c r="AB265" s="9" t="s">
        <v>54</v>
      </c>
    </row>
    <row r="266" spans="1:32" x14ac:dyDescent="0.2">
      <c r="B266" s="6" t="s">
        <v>2580</v>
      </c>
      <c r="Q266" s="9" t="s">
        <v>54</v>
      </c>
      <c r="R266" s="9" t="s">
        <v>54</v>
      </c>
      <c r="S266" s="9" t="s">
        <v>54</v>
      </c>
      <c r="T266" s="9">
        <v>4</v>
      </c>
      <c r="U266" s="9" t="s">
        <v>54</v>
      </c>
      <c r="V266" s="9" t="s">
        <v>54</v>
      </c>
      <c r="W266" s="9" t="s">
        <v>54</v>
      </c>
      <c r="X266" s="9" t="s">
        <v>54</v>
      </c>
      <c r="Y266" s="9" t="s">
        <v>54</v>
      </c>
      <c r="Z266" s="9" t="s">
        <v>54</v>
      </c>
      <c r="AA266" s="9" t="s">
        <v>54</v>
      </c>
      <c r="AB266" s="9" t="s">
        <v>54</v>
      </c>
    </row>
    <row r="267" spans="1:32" x14ac:dyDescent="0.2">
      <c r="B267" s="6" t="s">
        <v>2580</v>
      </c>
      <c r="Q267" s="9" t="s">
        <v>54</v>
      </c>
      <c r="R267" s="9" t="s">
        <v>54</v>
      </c>
      <c r="S267" s="9" t="s">
        <v>54</v>
      </c>
      <c r="T267" s="9" t="s">
        <v>54</v>
      </c>
      <c r="U267" s="9" t="s">
        <v>54</v>
      </c>
      <c r="V267" s="9" t="s">
        <v>54</v>
      </c>
      <c r="W267" s="9" t="s">
        <v>54</v>
      </c>
      <c r="X267" s="9" t="s">
        <v>54</v>
      </c>
      <c r="Y267" s="9" t="s">
        <v>54</v>
      </c>
      <c r="Z267" s="9" t="s">
        <v>54</v>
      </c>
      <c r="AA267" s="9" t="s">
        <v>54</v>
      </c>
      <c r="AB267" s="9" t="s">
        <v>54</v>
      </c>
    </row>
    <row r="268" spans="1:32" x14ac:dyDescent="0.2">
      <c r="B268" s="6" t="s">
        <v>2580</v>
      </c>
      <c r="Q268" s="9" t="s">
        <v>54</v>
      </c>
      <c r="R268" s="9" t="s">
        <v>54</v>
      </c>
      <c r="S268" s="9" t="s">
        <v>54</v>
      </c>
      <c r="T268" s="9" t="s">
        <v>54</v>
      </c>
      <c r="U268" s="9" t="s">
        <v>54</v>
      </c>
      <c r="V268" s="9" t="s">
        <v>54</v>
      </c>
      <c r="W268" s="9" t="s">
        <v>54</v>
      </c>
      <c r="X268" s="9" t="s">
        <v>54</v>
      </c>
      <c r="Y268" s="9" t="s">
        <v>54</v>
      </c>
      <c r="Z268" s="9" t="s">
        <v>54</v>
      </c>
      <c r="AA268" s="9" t="s">
        <v>54</v>
      </c>
      <c r="AB268" s="9" t="s">
        <v>54</v>
      </c>
    </row>
    <row r="269" spans="1:32" x14ac:dyDescent="0.2">
      <c r="B269" s="6" t="s">
        <v>2580</v>
      </c>
      <c r="Q269" s="9" t="s">
        <v>54</v>
      </c>
      <c r="R269" s="9" t="s">
        <v>54</v>
      </c>
      <c r="S269" s="9" t="s">
        <v>54</v>
      </c>
      <c r="T269" s="9" t="s">
        <v>54</v>
      </c>
      <c r="U269" s="9" t="s">
        <v>54</v>
      </c>
      <c r="V269" s="9" t="s">
        <v>54</v>
      </c>
      <c r="W269" s="9" t="s">
        <v>54</v>
      </c>
      <c r="X269" s="9" t="s">
        <v>54</v>
      </c>
      <c r="Y269" s="9" t="s">
        <v>54</v>
      </c>
      <c r="Z269" s="9" t="s">
        <v>54</v>
      </c>
      <c r="AA269" s="9" t="s">
        <v>54</v>
      </c>
      <c r="AB269" s="9" t="s">
        <v>54</v>
      </c>
    </row>
    <row r="270" spans="1:32" x14ac:dyDescent="0.2">
      <c r="B270" s="6" t="s">
        <v>2580</v>
      </c>
      <c r="Q270" s="9" t="s">
        <v>54</v>
      </c>
      <c r="R270" s="9" t="s">
        <v>54</v>
      </c>
      <c r="S270" s="9" t="s">
        <v>54</v>
      </c>
      <c r="T270" s="9" t="s">
        <v>54</v>
      </c>
      <c r="U270" s="9" t="s">
        <v>54</v>
      </c>
      <c r="V270" s="9" t="s">
        <v>54</v>
      </c>
      <c r="W270" s="9" t="s">
        <v>54</v>
      </c>
      <c r="X270" s="9" t="s">
        <v>54</v>
      </c>
      <c r="Y270" s="9" t="s">
        <v>54</v>
      </c>
      <c r="Z270" s="9" t="s">
        <v>54</v>
      </c>
      <c r="AA270" s="9" t="s">
        <v>54</v>
      </c>
      <c r="AB270" s="9" t="s">
        <v>54</v>
      </c>
    </row>
    <row r="271" spans="1:32" x14ac:dyDescent="0.2">
      <c r="B271" s="6" t="s">
        <v>2580</v>
      </c>
      <c r="Q271" s="9" t="s">
        <v>54</v>
      </c>
      <c r="R271" s="9" t="s">
        <v>54</v>
      </c>
      <c r="S271" s="9" t="s">
        <v>54</v>
      </c>
      <c r="T271" s="9" t="s">
        <v>54</v>
      </c>
      <c r="U271" s="9" t="s">
        <v>54</v>
      </c>
      <c r="V271" s="9" t="s">
        <v>54</v>
      </c>
      <c r="W271" s="9" t="s">
        <v>54</v>
      </c>
      <c r="X271" s="9" t="s">
        <v>54</v>
      </c>
      <c r="Y271" s="9" t="s">
        <v>54</v>
      </c>
      <c r="Z271" s="9" t="s">
        <v>54</v>
      </c>
      <c r="AA271" s="9" t="s">
        <v>54</v>
      </c>
      <c r="AB271" s="9" t="s">
        <v>54</v>
      </c>
    </row>
    <row r="272" spans="1:32" x14ac:dyDescent="0.2">
      <c r="B272" s="6" t="s">
        <v>2580</v>
      </c>
      <c r="Q272" s="9" t="s">
        <v>54</v>
      </c>
      <c r="R272" s="9" t="s">
        <v>54</v>
      </c>
      <c r="S272" s="9" t="s">
        <v>54</v>
      </c>
      <c r="T272" s="9" t="s">
        <v>54</v>
      </c>
      <c r="U272" s="9" t="s">
        <v>54</v>
      </c>
      <c r="V272" s="9" t="s">
        <v>54</v>
      </c>
      <c r="W272" s="9" t="s">
        <v>54</v>
      </c>
      <c r="X272" s="9" t="s">
        <v>54</v>
      </c>
      <c r="Y272" s="9" t="s">
        <v>54</v>
      </c>
      <c r="Z272" s="9" t="s">
        <v>54</v>
      </c>
      <c r="AA272" s="9" t="s">
        <v>54</v>
      </c>
      <c r="AB272" s="9" t="s">
        <v>54</v>
      </c>
    </row>
    <row r="273" spans="1:32" x14ac:dyDescent="0.2">
      <c r="B273" s="6" t="s">
        <v>2580</v>
      </c>
      <c r="Q273" s="9" t="s">
        <v>54</v>
      </c>
      <c r="R273" s="9" t="s">
        <v>54</v>
      </c>
      <c r="S273" s="9" t="s">
        <v>54</v>
      </c>
      <c r="T273" s="9">
        <v>4</v>
      </c>
      <c r="U273" s="9" t="s">
        <v>54</v>
      </c>
      <c r="V273" s="9" t="s">
        <v>54</v>
      </c>
      <c r="W273" s="9" t="s">
        <v>54</v>
      </c>
      <c r="X273" s="9" t="s">
        <v>54</v>
      </c>
      <c r="Y273" s="9" t="s">
        <v>54</v>
      </c>
      <c r="Z273" s="9" t="s">
        <v>54</v>
      </c>
      <c r="AA273" s="9" t="s">
        <v>54</v>
      </c>
      <c r="AB273" s="9" t="s">
        <v>54</v>
      </c>
    </row>
    <row r="274" spans="1:32" x14ac:dyDescent="0.2">
      <c r="B274" s="6" t="s">
        <v>2580</v>
      </c>
      <c r="Q274" s="9" t="s">
        <v>54</v>
      </c>
      <c r="R274" s="9" t="s">
        <v>54</v>
      </c>
      <c r="S274" s="9" t="s">
        <v>54</v>
      </c>
      <c r="T274" s="9">
        <v>4</v>
      </c>
      <c r="U274" s="9" t="s">
        <v>54</v>
      </c>
      <c r="V274" s="9" t="s">
        <v>54</v>
      </c>
      <c r="W274" s="9" t="s">
        <v>54</v>
      </c>
      <c r="X274" s="9" t="s">
        <v>54</v>
      </c>
      <c r="Y274" s="9" t="s">
        <v>54</v>
      </c>
      <c r="Z274" s="9" t="s">
        <v>54</v>
      </c>
      <c r="AA274" s="9" t="s">
        <v>54</v>
      </c>
      <c r="AB274" s="9" t="s">
        <v>54</v>
      </c>
    </row>
    <row r="275" spans="1:32" x14ac:dyDescent="0.2">
      <c r="B275" s="6" t="s">
        <v>2580</v>
      </c>
      <c r="Q275" s="9" t="s">
        <v>54</v>
      </c>
      <c r="R275" s="9" t="s">
        <v>54</v>
      </c>
      <c r="S275" s="9" t="s">
        <v>54</v>
      </c>
      <c r="T275" s="9" t="s">
        <v>54</v>
      </c>
      <c r="U275" s="9" t="s">
        <v>54</v>
      </c>
      <c r="V275" s="9" t="s">
        <v>54</v>
      </c>
      <c r="W275" s="9" t="s">
        <v>54</v>
      </c>
      <c r="X275" s="9" t="s">
        <v>54</v>
      </c>
      <c r="Y275" s="9" t="s">
        <v>54</v>
      </c>
      <c r="Z275" s="9" t="s">
        <v>54</v>
      </c>
      <c r="AA275" s="9" t="s">
        <v>54</v>
      </c>
      <c r="AB275" s="9" t="s">
        <v>54</v>
      </c>
    </row>
    <row r="276" spans="1:32" x14ac:dyDescent="0.2">
      <c r="B276" s="6" t="s">
        <v>2580</v>
      </c>
      <c r="Q276" s="9" t="s">
        <v>54</v>
      </c>
      <c r="R276" s="9" t="s">
        <v>54</v>
      </c>
      <c r="S276" s="9" t="s">
        <v>54</v>
      </c>
      <c r="T276" s="9" t="s">
        <v>54</v>
      </c>
      <c r="U276" s="9" t="s">
        <v>54</v>
      </c>
      <c r="V276" s="9" t="s">
        <v>54</v>
      </c>
      <c r="W276" s="9" t="s">
        <v>54</v>
      </c>
      <c r="X276" s="9" t="s">
        <v>54</v>
      </c>
      <c r="Y276" s="9" t="s">
        <v>54</v>
      </c>
      <c r="Z276" s="9" t="s">
        <v>54</v>
      </c>
      <c r="AA276" s="9" t="s">
        <v>54</v>
      </c>
      <c r="AB276" s="9" t="s">
        <v>54</v>
      </c>
    </row>
    <row r="277" spans="1:32" x14ac:dyDescent="0.2">
      <c r="B277" s="6" t="s">
        <v>2580</v>
      </c>
      <c r="Q277" s="9" t="s">
        <v>1067</v>
      </c>
      <c r="R277" s="9" t="s">
        <v>1068</v>
      </c>
      <c r="S277" s="9" t="s">
        <v>49</v>
      </c>
      <c r="T277" s="9">
        <v>1</v>
      </c>
      <c r="U277" s="9" t="s">
        <v>54</v>
      </c>
      <c r="V277" s="9" t="s">
        <v>54</v>
      </c>
      <c r="W277" s="9" t="s">
        <v>54</v>
      </c>
      <c r="X277" s="9" t="s">
        <v>54</v>
      </c>
      <c r="Y277" s="9" t="s">
        <v>54</v>
      </c>
      <c r="Z277" s="9" t="s">
        <v>54</v>
      </c>
      <c r="AA277" s="9" t="s">
        <v>54</v>
      </c>
      <c r="AB277" s="9" t="s">
        <v>54</v>
      </c>
      <c r="AC277" s="10" t="s">
        <v>1067</v>
      </c>
      <c r="AD277" s="10" t="s">
        <v>1068</v>
      </c>
      <c r="AE277" s="10" t="s">
        <v>49</v>
      </c>
      <c r="AF277" s="10">
        <v>1</v>
      </c>
    </row>
    <row r="278" spans="1:32" x14ac:dyDescent="0.2">
      <c r="D278" s="6" t="s">
        <v>2585</v>
      </c>
      <c r="E278" s="8">
        <v>134420004</v>
      </c>
      <c r="F278" s="8" t="s">
        <v>596</v>
      </c>
      <c r="G278" s="8" t="s">
        <v>46</v>
      </c>
      <c r="Q278" s="9" t="s">
        <v>54</v>
      </c>
      <c r="R278" s="9" t="s">
        <v>54</v>
      </c>
      <c r="S278" s="9" t="s">
        <v>54</v>
      </c>
      <c r="T278" s="9" t="s">
        <v>54</v>
      </c>
      <c r="U278" s="9" t="s">
        <v>54</v>
      </c>
      <c r="V278" s="9" t="s">
        <v>54</v>
      </c>
      <c r="W278" s="9" t="s">
        <v>54</v>
      </c>
      <c r="X278" s="9" t="s">
        <v>54</v>
      </c>
      <c r="Y278" s="9" t="s">
        <v>54</v>
      </c>
      <c r="Z278" s="9" t="s">
        <v>54</v>
      </c>
      <c r="AA278" s="9" t="s">
        <v>54</v>
      </c>
      <c r="AB278" s="9" t="s">
        <v>54</v>
      </c>
      <c r="AC278" s="10">
        <v>1157277007</v>
      </c>
      <c r="AD278" s="10" t="s">
        <v>2331</v>
      </c>
      <c r="AE278" s="10" t="s">
        <v>46</v>
      </c>
      <c r="AF278" s="10">
        <v>2</v>
      </c>
    </row>
    <row r="279" spans="1:32" x14ac:dyDescent="0.2">
      <c r="D279" s="6">
        <v>2</v>
      </c>
      <c r="Q279" s="9" t="s">
        <v>54</v>
      </c>
      <c r="R279" s="9" t="s">
        <v>54</v>
      </c>
      <c r="S279" s="9" t="s">
        <v>54</v>
      </c>
      <c r="T279" s="9" t="s">
        <v>54</v>
      </c>
      <c r="U279" s="9" t="s">
        <v>54</v>
      </c>
      <c r="V279" s="9" t="s">
        <v>54</v>
      </c>
      <c r="W279" s="9" t="s">
        <v>54</v>
      </c>
      <c r="X279" s="9" t="s">
        <v>54</v>
      </c>
      <c r="Y279" s="9" t="s">
        <v>54</v>
      </c>
      <c r="Z279" s="9" t="s">
        <v>54</v>
      </c>
      <c r="AA279" s="9" t="s">
        <v>54</v>
      </c>
      <c r="AB279" s="9" t="s">
        <v>54</v>
      </c>
      <c r="AC279" s="10">
        <v>1157278002</v>
      </c>
      <c r="AD279" s="10" t="s">
        <v>2332</v>
      </c>
      <c r="AE279" s="10" t="s">
        <v>46</v>
      </c>
      <c r="AF279" s="10">
        <v>0</v>
      </c>
    </row>
    <row r="280" spans="1:32" x14ac:dyDescent="0.2">
      <c r="D280" s="6" t="s">
        <v>2586</v>
      </c>
      <c r="Q280" s="9" t="s">
        <v>54</v>
      </c>
      <c r="R280" s="9" t="s">
        <v>54</v>
      </c>
      <c r="S280" s="9" t="s">
        <v>54</v>
      </c>
      <c r="T280" s="9" t="s">
        <v>54</v>
      </c>
      <c r="U280" s="9" t="s">
        <v>54</v>
      </c>
      <c r="V280" s="9" t="s">
        <v>54</v>
      </c>
      <c r="W280" s="9" t="s">
        <v>54</v>
      </c>
      <c r="X280" s="9" t="s">
        <v>54</v>
      </c>
      <c r="Y280" s="9" t="s">
        <v>54</v>
      </c>
      <c r="Z280" s="9" t="s">
        <v>54</v>
      </c>
      <c r="AA280" s="9" t="s">
        <v>54</v>
      </c>
      <c r="AB280" s="9" t="s">
        <v>54</v>
      </c>
      <c r="AC280" s="10">
        <v>1157279005</v>
      </c>
      <c r="AD280" s="10" t="s">
        <v>2333</v>
      </c>
      <c r="AE280" s="10" t="s">
        <v>46</v>
      </c>
      <c r="AF280" s="10">
        <v>2</v>
      </c>
    </row>
    <row r="281" spans="1:32" x14ac:dyDescent="0.2">
      <c r="D281" s="6">
        <v>4</v>
      </c>
      <c r="Q281" s="9" t="s">
        <v>54</v>
      </c>
      <c r="R281" s="9" t="s">
        <v>54</v>
      </c>
      <c r="S281" s="9" t="s">
        <v>54</v>
      </c>
      <c r="T281" s="9" t="s">
        <v>54</v>
      </c>
      <c r="U281" s="9" t="s">
        <v>54</v>
      </c>
      <c r="V281" s="9" t="s">
        <v>54</v>
      </c>
      <c r="W281" s="9" t="s">
        <v>54</v>
      </c>
      <c r="X281" s="9" t="s">
        <v>54</v>
      </c>
      <c r="Y281" s="9" t="s">
        <v>54</v>
      </c>
      <c r="Z281" s="9" t="s">
        <v>54</v>
      </c>
      <c r="AA281" s="9" t="s">
        <v>54</v>
      </c>
      <c r="AB281" s="9" t="s">
        <v>54</v>
      </c>
      <c r="AC281" s="10">
        <v>1157280008</v>
      </c>
      <c r="AD281" s="10" t="s">
        <v>2334</v>
      </c>
      <c r="AE281" s="10" t="s">
        <v>46</v>
      </c>
      <c r="AF281" s="10">
        <v>0</v>
      </c>
    </row>
    <row r="282" spans="1:32" x14ac:dyDescent="0.2">
      <c r="D282" s="6" t="s">
        <v>2587</v>
      </c>
      <c r="Q282" s="9" t="s">
        <v>54</v>
      </c>
      <c r="R282" s="9" t="s">
        <v>54</v>
      </c>
      <c r="S282" s="9" t="s">
        <v>54</v>
      </c>
      <c r="T282" s="9" t="s">
        <v>54</v>
      </c>
      <c r="U282" s="9" t="s">
        <v>54</v>
      </c>
      <c r="V282" s="9" t="s">
        <v>54</v>
      </c>
      <c r="W282" s="9" t="s">
        <v>54</v>
      </c>
      <c r="X282" s="9" t="s">
        <v>54</v>
      </c>
      <c r="Y282" s="9" t="s">
        <v>54</v>
      </c>
      <c r="Z282" s="9" t="s">
        <v>54</v>
      </c>
      <c r="AA282" s="9" t="s">
        <v>54</v>
      </c>
      <c r="AB282" s="9" t="s">
        <v>54</v>
      </c>
      <c r="AC282" s="10">
        <v>1157281007</v>
      </c>
      <c r="AD282" s="10" t="s">
        <v>2335</v>
      </c>
      <c r="AE282" s="10" t="s">
        <v>46</v>
      </c>
      <c r="AF282" s="10">
        <v>2</v>
      </c>
    </row>
    <row r="283" spans="1:32" x14ac:dyDescent="0.2">
      <c r="D283" s="6">
        <v>6</v>
      </c>
      <c r="Q283" s="9" t="s">
        <v>54</v>
      </c>
      <c r="R283" s="9" t="s">
        <v>54</v>
      </c>
      <c r="S283" s="9" t="s">
        <v>54</v>
      </c>
      <c r="T283" s="9" t="s">
        <v>54</v>
      </c>
      <c r="U283" s="9" t="s">
        <v>54</v>
      </c>
      <c r="V283" s="9" t="s">
        <v>54</v>
      </c>
      <c r="W283" s="9" t="s">
        <v>54</v>
      </c>
      <c r="X283" s="9" t="s">
        <v>54</v>
      </c>
      <c r="Y283" s="9" t="s">
        <v>54</v>
      </c>
      <c r="Z283" s="9" t="s">
        <v>54</v>
      </c>
      <c r="AA283" s="9" t="s">
        <v>54</v>
      </c>
      <c r="AB283" s="9" t="s">
        <v>54</v>
      </c>
      <c r="AC283" s="10">
        <v>1157282000</v>
      </c>
      <c r="AD283" s="10" t="s">
        <v>2336</v>
      </c>
      <c r="AE283" s="20" t="s">
        <v>46</v>
      </c>
      <c r="AF283" s="10">
        <v>0</v>
      </c>
    </row>
    <row r="284" spans="1:32" x14ac:dyDescent="0.2">
      <c r="D284" s="6" t="s">
        <v>2588</v>
      </c>
      <c r="Q284" s="9" t="s">
        <v>54</v>
      </c>
      <c r="R284" s="9" t="s">
        <v>54</v>
      </c>
      <c r="S284" s="9" t="s">
        <v>54</v>
      </c>
      <c r="T284" s="9" t="s">
        <v>54</v>
      </c>
      <c r="U284" s="9" t="s">
        <v>54</v>
      </c>
      <c r="V284" s="9" t="s">
        <v>54</v>
      </c>
      <c r="W284" s="9" t="s">
        <v>54</v>
      </c>
      <c r="X284" s="9" t="s">
        <v>54</v>
      </c>
      <c r="Y284" s="9" t="s">
        <v>54</v>
      </c>
      <c r="Z284" s="9" t="s">
        <v>54</v>
      </c>
      <c r="AA284" s="9" t="s">
        <v>54</v>
      </c>
      <c r="AB284" s="9" t="s">
        <v>54</v>
      </c>
      <c r="AC284" s="10">
        <v>1157283005</v>
      </c>
      <c r="AD284" s="10" t="s">
        <v>2337</v>
      </c>
      <c r="AE284" s="20" t="s">
        <v>46</v>
      </c>
      <c r="AF284" s="10">
        <v>2</v>
      </c>
    </row>
    <row r="285" spans="1:32" x14ac:dyDescent="0.2">
      <c r="A285" s="6" t="s">
        <v>2580</v>
      </c>
      <c r="E285" s="8">
        <v>162213003</v>
      </c>
      <c r="F285" s="8" t="s">
        <v>611</v>
      </c>
      <c r="G285" s="8" t="s">
        <v>46</v>
      </c>
      <c r="H285" s="8">
        <v>0</v>
      </c>
      <c r="Q285" s="9">
        <v>304534000</v>
      </c>
      <c r="R285" s="9" t="s">
        <v>607</v>
      </c>
      <c r="S285" s="9" t="s">
        <v>49</v>
      </c>
      <c r="T285" s="9">
        <v>1</v>
      </c>
      <c r="U285" s="9" t="s">
        <v>54</v>
      </c>
      <c r="V285" s="9" t="s">
        <v>54</v>
      </c>
      <c r="W285" s="9" t="s">
        <v>54</v>
      </c>
      <c r="X285" s="9" t="s">
        <v>54</v>
      </c>
      <c r="Y285" s="9" t="s">
        <v>54</v>
      </c>
      <c r="Z285" s="9" t="s">
        <v>54</v>
      </c>
      <c r="AA285" s="9" t="s">
        <v>54</v>
      </c>
      <c r="AB285" s="9" t="s">
        <v>54</v>
      </c>
      <c r="AC285" s="10">
        <v>162213003</v>
      </c>
      <c r="AD285" s="10" t="s">
        <v>611</v>
      </c>
      <c r="AE285" s="10" t="s">
        <v>46</v>
      </c>
      <c r="AF285" s="10">
        <v>0</v>
      </c>
    </row>
    <row r="286" spans="1:32" x14ac:dyDescent="0.2">
      <c r="B286" s="6" t="s">
        <v>2580</v>
      </c>
      <c r="E286" s="8">
        <v>28263002</v>
      </c>
      <c r="F286" s="8" t="s">
        <v>51</v>
      </c>
      <c r="G286" s="8" t="s">
        <v>46</v>
      </c>
      <c r="H286" s="8">
        <v>3</v>
      </c>
      <c r="Q286" s="9" t="s">
        <v>54</v>
      </c>
      <c r="R286" s="9" t="s">
        <v>54</v>
      </c>
      <c r="S286" s="9" t="s">
        <v>54</v>
      </c>
      <c r="T286" s="9" t="s">
        <v>54</v>
      </c>
      <c r="U286" s="9" t="s">
        <v>54</v>
      </c>
      <c r="V286" s="9" t="s">
        <v>54</v>
      </c>
      <c r="W286" s="9" t="s">
        <v>54</v>
      </c>
      <c r="X286" s="9" t="s">
        <v>54</v>
      </c>
      <c r="Y286" s="9" t="s">
        <v>54</v>
      </c>
      <c r="Z286" s="9" t="s">
        <v>54</v>
      </c>
      <c r="AA286" s="9" t="s">
        <v>54</v>
      </c>
      <c r="AB286" s="9" t="s">
        <v>54</v>
      </c>
    </row>
    <row r="287" spans="1:32" x14ac:dyDescent="0.2">
      <c r="B287" s="6" t="s">
        <v>2580</v>
      </c>
      <c r="E287" s="8">
        <v>247771007</v>
      </c>
      <c r="F287" s="8" t="s">
        <v>612</v>
      </c>
      <c r="G287" s="8" t="s">
        <v>46</v>
      </c>
      <c r="H287" s="8">
        <v>3</v>
      </c>
      <c r="Q287" s="9" t="s">
        <v>54</v>
      </c>
      <c r="R287" s="9" t="s">
        <v>54</v>
      </c>
      <c r="S287" s="9" t="s">
        <v>54</v>
      </c>
      <c r="T287" s="9" t="s">
        <v>54</v>
      </c>
      <c r="U287" s="9" t="s">
        <v>54</v>
      </c>
      <c r="V287" s="9" t="s">
        <v>54</v>
      </c>
      <c r="W287" s="9" t="s">
        <v>54</v>
      </c>
      <c r="X287" s="9" t="s">
        <v>54</v>
      </c>
      <c r="Y287" s="9" t="s">
        <v>54</v>
      </c>
      <c r="Z287" s="9" t="s">
        <v>54</v>
      </c>
      <c r="AA287" s="9" t="s">
        <v>54</v>
      </c>
      <c r="AB287" s="9" t="s">
        <v>54</v>
      </c>
    </row>
    <row r="288" spans="1:32" x14ac:dyDescent="0.2">
      <c r="B288" s="6" t="s">
        <v>2580</v>
      </c>
      <c r="E288" s="8">
        <v>271951008</v>
      </c>
      <c r="F288" s="8" t="s">
        <v>1116</v>
      </c>
      <c r="G288" s="8" t="s">
        <v>46</v>
      </c>
      <c r="H288" s="8">
        <v>3</v>
      </c>
      <c r="Q288" s="9" t="s">
        <v>54</v>
      </c>
      <c r="R288" s="9" t="s">
        <v>54</v>
      </c>
      <c r="S288" s="9" t="s">
        <v>54</v>
      </c>
      <c r="T288" s="9" t="s">
        <v>54</v>
      </c>
      <c r="U288" s="9" t="s">
        <v>54</v>
      </c>
      <c r="V288" s="9" t="s">
        <v>54</v>
      </c>
      <c r="W288" s="9" t="s">
        <v>54</v>
      </c>
      <c r="X288" s="9" t="s">
        <v>54</v>
      </c>
      <c r="Y288" s="9" t="s">
        <v>54</v>
      </c>
      <c r="Z288" s="9" t="s">
        <v>54</v>
      </c>
      <c r="AA288" s="9" t="s">
        <v>54</v>
      </c>
      <c r="AB288" s="9" t="s">
        <v>54</v>
      </c>
    </row>
    <row r="289" spans="1:32" x14ac:dyDescent="0.2">
      <c r="B289" s="6" t="s">
        <v>2580</v>
      </c>
      <c r="Q289" s="9" t="s">
        <v>54</v>
      </c>
      <c r="R289" s="9" t="s">
        <v>54</v>
      </c>
      <c r="S289" s="9" t="s">
        <v>54</v>
      </c>
      <c r="T289" s="9" t="s">
        <v>54</v>
      </c>
      <c r="U289" s="9" t="s">
        <v>54</v>
      </c>
      <c r="V289" s="9" t="s">
        <v>54</v>
      </c>
      <c r="W289" s="9" t="s">
        <v>54</v>
      </c>
      <c r="X289" s="9" t="s">
        <v>54</v>
      </c>
      <c r="Y289" s="9" t="s">
        <v>54</v>
      </c>
      <c r="Z289" s="9" t="s">
        <v>54</v>
      </c>
      <c r="AA289" s="9" t="s">
        <v>54</v>
      </c>
      <c r="AB289" s="9" t="s">
        <v>54</v>
      </c>
    </row>
    <row r="290" spans="1:32" x14ac:dyDescent="0.2">
      <c r="B290" s="6" t="s">
        <v>2580</v>
      </c>
      <c r="Q290" s="9" t="s">
        <v>54</v>
      </c>
      <c r="R290" s="9" t="s">
        <v>54</v>
      </c>
      <c r="S290" s="9" t="s">
        <v>54</v>
      </c>
      <c r="T290" s="9" t="s">
        <v>54</v>
      </c>
      <c r="U290" s="9" t="s">
        <v>54</v>
      </c>
      <c r="V290" s="9" t="s">
        <v>54</v>
      </c>
      <c r="W290" s="9" t="s">
        <v>54</v>
      </c>
      <c r="X290" s="9" t="s">
        <v>54</v>
      </c>
      <c r="Y290" s="9" t="s">
        <v>54</v>
      </c>
      <c r="Z290" s="9" t="s">
        <v>54</v>
      </c>
      <c r="AA290" s="9" t="s">
        <v>54</v>
      </c>
      <c r="AB290" s="9" t="s">
        <v>54</v>
      </c>
    </row>
    <row r="291" spans="1:32" x14ac:dyDescent="0.2">
      <c r="B291" s="6" t="s">
        <v>2580</v>
      </c>
      <c r="Q291" s="9" t="s">
        <v>54</v>
      </c>
      <c r="R291" s="9" t="s">
        <v>54</v>
      </c>
      <c r="S291" s="9" t="s">
        <v>54</v>
      </c>
      <c r="T291" s="9" t="s">
        <v>54</v>
      </c>
      <c r="U291" s="9" t="s">
        <v>54</v>
      </c>
      <c r="V291" s="9" t="s">
        <v>54</v>
      </c>
      <c r="W291" s="9" t="s">
        <v>54</v>
      </c>
      <c r="X291" s="9" t="s">
        <v>54</v>
      </c>
      <c r="Y291" s="9" t="s">
        <v>54</v>
      </c>
      <c r="Z291" s="9" t="s">
        <v>54</v>
      </c>
      <c r="AA291" s="9" t="s">
        <v>54</v>
      </c>
      <c r="AB291" s="9" t="s">
        <v>54</v>
      </c>
    </row>
    <row r="292" spans="1:32" x14ac:dyDescent="0.2">
      <c r="B292" s="6" t="s">
        <v>2580</v>
      </c>
      <c r="Q292" s="9" t="s">
        <v>54</v>
      </c>
      <c r="R292" s="9" t="s">
        <v>54</v>
      </c>
      <c r="S292" s="9" t="s">
        <v>54</v>
      </c>
      <c r="T292" s="9" t="s">
        <v>54</v>
      </c>
      <c r="U292" s="9" t="s">
        <v>54</v>
      </c>
      <c r="V292" s="9" t="s">
        <v>54</v>
      </c>
      <c r="W292" s="9" t="s">
        <v>54</v>
      </c>
      <c r="X292" s="9" t="s">
        <v>54</v>
      </c>
      <c r="Y292" s="9" t="s">
        <v>54</v>
      </c>
      <c r="Z292" s="9" t="s">
        <v>54</v>
      </c>
      <c r="AA292" s="9" t="s">
        <v>54</v>
      </c>
      <c r="AB292" s="9" t="s">
        <v>54</v>
      </c>
    </row>
    <row r="293" spans="1:32" x14ac:dyDescent="0.2">
      <c r="B293" s="6" t="s">
        <v>2580</v>
      </c>
      <c r="Q293" s="9" t="s">
        <v>1067</v>
      </c>
      <c r="R293" s="9" t="s">
        <v>1068</v>
      </c>
      <c r="S293" s="9" t="s">
        <v>49</v>
      </c>
      <c r="T293" s="9">
        <v>1</v>
      </c>
      <c r="U293" s="9" t="s">
        <v>54</v>
      </c>
      <c r="V293" s="9" t="s">
        <v>54</v>
      </c>
      <c r="W293" s="9" t="s">
        <v>54</v>
      </c>
      <c r="X293" s="9" t="s">
        <v>54</v>
      </c>
      <c r="Y293" s="9" t="s">
        <v>54</v>
      </c>
      <c r="Z293" s="9" t="s">
        <v>54</v>
      </c>
      <c r="AA293" s="9" t="s">
        <v>54</v>
      </c>
      <c r="AB293" s="9" t="s">
        <v>54</v>
      </c>
      <c r="AC293" s="10" t="s">
        <v>1067</v>
      </c>
      <c r="AD293" s="10" t="s">
        <v>1068</v>
      </c>
      <c r="AE293" s="10" t="s">
        <v>49</v>
      </c>
      <c r="AF293" s="10">
        <v>1</v>
      </c>
    </row>
    <row r="294" spans="1:32" x14ac:dyDescent="0.2">
      <c r="D294" s="6" t="s">
        <v>2585</v>
      </c>
      <c r="Q294" s="9" t="s">
        <v>54</v>
      </c>
      <c r="R294" s="9" t="s">
        <v>54</v>
      </c>
      <c r="S294" s="9" t="s">
        <v>54</v>
      </c>
      <c r="T294" s="9" t="s">
        <v>54</v>
      </c>
      <c r="U294" s="9" t="s">
        <v>54</v>
      </c>
      <c r="V294" s="9" t="s">
        <v>54</v>
      </c>
      <c r="W294" s="9" t="s">
        <v>54</v>
      </c>
      <c r="X294" s="9" t="s">
        <v>54</v>
      </c>
      <c r="Y294" s="9" t="s">
        <v>54</v>
      </c>
      <c r="Z294" s="9" t="s">
        <v>54</v>
      </c>
      <c r="AA294" s="9" t="s">
        <v>54</v>
      </c>
      <c r="AB294" s="9" t="s">
        <v>54</v>
      </c>
      <c r="AC294" s="10">
        <v>1157277007</v>
      </c>
      <c r="AD294" s="10" t="s">
        <v>2331</v>
      </c>
      <c r="AE294" s="10" t="s">
        <v>46</v>
      </c>
      <c r="AF294" s="10">
        <v>2</v>
      </c>
    </row>
    <row r="295" spans="1:32" x14ac:dyDescent="0.2">
      <c r="D295" s="6">
        <v>2</v>
      </c>
      <c r="Q295" s="9" t="s">
        <v>54</v>
      </c>
      <c r="R295" s="9" t="s">
        <v>54</v>
      </c>
      <c r="S295" s="9" t="s">
        <v>54</v>
      </c>
      <c r="T295" s="9" t="s">
        <v>54</v>
      </c>
      <c r="U295" s="9" t="s">
        <v>54</v>
      </c>
      <c r="V295" s="9" t="s">
        <v>54</v>
      </c>
      <c r="W295" s="9" t="s">
        <v>54</v>
      </c>
      <c r="X295" s="9" t="s">
        <v>54</v>
      </c>
      <c r="Y295" s="9" t="s">
        <v>54</v>
      </c>
      <c r="Z295" s="9" t="s">
        <v>54</v>
      </c>
      <c r="AA295" s="9" t="s">
        <v>54</v>
      </c>
      <c r="AB295" s="9" t="s">
        <v>54</v>
      </c>
      <c r="AC295" s="10">
        <v>1157278002</v>
      </c>
      <c r="AD295" s="10" t="s">
        <v>2332</v>
      </c>
      <c r="AE295" s="10" t="s">
        <v>46</v>
      </c>
      <c r="AF295" s="10">
        <v>0</v>
      </c>
    </row>
    <row r="296" spans="1:32" x14ac:dyDescent="0.2">
      <c r="D296" s="6" t="s">
        <v>2586</v>
      </c>
      <c r="Q296" s="9" t="s">
        <v>54</v>
      </c>
      <c r="R296" s="9" t="s">
        <v>54</v>
      </c>
      <c r="S296" s="9" t="s">
        <v>54</v>
      </c>
      <c r="T296" s="9" t="s">
        <v>54</v>
      </c>
      <c r="U296" s="9" t="s">
        <v>54</v>
      </c>
      <c r="V296" s="9" t="s">
        <v>54</v>
      </c>
      <c r="W296" s="9" t="s">
        <v>54</v>
      </c>
      <c r="X296" s="9" t="s">
        <v>54</v>
      </c>
      <c r="Y296" s="9" t="s">
        <v>54</v>
      </c>
      <c r="Z296" s="9" t="s">
        <v>54</v>
      </c>
      <c r="AA296" s="9" t="s">
        <v>54</v>
      </c>
      <c r="AB296" s="9" t="s">
        <v>54</v>
      </c>
      <c r="AC296" s="10">
        <v>1157279005</v>
      </c>
      <c r="AD296" s="10" t="s">
        <v>2333</v>
      </c>
      <c r="AE296" s="10" t="s">
        <v>46</v>
      </c>
      <c r="AF296" s="10">
        <v>2</v>
      </c>
    </row>
    <row r="297" spans="1:32" x14ac:dyDescent="0.2">
      <c r="D297" s="6">
        <v>4</v>
      </c>
      <c r="Q297" s="9" t="s">
        <v>54</v>
      </c>
      <c r="R297" s="9" t="s">
        <v>54</v>
      </c>
      <c r="S297" s="9" t="s">
        <v>54</v>
      </c>
      <c r="T297" s="9" t="s">
        <v>54</v>
      </c>
      <c r="U297" s="9" t="s">
        <v>54</v>
      </c>
      <c r="V297" s="9" t="s">
        <v>54</v>
      </c>
      <c r="W297" s="9" t="s">
        <v>54</v>
      </c>
      <c r="X297" s="9" t="s">
        <v>54</v>
      </c>
      <c r="Y297" s="9" t="s">
        <v>54</v>
      </c>
      <c r="Z297" s="9" t="s">
        <v>54</v>
      </c>
      <c r="AA297" s="9" t="s">
        <v>54</v>
      </c>
      <c r="AB297" s="9" t="s">
        <v>54</v>
      </c>
      <c r="AC297" s="10">
        <v>1157280008</v>
      </c>
      <c r="AD297" s="10" t="s">
        <v>2334</v>
      </c>
      <c r="AE297" s="10" t="s">
        <v>46</v>
      </c>
      <c r="AF297" s="10">
        <v>0</v>
      </c>
    </row>
    <row r="298" spans="1:32" x14ac:dyDescent="0.2">
      <c r="D298" s="6" t="s">
        <v>2587</v>
      </c>
      <c r="Q298" s="9" t="s">
        <v>54</v>
      </c>
      <c r="R298" s="9" t="s">
        <v>54</v>
      </c>
      <c r="S298" s="9" t="s">
        <v>54</v>
      </c>
      <c r="T298" s="9" t="s">
        <v>54</v>
      </c>
      <c r="U298" s="9" t="s">
        <v>54</v>
      </c>
      <c r="V298" s="9" t="s">
        <v>54</v>
      </c>
      <c r="W298" s="9" t="s">
        <v>54</v>
      </c>
      <c r="X298" s="9" t="s">
        <v>54</v>
      </c>
      <c r="Y298" s="9" t="s">
        <v>54</v>
      </c>
      <c r="Z298" s="9" t="s">
        <v>54</v>
      </c>
      <c r="AA298" s="9" t="s">
        <v>54</v>
      </c>
      <c r="AB298" s="9" t="s">
        <v>54</v>
      </c>
      <c r="AC298" s="10">
        <v>1157281007</v>
      </c>
      <c r="AD298" s="10" t="s">
        <v>2335</v>
      </c>
      <c r="AE298" s="10" t="s">
        <v>46</v>
      </c>
      <c r="AF298" s="10">
        <v>2</v>
      </c>
    </row>
    <row r="299" spans="1:32" x14ac:dyDescent="0.2">
      <c r="D299" s="6">
        <v>6</v>
      </c>
      <c r="Q299" s="9" t="s">
        <v>54</v>
      </c>
      <c r="R299" s="9" t="s">
        <v>54</v>
      </c>
      <c r="S299" s="9" t="s">
        <v>54</v>
      </c>
      <c r="T299" s="9" t="s">
        <v>54</v>
      </c>
      <c r="U299" s="9" t="s">
        <v>54</v>
      </c>
      <c r="V299" s="9" t="s">
        <v>54</v>
      </c>
      <c r="W299" s="9" t="s">
        <v>54</v>
      </c>
      <c r="X299" s="9" t="s">
        <v>54</v>
      </c>
      <c r="Y299" s="9" t="s">
        <v>54</v>
      </c>
      <c r="Z299" s="9" t="s">
        <v>54</v>
      </c>
      <c r="AA299" s="9" t="s">
        <v>54</v>
      </c>
      <c r="AB299" s="9" t="s">
        <v>54</v>
      </c>
      <c r="AC299" s="10">
        <v>1157282000</v>
      </c>
      <c r="AD299" s="10" t="s">
        <v>2336</v>
      </c>
      <c r="AE299" s="20" t="s">
        <v>46</v>
      </c>
      <c r="AF299" s="10">
        <v>0</v>
      </c>
    </row>
    <row r="300" spans="1:32" x14ac:dyDescent="0.2">
      <c r="D300" s="6" t="s">
        <v>2588</v>
      </c>
      <c r="Q300" s="9" t="s">
        <v>54</v>
      </c>
      <c r="R300" s="9" t="s">
        <v>54</v>
      </c>
      <c r="S300" s="9" t="s">
        <v>54</v>
      </c>
      <c r="T300" s="9" t="s">
        <v>54</v>
      </c>
      <c r="U300" s="9" t="s">
        <v>54</v>
      </c>
      <c r="V300" s="9" t="s">
        <v>54</v>
      </c>
      <c r="W300" s="9" t="s">
        <v>54</v>
      </c>
      <c r="X300" s="9" t="s">
        <v>54</v>
      </c>
      <c r="Y300" s="9" t="s">
        <v>54</v>
      </c>
      <c r="Z300" s="9" t="s">
        <v>54</v>
      </c>
      <c r="AA300" s="9" t="s">
        <v>54</v>
      </c>
      <c r="AB300" s="9" t="s">
        <v>54</v>
      </c>
      <c r="AC300" s="10">
        <v>1157283005</v>
      </c>
      <c r="AD300" s="10" t="s">
        <v>2337</v>
      </c>
      <c r="AE300" s="20" t="s">
        <v>46</v>
      </c>
      <c r="AF300" s="10">
        <v>2</v>
      </c>
    </row>
    <row r="301" spans="1:32" x14ac:dyDescent="0.2">
      <c r="A301" s="6" t="s">
        <v>2580</v>
      </c>
      <c r="E301" s="8">
        <v>302772006</v>
      </c>
      <c r="F301" s="8" t="s">
        <v>1117</v>
      </c>
      <c r="G301" s="8" t="s">
        <v>46</v>
      </c>
      <c r="H301" s="8">
        <v>3</v>
      </c>
      <c r="Q301" s="9">
        <v>31271002</v>
      </c>
      <c r="R301" s="9" t="s">
        <v>1118</v>
      </c>
      <c r="S301" s="9" t="s">
        <v>49</v>
      </c>
      <c r="T301" s="9">
        <v>1</v>
      </c>
      <c r="U301" s="9" t="s">
        <v>54</v>
      </c>
      <c r="V301" s="9" t="s">
        <v>54</v>
      </c>
      <c r="W301" s="9" t="s">
        <v>54</v>
      </c>
      <c r="X301" s="9" t="s">
        <v>54</v>
      </c>
      <c r="Y301" s="9" t="s">
        <v>54</v>
      </c>
      <c r="Z301" s="9" t="s">
        <v>54</v>
      </c>
      <c r="AA301" s="9" t="s">
        <v>54</v>
      </c>
      <c r="AB301" s="9" t="s">
        <v>54</v>
      </c>
      <c r="AC301" s="10">
        <v>302772006</v>
      </c>
      <c r="AD301" s="10" t="s">
        <v>1117</v>
      </c>
      <c r="AE301" s="10" t="s">
        <v>46</v>
      </c>
      <c r="AF301" s="10">
        <v>3</v>
      </c>
    </row>
    <row r="302" spans="1:32" x14ac:dyDescent="0.2">
      <c r="B302" s="6" t="s">
        <v>2580</v>
      </c>
      <c r="E302" s="8">
        <v>366636003</v>
      </c>
      <c r="F302" s="8" t="s">
        <v>145</v>
      </c>
      <c r="G302" s="8" t="s">
        <v>46</v>
      </c>
      <c r="H302" s="8">
        <v>3</v>
      </c>
      <c r="Q302" s="9" t="s">
        <v>1067</v>
      </c>
      <c r="R302" s="9" t="s">
        <v>1068</v>
      </c>
      <c r="S302" s="9" t="s">
        <v>49</v>
      </c>
      <c r="T302" s="9">
        <v>1</v>
      </c>
      <c r="U302" s="9" t="s">
        <v>54</v>
      </c>
      <c r="V302" s="9" t="s">
        <v>54</v>
      </c>
      <c r="W302" s="9" t="s">
        <v>54</v>
      </c>
      <c r="X302" s="9" t="s">
        <v>54</v>
      </c>
      <c r="Y302" s="9" t="s">
        <v>54</v>
      </c>
      <c r="Z302" s="9" t="s">
        <v>54</v>
      </c>
      <c r="AA302" s="9" t="s">
        <v>54</v>
      </c>
      <c r="AB302" s="9" t="s">
        <v>54</v>
      </c>
      <c r="AC302" s="10" t="s">
        <v>1067</v>
      </c>
      <c r="AD302" s="10" t="s">
        <v>1068</v>
      </c>
      <c r="AE302" s="10" t="s">
        <v>49</v>
      </c>
      <c r="AF302" s="10">
        <v>1</v>
      </c>
    </row>
    <row r="303" spans="1:32" x14ac:dyDescent="0.2">
      <c r="D303" s="6" t="s">
        <v>2585</v>
      </c>
      <c r="E303" s="8">
        <v>366979004</v>
      </c>
      <c r="F303" s="8" t="s">
        <v>1104</v>
      </c>
      <c r="G303" s="8" t="s">
        <v>46</v>
      </c>
      <c r="H303" s="8">
        <v>3</v>
      </c>
      <c r="Q303" s="9" t="s">
        <v>54</v>
      </c>
      <c r="R303" s="9" t="s">
        <v>54</v>
      </c>
      <c r="S303" s="9" t="s">
        <v>54</v>
      </c>
      <c r="T303" s="9" t="s">
        <v>54</v>
      </c>
      <c r="U303" s="9" t="s">
        <v>54</v>
      </c>
      <c r="V303" s="9" t="s">
        <v>54</v>
      </c>
      <c r="W303" s="9" t="s">
        <v>54</v>
      </c>
      <c r="X303" s="9" t="s">
        <v>54</v>
      </c>
      <c r="Y303" s="9" t="s">
        <v>54</v>
      </c>
      <c r="Z303" s="9" t="s">
        <v>54</v>
      </c>
      <c r="AA303" s="9" t="s">
        <v>54</v>
      </c>
      <c r="AB303" s="9" t="s">
        <v>54</v>
      </c>
      <c r="AC303" s="10">
        <v>1157277007</v>
      </c>
      <c r="AD303" s="10" t="s">
        <v>2331</v>
      </c>
      <c r="AE303" s="10" t="s">
        <v>46</v>
      </c>
      <c r="AF303" s="10">
        <v>2</v>
      </c>
    </row>
    <row r="304" spans="1:32" x14ac:dyDescent="0.2">
      <c r="D304" s="6">
        <v>2</v>
      </c>
      <c r="Q304" s="9" t="s">
        <v>54</v>
      </c>
      <c r="R304" s="9" t="s">
        <v>54</v>
      </c>
      <c r="S304" s="9" t="s">
        <v>54</v>
      </c>
      <c r="T304" s="9" t="s">
        <v>54</v>
      </c>
      <c r="U304" s="9" t="s">
        <v>54</v>
      </c>
      <c r="V304" s="9" t="s">
        <v>54</v>
      </c>
      <c r="W304" s="9" t="s">
        <v>54</v>
      </c>
      <c r="X304" s="9" t="s">
        <v>54</v>
      </c>
      <c r="Y304" s="9" t="s">
        <v>54</v>
      </c>
      <c r="Z304" s="9" t="s">
        <v>54</v>
      </c>
      <c r="AA304" s="9" t="s">
        <v>54</v>
      </c>
      <c r="AB304" s="9" t="s">
        <v>54</v>
      </c>
      <c r="AC304" s="10">
        <v>1157278002</v>
      </c>
      <c r="AD304" s="10" t="s">
        <v>2332</v>
      </c>
      <c r="AE304" s="10" t="s">
        <v>46</v>
      </c>
      <c r="AF304" s="10">
        <v>0</v>
      </c>
    </row>
    <row r="305" spans="1:32" x14ac:dyDescent="0.2">
      <c r="D305" s="6" t="s">
        <v>2586</v>
      </c>
      <c r="Q305" s="9" t="s">
        <v>54</v>
      </c>
      <c r="R305" s="9" t="s">
        <v>54</v>
      </c>
      <c r="S305" s="9" t="s">
        <v>54</v>
      </c>
      <c r="T305" s="9" t="s">
        <v>54</v>
      </c>
      <c r="U305" s="9" t="s">
        <v>54</v>
      </c>
      <c r="V305" s="9" t="s">
        <v>54</v>
      </c>
      <c r="W305" s="9" t="s">
        <v>54</v>
      </c>
      <c r="X305" s="9" t="s">
        <v>54</v>
      </c>
      <c r="Y305" s="9" t="s">
        <v>54</v>
      </c>
      <c r="Z305" s="9" t="s">
        <v>54</v>
      </c>
      <c r="AA305" s="9" t="s">
        <v>54</v>
      </c>
      <c r="AB305" s="9" t="s">
        <v>54</v>
      </c>
      <c r="AC305" s="10">
        <v>1157279005</v>
      </c>
      <c r="AD305" s="10" t="s">
        <v>2333</v>
      </c>
      <c r="AE305" s="10" t="s">
        <v>46</v>
      </c>
      <c r="AF305" s="10">
        <v>2</v>
      </c>
    </row>
    <row r="306" spans="1:32" x14ac:dyDescent="0.2">
      <c r="D306" s="6">
        <v>4</v>
      </c>
      <c r="Q306" s="9" t="s">
        <v>54</v>
      </c>
      <c r="R306" s="9" t="s">
        <v>54</v>
      </c>
      <c r="S306" s="9" t="s">
        <v>54</v>
      </c>
      <c r="T306" s="9" t="s">
        <v>54</v>
      </c>
      <c r="U306" s="9" t="s">
        <v>54</v>
      </c>
      <c r="V306" s="9" t="s">
        <v>54</v>
      </c>
      <c r="W306" s="9" t="s">
        <v>54</v>
      </c>
      <c r="X306" s="9" t="s">
        <v>54</v>
      </c>
      <c r="Y306" s="9" t="s">
        <v>54</v>
      </c>
      <c r="Z306" s="9" t="s">
        <v>54</v>
      </c>
      <c r="AA306" s="9" t="s">
        <v>54</v>
      </c>
      <c r="AB306" s="9" t="s">
        <v>54</v>
      </c>
      <c r="AC306" s="10">
        <v>1157280008</v>
      </c>
      <c r="AD306" s="10" t="s">
        <v>2334</v>
      </c>
      <c r="AE306" s="10" t="s">
        <v>46</v>
      </c>
      <c r="AF306" s="10">
        <v>0</v>
      </c>
    </row>
    <row r="307" spans="1:32" x14ac:dyDescent="0.2">
      <c r="D307" s="6" t="s">
        <v>2587</v>
      </c>
      <c r="Q307" s="9" t="s">
        <v>54</v>
      </c>
      <c r="R307" s="9" t="s">
        <v>54</v>
      </c>
      <c r="S307" s="9" t="s">
        <v>54</v>
      </c>
      <c r="T307" s="9" t="s">
        <v>54</v>
      </c>
      <c r="U307" s="9" t="s">
        <v>54</v>
      </c>
      <c r="V307" s="9" t="s">
        <v>54</v>
      </c>
      <c r="W307" s="9" t="s">
        <v>54</v>
      </c>
      <c r="X307" s="9" t="s">
        <v>54</v>
      </c>
      <c r="Y307" s="9" t="s">
        <v>54</v>
      </c>
      <c r="Z307" s="9" t="s">
        <v>54</v>
      </c>
      <c r="AA307" s="9" t="s">
        <v>54</v>
      </c>
      <c r="AB307" s="9" t="s">
        <v>54</v>
      </c>
      <c r="AC307" s="10">
        <v>1157281007</v>
      </c>
      <c r="AD307" s="10" t="s">
        <v>2335</v>
      </c>
      <c r="AE307" s="10" t="s">
        <v>46</v>
      </c>
      <c r="AF307" s="10">
        <v>2</v>
      </c>
    </row>
    <row r="308" spans="1:32" x14ac:dyDescent="0.2">
      <c r="D308" s="6">
        <v>6</v>
      </c>
      <c r="Q308" s="9" t="s">
        <v>54</v>
      </c>
      <c r="R308" s="9" t="s">
        <v>54</v>
      </c>
      <c r="S308" s="9" t="s">
        <v>54</v>
      </c>
      <c r="T308" s="9" t="s">
        <v>54</v>
      </c>
      <c r="U308" s="9" t="s">
        <v>54</v>
      </c>
      <c r="V308" s="9" t="s">
        <v>54</v>
      </c>
      <c r="W308" s="9" t="s">
        <v>54</v>
      </c>
      <c r="X308" s="9" t="s">
        <v>54</v>
      </c>
      <c r="Y308" s="9" t="s">
        <v>54</v>
      </c>
      <c r="Z308" s="9" t="s">
        <v>54</v>
      </c>
      <c r="AA308" s="9" t="s">
        <v>54</v>
      </c>
      <c r="AB308" s="9" t="s">
        <v>54</v>
      </c>
      <c r="AC308" s="10">
        <v>1157282000</v>
      </c>
      <c r="AD308" s="10" t="s">
        <v>2336</v>
      </c>
      <c r="AE308" s="20" t="s">
        <v>46</v>
      </c>
      <c r="AF308" s="10">
        <v>0</v>
      </c>
    </row>
    <row r="309" spans="1:32" x14ac:dyDescent="0.2">
      <c r="D309" s="6" t="s">
        <v>2588</v>
      </c>
      <c r="Q309" s="9" t="s">
        <v>54</v>
      </c>
      <c r="R309" s="9" t="s">
        <v>54</v>
      </c>
      <c r="S309" s="9" t="s">
        <v>54</v>
      </c>
      <c r="T309" s="9" t="s">
        <v>54</v>
      </c>
      <c r="U309" s="9" t="s">
        <v>54</v>
      </c>
      <c r="V309" s="9" t="s">
        <v>54</v>
      </c>
      <c r="W309" s="9" t="s">
        <v>54</v>
      </c>
      <c r="X309" s="9" t="s">
        <v>54</v>
      </c>
      <c r="Y309" s="9" t="s">
        <v>54</v>
      </c>
      <c r="Z309" s="9" t="s">
        <v>54</v>
      </c>
      <c r="AA309" s="9" t="s">
        <v>54</v>
      </c>
      <c r="AB309" s="9" t="s">
        <v>54</v>
      </c>
      <c r="AC309" s="10">
        <v>1157283005</v>
      </c>
      <c r="AD309" s="10" t="s">
        <v>2337</v>
      </c>
      <c r="AE309" s="20" t="s">
        <v>46</v>
      </c>
      <c r="AF309" s="10">
        <v>2</v>
      </c>
    </row>
    <row r="310" spans="1:32" x14ac:dyDescent="0.2">
      <c r="A310" s="6" t="s">
        <v>2580</v>
      </c>
      <c r="E310" s="8">
        <v>106132005</v>
      </c>
      <c r="F310" s="8" t="s">
        <v>1119</v>
      </c>
      <c r="G310" s="8" t="s">
        <v>46</v>
      </c>
      <c r="H310" s="8">
        <v>1</v>
      </c>
      <c r="I310" s="8" t="s">
        <v>1120</v>
      </c>
      <c r="J310" s="8" t="s">
        <v>1121</v>
      </c>
      <c r="K310" s="8" t="s">
        <v>238</v>
      </c>
      <c r="L310" s="8">
        <v>0</v>
      </c>
      <c r="Q310" s="9">
        <v>1197010003</v>
      </c>
      <c r="R310" s="9" t="s">
        <v>969</v>
      </c>
      <c r="S310" s="9" t="s">
        <v>49</v>
      </c>
      <c r="T310" s="9">
        <v>1</v>
      </c>
      <c r="U310" s="9" t="s">
        <v>54</v>
      </c>
      <c r="V310" s="9" t="s">
        <v>54</v>
      </c>
      <c r="W310" s="9" t="s">
        <v>54</v>
      </c>
      <c r="X310" s="9" t="s">
        <v>54</v>
      </c>
      <c r="Y310" s="9" t="s">
        <v>54</v>
      </c>
      <c r="Z310" s="9" t="s">
        <v>54</v>
      </c>
      <c r="AA310" s="9" t="s">
        <v>54</v>
      </c>
      <c r="AB310" s="9" t="s">
        <v>54</v>
      </c>
      <c r="AC310" s="18"/>
      <c r="AD310" s="18"/>
      <c r="AE310" s="18"/>
      <c r="AF310" s="18">
        <v>4</v>
      </c>
    </row>
    <row r="311" spans="1:32" x14ac:dyDescent="0.2">
      <c r="B311" s="6" t="s">
        <v>2580</v>
      </c>
      <c r="E311" s="8">
        <v>162252005</v>
      </c>
      <c r="F311" s="8" t="s">
        <v>1122</v>
      </c>
      <c r="G311" s="8" t="s">
        <v>46</v>
      </c>
      <c r="H311" s="8">
        <v>2</v>
      </c>
      <c r="Q311" s="9" t="s">
        <v>1067</v>
      </c>
      <c r="R311" s="9" t="s">
        <v>1068</v>
      </c>
      <c r="S311" s="9" t="s">
        <v>49</v>
      </c>
      <c r="T311" s="9">
        <v>1</v>
      </c>
      <c r="U311" s="9" t="s">
        <v>54</v>
      </c>
      <c r="V311" s="9" t="s">
        <v>54</v>
      </c>
      <c r="W311" s="9" t="s">
        <v>54</v>
      </c>
      <c r="X311" s="9" t="s">
        <v>54</v>
      </c>
      <c r="Y311" s="9" t="s">
        <v>54</v>
      </c>
      <c r="Z311" s="9" t="s">
        <v>54</v>
      </c>
      <c r="AA311" s="9" t="s">
        <v>54</v>
      </c>
      <c r="AB311" s="9" t="s">
        <v>54</v>
      </c>
      <c r="AC311" s="10" t="s">
        <v>1067</v>
      </c>
      <c r="AD311" s="10" t="s">
        <v>1068</v>
      </c>
      <c r="AE311" s="10" t="s">
        <v>49</v>
      </c>
      <c r="AF311" s="10">
        <v>1</v>
      </c>
    </row>
    <row r="312" spans="1:32" x14ac:dyDescent="0.2">
      <c r="D312" s="6" t="s">
        <v>2585</v>
      </c>
      <c r="Q312" s="9" t="s">
        <v>54</v>
      </c>
      <c r="R312" s="9" t="s">
        <v>54</v>
      </c>
      <c r="S312" s="9" t="s">
        <v>54</v>
      </c>
      <c r="T312" s="9" t="s">
        <v>54</v>
      </c>
      <c r="U312" s="9" t="s">
        <v>54</v>
      </c>
      <c r="V312" s="9" t="s">
        <v>54</v>
      </c>
      <c r="W312" s="9" t="s">
        <v>54</v>
      </c>
      <c r="X312" s="9" t="s">
        <v>54</v>
      </c>
      <c r="Y312" s="9" t="s">
        <v>54</v>
      </c>
      <c r="Z312" s="9" t="s">
        <v>54</v>
      </c>
      <c r="AA312" s="9" t="s">
        <v>54</v>
      </c>
      <c r="AB312" s="9" t="s">
        <v>54</v>
      </c>
      <c r="AC312" s="10">
        <v>1157337001</v>
      </c>
      <c r="AD312" s="10" t="s">
        <v>347</v>
      </c>
      <c r="AE312" s="10" t="s">
        <v>46</v>
      </c>
      <c r="AF312" s="10">
        <v>2</v>
      </c>
    </row>
    <row r="313" spans="1:32" x14ac:dyDescent="0.2">
      <c r="D313" s="6">
        <v>2</v>
      </c>
      <c r="Q313" s="9" t="s">
        <v>54</v>
      </c>
      <c r="R313" s="9" t="s">
        <v>54</v>
      </c>
      <c r="S313" s="9" t="s">
        <v>54</v>
      </c>
      <c r="T313" s="9" t="s">
        <v>54</v>
      </c>
      <c r="U313" s="9" t="s">
        <v>54</v>
      </c>
      <c r="V313" s="9" t="s">
        <v>54</v>
      </c>
      <c r="W313" s="9" t="s">
        <v>54</v>
      </c>
      <c r="X313" s="9" t="s">
        <v>54</v>
      </c>
      <c r="Y313" s="9" t="s">
        <v>54</v>
      </c>
      <c r="Z313" s="9" t="s">
        <v>54</v>
      </c>
      <c r="AA313" s="9" t="s">
        <v>54</v>
      </c>
      <c r="AB313" s="9" t="s">
        <v>54</v>
      </c>
      <c r="AC313" s="10">
        <v>1157338006</v>
      </c>
      <c r="AD313" s="10" t="s">
        <v>350</v>
      </c>
      <c r="AE313" s="10" t="s">
        <v>46</v>
      </c>
      <c r="AF313" s="10">
        <v>0</v>
      </c>
    </row>
    <row r="314" spans="1:32" x14ac:dyDescent="0.2">
      <c r="D314" s="6" t="s">
        <v>2586</v>
      </c>
      <c r="Q314" s="9" t="s">
        <v>54</v>
      </c>
      <c r="R314" s="9" t="s">
        <v>54</v>
      </c>
      <c r="S314" s="9" t="s">
        <v>54</v>
      </c>
      <c r="T314" s="9" t="s">
        <v>54</v>
      </c>
      <c r="U314" s="9" t="s">
        <v>54</v>
      </c>
      <c r="V314" s="9" t="s">
        <v>54</v>
      </c>
      <c r="W314" s="9" t="s">
        <v>54</v>
      </c>
      <c r="X314" s="9" t="s">
        <v>54</v>
      </c>
      <c r="Y314" s="9" t="s">
        <v>54</v>
      </c>
      <c r="Z314" s="9" t="s">
        <v>54</v>
      </c>
      <c r="AA314" s="9" t="s">
        <v>54</v>
      </c>
      <c r="AB314" s="9" t="s">
        <v>54</v>
      </c>
      <c r="AC314" s="10">
        <v>1157339003</v>
      </c>
      <c r="AD314" s="10" t="s">
        <v>355</v>
      </c>
      <c r="AE314" s="10" t="s">
        <v>46</v>
      </c>
      <c r="AF314" s="10">
        <v>2</v>
      </c>
    </row>
    <row r="315" spans="1:32" x14ac:dyDescent="0.2">
      <c r="D315" s="6">
        <v>4</v>
      </c>
      <c r="Q315" s="9" t="s">
        <v>54</v>
      </c>
      <c r="R315" s="9" t="s">
        <v>54</v>
      </c>
      <c r="S315" s="9" t="s">
        <v>54</v>
      </c>
      <c r="T315" s="9" t="s">
        <v>54</v>
      </c>
      <c r="U315" s="9" t="s">
        <v>54</v>
      </c>
      <c r="V315" s="9" t="s">
        <v>54</v>
      </c>
      <c r="W315" s="9" t="s">
        <v>54</v>
      </c>
      <c r="X315" s="9" t="s">
        <v>54</v>
      </c>
      <c r="Y315" s="9" t="s">
        <v>54</v>
      </c>
      <c r="Z315" s="9" t="s">
        <v>54</v>
      </c>
      <c r="AA315" s="9" t="s">
        <v>54</v>
      </c>
      <c r="AB315" s="9" t="s">
        <v>54</v>
      </c>
      <c r="AC315" s="10">
        <v>1157340001</v>
      </c>
      <c r="AD315" s="10" t="s">
        <v>360</v>
      </c>
      <c r="AE315" s="10" t="s">
        <v>46</v>
      </c>
      <c r="AF315" s="10">
        <v>0</v>
      </c>
    </row>
    <row r="316" spans="1:32" x14ac:dyDescent="0.2">
      <c r="D316" s="6" t="s">
        <v>2587</v>
      </c>
      <c r="Q316" s="9" t="s">
        <v>54</v>
      </c>
      <c r="R316" s="9" t="s">
        <v>54</v>
      </c>
      <c r="S316" s="9" t="s">
        <v>54</v>
      </c>
      <c r="T316" s="9" t="s">
        <v>54</v>
      </c>
      <c r="U316" s="9" t="s">
        <v>54</v>
      </c>
      <c r="V316" s="9" t="s">
        <v>54</v>
      </c>
      <c r="W316" s="9" t="s">
        <v>54</v>
      </c>
      <c r="X316" s="9" t="s">
        <v>54</v>
      </c>
      <c r="Y316" s="9" t="s">
        <v>54</v>
      </c>
      <c r="Z316" s="9" t="s">
        <v>54</v>
      </c>
      <c r="AA316" s="9" t="s">
        <v>54</v>
      </c>
      <c r="AB316" s="9" t="s">
        <v>54</v>
      </c>
      <c r="AC316" s="10">
        <v>1157341002</v>
      </c>
      <c r="AD316" s="10" t="s">
        <v>363</v>
      </c>
      <c r="AE316" s="10" t="s">
        <v>46</v>
      </c>
      <c r="AF316" s="10">
        <v>2</v>
      </c>
    </row>
    <row r="317" spans="1:32" x14ac:dyDescent="0.2">
      <c r="A317" s="6" t="s">
        <v>2580</v>
      </c>
      <c r="E317" s="8">
        <v>43994002</v>
      </c>
      <c r="F317" s="8" t="s">
        <v>1123</v>
      </c>
      <c r="G317" s="8" t="s">
        <v>46</v>
      </c>
      <c r="H317" s="8">
        <v>0</v>
      </c>
      <c r="Q317" s="9">
        <v>43994002</v>
      </c>
      <c r="R317" s="9" t="s">
        <v>1124</v>
      </c>
      <c r="S317" s="9" t="s">
        <v>49</v>
      </c>
      <c r="T317" s="9">
        <v>1</v>
      </c>
      <c r="U317" s="9" t="s">
        <v>54</v>
      </c>
      <c r="V317" s="9" t="s">
        <v>54</v>
      </c>
      <c r="W317" s="9" t="s">
        <v>54</v>
      </c>
      <c r="X317" s="9" t="s">
        <v>54</v>
      </c>
      <c r="Y317" s="9" t="s">
        <v>54</v>
      </c>
      <c r="Z317" s="9" t="s">
        <v>54</v>
      </c>
      <c r="AA317" s="9" t="s">
        <v>54</v>
      </c>
      <c r="AB317" s="9" t="s">
        <v>54</v>
      </c>
      <c r="AC317" s="10">
        <v>43994002</v>
      </c>
      <c r="AD317" s="10" t="s">
        <v>1123</v>
      </c>
      <c r="AE317" s="10" t="s">
        <v>46</v>
      </c>
      <c r="AF317" s="10">
        <v>0</v>
      </c>
    </row>
    <row r="318" spans="1:32" x14ac:dyDescent="0.2">
      <c r="B318" s="6" t="s">
        <v>2580</v>
      </c>
      <c r="Q318" s="9" t="s">
        <v>1067</v>
      </c>
      <c r="R318" s="9" t="s">
        <v>1068</v>
      </c>
      <c r="S318" s="9" t="s">
        <v>49</v>
      </c>
      <c r="T318" s="9">
        <v>1</v>
      </c>
      <c r="U318" s="9" t="s">
        <v>54</v>
      </c>
      <c r="V318" s="9" t="s">
        <v>54</v>
      </c>
      <c r="W318" s="9" t="s">
        <v>54</v>
      </c>
      <c r="X318" s="9" t="s">
        <v>54</v>
      </c>
      <c r="Y318" s="9" t="s">
        <v>54</v>
      </c>
      <c r="Z318" s="9" t="s">
        <v>54</v>
      </c>
      <c r="AA318" s="9" t="s">
        <v>54</v>
      </c>
      <c r="AB318" s="9" t="s">
        <v>54</v>
      </c>
      <c r="AC318" s="10" t="s">
        <v>1067</v>
      </c>
      <c r="AD318" s="10" t="s">
        <v>1068</v>
      </c>
      <c r="AE318" s="10" t="s">
        <v>49</v>
      </c>
      <c r="AF318" s="10">
        <v>1</v>
      </c>
    </row>
    <row r="319" spans="1:32" x14ac:dyDescent="0.2">
      <c r="D319" s="6" t="s">
        <v>2585</v>
      </c>
      <c r="Q319" s="9" t="s">
        <v>54</v>
      </c>
      <c r="R319" s="9" t="s">
        <v>54</v>
      </c>
      <c r="S319" s="9" t="s">
        <v>54</v>
      </c>
      <c r="T319" s="9" t="s">
        <v>54</v>
      </c>
      <c r="U319" s="9" t="s">
        <v>54</v>
      </c>
      <c r="V319" s="9" t="s">
        <v>54</v>
      </c>
      <c r="W319" s="9" t="s">
        <v>54</v>
      </c>
      <c r="X319" s="9" t="s">
        <v>54</v>
      </c>
      <c r="Y319" s="9" t="s">
        <v>54</v>
      </c>
      <c r="Z319" s="9" t="s">
        <v>54</v>
      </c>
      <c r="AA319" s="9" t="s">
        <v>54</v>
      </c>
      <c r="AB319" s="9" t="s">
        <v>54</v>
      </c>
      <c r="AC319" s="10">
        <v>1157277007</v>
      </c>
      <c r="AD319" s="10" t="s">
        <v>2331</v>
      </c>
      <c r="AE319" s="10" t="s">
        <v>46</v>
      </c>
      <c r="AF319" s="10">
        <v>2</v>
      </c>
    </row>
    <row r="320" spans="1:32" x14ac:dyDescent="0.2">
      <c r="D320" s="6">
        <v>2</v>
      </c>
      <c r="Q320" s="9" t="s">
        <v>54</v>
      </c>
      <c r="R320" s="9" t="s">
        <v>54</v>
      </c>
      <c r="S320" s="9" t="s">
        <v>54</v>
      </c>
      <c r="T320" s="9" t="s">
        <v>54</v>
      </c>
      <c r="U320" s="9" t="s">
        <v>54</v>
      </c>
      <c r="V320" s="9" t="s">
        <v>54</v>
      </c>
      <c r="W320" s="9" t="s">
        <v>54</v>
      </c>
      <c r="X320" s="9" t="s">
        <v>54</v>
      </c>
      <c r="Y320" s="9" t="s">
        <v>54</v>
      </c>
      <c r="Z320" s="9" t="s">
        <v>54</v>
      </c>
      <c r="AA320" s="9" t="s">
        <v>54</v>
      </c>
      <c r="AB320" s="9" t="s">
        <v>54</v>
      </c>
      <c r="AC320" s="10">
        <v>1157278002</v>
      </c>
      <c r="AD320" s="10" t="s">
        <v>2332</v>
      </c>
      <c r="AE320" s="10" t="s">
        <v>46</v>
      </c>
      <c r="AF320" s="10">
        <v>0</v>
      </c>
    </row>
    <row r="321" spans="4:32" x14ac:dyDescent="0.2">
      <c r="D321" s="6" t="s">
        <v>2586</v>
      </c>
      <c r="Q321" s="9" t="s">
        <v>54</v>
      </c>
      <c r="R321" s="9" t="s">
        <v>54</v>
      </c>
      <c r="S321" s="9" t="s">
        <v>54</v>
      </c>
      <c r="T321" s="9" t="s">
        <v>54</v>
      </c>
      <c r="U321" s="9" t="s">
        <v>54</v>
      </c>
      <c r="V321" s="9" t="s">
        <v>54</v>
      </c>
      <c r="W321" s="9" t="s">
        <v>54</v>
      </c>
      <c r="X321" s="9" t="s">
        <v>54</v>
      </c>
      <c r="Y321" s="9" t="s">
        <v>54</v>
      </c>
      <c r="Z321" s="9" t="s">
        <v>54</v>
      </c>
      <c r="AA321" s="9" t="s">
        <v>54</v>
      </c>
      <c r="AB321" s="9" t="s">
        <v>54</v>
      </c>
      <c r="AC321" s="10">
        <v>1157279005</v>
      </c>
      <c r="AD321" s="10" t="s">
        <v>2333</v>
      </c>
      <c r="AE321" s="10" t="s">
        <v>46</v>
      </c>
      <c r="AF321" s="10">
        <v>2</v>
      </c>
    </row>
    <row r="322" spans="4:32" x14ac:dyDescent="0.2">
      <c r="D322" s="6">
        <v>4</v>
      </c>
      <c r="Q322" s="9" t="s">
        <v>54</v>
      </c>
      <c r="R322" s="9" t="s">
        <v>54</v>
      </c>
      <c r="S322" s="9" t="s">
        <v>54</v>
      </c>
      <c r="T322" s="9" t="s">
        <v>54</v>
      </c>
      <c r="U322" s="9" t="s">
        <v>54</v>
      </c>
      <c r="V322" s="9" t="s">
        <v>54</v>
      </c>
      <c r="W322" s="9" t="s">
        <v>54</v>
      </c>
      <c r="X322" s="9" t="s">
        <v>54</v>
      </c>
      <c r="Y322" s="9" t="s">
        <v>54</v>
      </c>
      <c r="Z322" s="9" t="s">
        <v>54</v>
      </c>
      <c r="AA322" s="9" t="s">
        <v>54</v>
      </c>
      <c r="AB322" s="9" t="s">
        <v>54</v>
      </c>
      <c r="AC322" s="10">
        <v>1157280008</v>
      </c>
      <c r="AD322" s="10" t="s">
        <v>2334</v>
      </c>
      <c r="AE322" s="10" t="s">
        <v>46</v>
      </c>
      <c r="AF322" s="10">
        <v>0</v>
      </c>
    </row>
    <row r="323" spans="4:32" x14ac:dyDescent="0.2">
      <c r="D323" s="6" t="s">
        <v>2587</v>
      </c>
      <c r="Q323" s="9" t="s">
        <v>54</v>
      </c>
      <c r="R323" s="9" t="s">
        <v>54</v>
      </c>
      <c r="S323" s="9" t="s">
        <v>54</v>
      </c>
      <c r="T323" s="9" t="s">
        <v>54</v>
      </c>
      <c r="U323" s="9" t="s">
        <v>54</v>
      </c>
      <c r="V323" s="9" t="s">
        <v>54</v>
      </c>
      <c r="W323" s="9" t="s">
        <v>54</v>
      </c>
      <c r="X323" s="9" t="s">
        <v>54</v>
      </c>
      <c r="Y323" s="9" t="s">
        <v>54</v>
      </c>
      <c r="Z323" s="9" t="s">
        <v>54</v>
      </c>
      <c r="AA323" s="9" t="s">
        <v>54</v>
      </c>
      <c r="AB323" s="9" t="s">
        <v>54</v>
      </c>
      <c r="AC323" s="10">
        <v>1157281007</v>
      </c>
      <c r="AD323" s="10" t="s">
        <v>2335</v>
      </c>
      <c r="AE323" s="10" t="s">
        <v>46</v>
      </c>
      <c r="AF323" s="10">
        <v>2</v>
      </c>
    </row>
    <row r="324" spans="4:32" x14ac:dyDescent="0.2">
      <c r="D324" s="6">
        <v>6</v>
      </c>
      <c r="Q324" s="9" t="s">
        <v>54</v>
      </c>
      <c r="R324" s="9" t="s">
        <v>54</v>
      </c>
      <c r="S324" s="9" t="s">
        <v>54</v>
      </c>
      <c r="T324" s="9" t="s">
        <v>54</v>
      </c>
      <c r="U324" s="9" t="s">
        <v>54</v>
      </c>
      <c r="V324" s="9" t="s">
        <v>54</v>
      </c>
      <c r="W324" s="9" t="s">
        <v>54</v>
      </c>
      <c r="X324" s="9" t="s">
        <v>54</v>
      </c>
      <c r="Y324" s="9" t="s">
        <v>54</v>
      </c>
      <c r="Z324" s="9" t="s">
        <v>54</v>
      </c>
      <c r="AA324" s="9" t="s">
        <v>54</v>
      </c>
      <c r="AB324" s="9" t="s">
        <v>54</v>
      </c>
      <c r="AC324" s="10">
        <v>1157282000</v>
      </c>
      <c r="AD324" s="10" t="s">
        <v>2336</v>
      </c>
      <c r="AE324" s="20" t="s">
        <v>46</v>
      </c>
      <c r="AF324" s="10">
        <v>0</v>
      </c>
    </row>
    <row r="325" spans="4:32" x14ac:dyDescent="0.2">
      <c r="D325" s="6" t="s">
        <v>2588</v>
      </c>
      <c r="Q325" s="9" t="s">
        <v>54</v>
      </c>
      <c r="R325" s="9" t="s">
        <v>54</v>
      </c>
      <c r="S325" s="9" t="s">
        <v>54</v>
      </c>
      <c r="T325" s="9" t="s">
        <v>54</v>
      </c>
      <c r="U325" s="9" t="s">
        <v>54</v>
      </c>
      <c r="V325" s="9" t="s">
        <v>54</v>
      </c>
      <c r="W325" s="9" t="s">
        <v>54</v>
      </c>
      <c r="X325" s="9" t="s">
        <v>54</v>
      </c>
      <c r="Y325" s="9" t="s">
        <v>54</v>
      </c>
      <c r="Z325" s="9" t="s">
        <v>54</v>
      </c>
      <c r="AA325" s="9" t="s">
        <v>54</v>
      </c>
      <c r="AB325" s="9" t="s">
        <v>54</v>
      </c>
      <c r="AC325" s="10">
        <v>1157283005</v>
      </c>
      <c r="AD325" s="10" t="s">
        <v>2337</v>
      </c>
      <c r="AE325" s="20" t="s">
        <v>46</v>
      </c>
      <c r="AF325" s="10">
        <v>2</v>
      </c>
    </row>
    <row r="327" spans="4:32" x14ac:dyDescent="0.2">
      <c r="AF327" s="10">
        <f>AVERAGE(AF312:AF317,AF319:AF325,AF303:AF310,AF294:AF301,AF278:AF285,AF255:AF262,AF234:AF241,AF213:AF220,AF189:AF196,AF173:AF180,AF152:AF159,AF132:AF139,AF117:AF119,AF111:AF115,AF96:AF99,AF90:AF94,AF68:AF75,AF52,AF44:AF50,AF35,AF27:AF33,AF9)</f>
        <v>1.1703703703703703</v>
      </c>
    </row>
    <row r="329" spans="4:32" x14ac:dyDescent="0.2">
      <c r="H329" s="8">
        <f>AVERAGE(H317,H301,H285,H262,H241,H220,H196,H180,H159,H139,H119,H99,H75,H52,H35,H9)</f>
        <v>1.3125</v>
      </c>
      <c r="T329" s="9">
        <f>AVERAGE(T317,T301,T285,T262,T241,T220,T196,T180,T159,T139,T119,T99,T75,T52,T35,T9)</f>
        <v>0.9375</v>
      </c>
      <c r="AF329" s="10">
        <f>AVERAGE(AF317,AF301,AF285,AF262,AF241,AF220,AF196,AF180,AF159,AF139,AF119,AF99,AF75,AF52,AF35,AF9)</f>
        <v>1.0625</v>
      </c>
    </row>
  </sheetData>
  <hyperlinks>
    <hyperlink ref="F6" r:id="rId1" location=" &quot;Sex assigned at birth&quot;" display="http://loinc.org# &quot;Sex assigned at birth&quot;" xr:uid="{665ADFD2-3182-B64C-8AD3-5B0FF72165F0}"/>
    <hyperlink ref="J35" r:id="rId2" display="https://uts.nlm.nih.gov/uts/umls/concept/C2984052" xr:uid="{11CFEBB5-F3CF-CB45-9CFA-82AC09517F37}"/>
    <hyperlink ref="N35" r:id="rId3" display="https://uts.nlm.nih.gov/uts/umls/concept/C4743996" xr:uid="{261E40FD-AC91-4C41-8BED-4E94CF5B6BA5}"/>
  </hyperlinks>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BBC2A-8E4B-A34D-953A-0EA6910D8C33}">
  <dimension ref="A1:P325"/>
  <sheetViews>
    <sheetView zoomScale="75" workbookViewId="0">
      <selection activeCell="C326" sqref="C326"/>
    </sheetView>
  </sheetViews>
  <sheetFormatPr baseColWidth="10" defaultColWidth="11" defaultRowHeight="16" x14ac:dyDescent="0.2"/>
  <cols>
    <col min="1" max="4" width="10.83203125" style="6"/>
    <col min="5" max="8" width="10.83203125" style="8"/>
    <col min="9" max="12" width="10.83203125" style="9"/>
    <col min="13" max="16" width="10.83203125" style="10"/>
  </cols>
  <sheetData>
    <row r="1" spans="1:16" x14ac:dyDescent="0.2">
      <c r="A1" s="6" t="s">
        <v>0</v>
      </c>
      <c r="B1" s="6" t="s">
        <v>1</v>
      </c>
      <c r="C1" s="6" t="s">
        <v>2</v>
      </c>
      <c r="D1" s="6" t="s">
        <v>3</v>
      </c>
      <c r="E1" s="8" t="s">
        <v>4</v>
      </c>
      <c r="F1" s="8" t="s">
        <v>5</v>
      </c>
      <c r="G1" s="8" t="s">
        <v>6</v>
      </c>
      <c r="H1" s="8" t="s">
        <v>7</v>
      </c>
      <c r="I1" s="9" t="s">
        <v>12</v>
      </c>
      <c r="J1" s="9" t="s">
        <v>13</v>
      </c>
      <c r="K1" s="9" t="s">
        <v>14</v>
      </c>
      <c r="L1" s="9" t="s">
        <v>15</v>
      </c>
      <c r="M1" s="10" t="s">
        <v>40</v>
      </c>
      <c r="N1" s="10" t="s">
        <v>41</v>
      </c>
      <c r="O1" s="10" t="s">
        <v>42</v>
      </c>
      <c r="P1" s="10" t="s">
        <v>43</v>
      </c>
    </row>
    <row r="2" spans="1:16" x14ac:dyDescent="0.2">
      <c r="I2" s="9" t="s">
        <v>54</v>
      </c>
      <c r="J2" s="9" t="s">
        <v>54</v>
      </c>
      <c r="K2" s="9" t="s">
        <v>54</v>
      </c>
      <c r="L2" s="9" t="s">
        <v>54</v>
      </c>
    </row>
    <row r="3" spans="1:16" x14ac:dyDescent="0.2">
      <c r="I3" s="9" t="s">
        <v>54</v>
      </c>
      <c r="J3" s="9" t="s">
        <v>54</v>
      </c>
      <c r="K3" s="9" t="s">
        <v>54</v>
      </c>
      <c r="L3" s="9" t="s">
        <v>54</v>
      </c>
    </row>
    <row r="4" spans="1:16" x14ac:dyDescent="0.2">
      <c r="I4" s="9" t="s">
        <v>54</v>
      </c>
      <c r="J4" s="9" t="s">
        <v>54</v>
      </c>
      <c r="K4" s="9" t="s">
        <v>54</v>
      </c>
      <c r="L4" s="9" t="s">
        <v>54</v>
      </c>
    </row>
    <row r="5" spans="1:16" x14ac:dyDescent="0.2">
      <c r="I5" s="9" t="s">
        <v>54</v>
      </c>
      <c r="J5" s="9" t="s">
        <v>54</v>
      </c>
      <c r="K5" s="9" t="s">
        <v>54</v>
      </c>
      <c r="L5" s="9" t="s">
        <v>54</v>
      </c>
    </row>
    <row r="6" spans="1:16" x14ac:dyDescent="0.2">
      <c r="I6" s="9" t="s">
        <v>54</v>
      </c>
      <c r="J6" s="9" t="s">
        <v>54</v>
      </c>
      <c r="K6" s="9" t="s">
        <v>54</v>
      </c>
      <c r="L6" s="9" t="s">
        <v>54</v>
      </c>
    </row>
    <row r="7" spans="1:16" x14ac:dyDescent="0.2">
      <c r="I7" s="9" t="s">
        <v>54</v>
      </c>
      <c r="J7" s="9" t="s">
        <v>54</v>
      </c>
      <c r="K7" s="9" t="s">
        <v>54</v>
      </c>
      <c r="L7" s="9" t="s">
        <v>54</v>
      </c>
    </row>
    <row r="8" spans="1:16" x14ac:dyDescent="0.2">
      <c r="I8" s="9" t="s">
        <v>54</v>
      </c>
      <c r="J8" s="9" t="s">
        <v>54</v>
      </c>
      <c r="K8" s="9" t="s">
        <v>54</v>
      </c>
      <c r="L8" s="9" t="s">
        <v>54</v>
      </c>
    </row>
    <row r="9" spans="1:16" x14ac:dyDescent="0.2">
      <c r="A9" s="6" t="s">
        <v>2580</v>
      </c>
      <c r="E9" s="8" t="s">
        <v>510</v>
      </c>
      <c r="F9" s="8" t="s">
        <v>511</v>
      </c>
      <c r="G9" s="8" t="s">
        <v>238</v>
      </c>
      <c r="H9" s="8">
        <v>1</v>
      </c>
      <c r="I9" s="9" t="s">
        <v>510</v>
      </c>
      <c r="J9" s="9" t="s">
        <v>511</v>
      </c>
      <c r="K9" s="9" t="s">
        <v>238</v>
      </c>
      <c r="L9" s="9">
        <v>1</v>
      </c>
      <c r="M9" s="10" t="s">
        <v>510</v>
      </c>
      <c r="N9" s="10" t="s">
        <v>511</v>
      </c>
      <c r="O9" s="10" t="s">
        <v>238</v>
      </c>
      <c r="P9" s="10">
        <v>1</v>
      </c>
    </row>
    <row r="10" spans="1:16" x14ac:dyDescent="0.2">
      <c r="B10" s="6" t="s">
        <v>2580</v>
      </c>
      <c r="I10" s="9" t="s">
        <v>54</v>
      </c>
      <c r="J10" s="9" t="s">
        <v>54</v>
      </c>
      <c r="K10" s="9" t="s">
        <v>54</v>
      </c>
      <c r="L10" s="9" t="s">
        <v>54</v>
      </c>
    </row>
    <row r="11" spans="1:16" x14ac:dyDescent="0.2">
      <c r="B11" s="6" t="s">
        <v>2580</v>
      </c>
      <c r="I11" s="9" t="s">
        <v>54</v>
      </c>
      <c r="J11" s="9" t="s">
        <v>54</v>
      </c>
      <c r="K11" s="9" t="s">
        <v>54</v>
      </c>
      <c r="L11" s="9" t="s">
        <v>54</v>
      </c>
    </row>
    <row r="12" spans="1:16" x14ac:dyDescent="0.2">
      <c r="B12" s="6" t="s">
        <v>2580</v>
      </c>
      <c r="I12" s="9" t="s">
        <v>54</v>
      </c>
      <c r="J12" s="9" t="s">
        <v>54</v>
      </c>
      <c r="K12" s="9" t="s">
        <v>54</v>
      </c>
      <c r="L12" s="9" t="s">
        <v>54</v>
      </c>
    </row>
    <row r="13" spans="1:16" x14ac:dyDescent="0.2">
      <c r="B13" s="6" t="s">
        <v>2580</v>
      </c>
      <c r="I13" s="9" t="s">
        <v>54</v>
      </c>
      <c r="J13" s="9" t="s">
        <v>54</v>
      </c>
      <c r="K13" s="9" t="s">
        <v>54</v>
      </c>
      <c r="L13" s="9" t="s">
        <v>54</v>
      </c>
    </row>
    <row r="14" spans="1:16" x14ac:dyDescent="0.2">
      <c r="B14" s="6" t="s">
        <v>2580</v>
      </c>
      <c r="I14" s="9" t="s">
        <v>54</v>
      </c>
      <c r="J14" s="9" t="s">
        <v>54</v>
      </c>
      <c r="K14" s="9" t="s">
        <v>54</v>
      </c>
      <c r="L14" s="9" t="s">
        <v>54</v>
      </c>
    </row>
    <row r="15" spans="1:16" x14ac:dyDescent="0.2">
      <c r="B15" s="6" t="s">
        <v>2580</v>
      </c>
      <c r="I15" s="9" t="s">
        <v>54</v>
      </c>
      <c r="J15" s="9" t="s">
        <v>54</v>
      </c>
      <c r="K15" s="9" t="s">
        <v>54</v>
      </c>
      <c r="L15" s="9" t="s">
        <v>54</v>
      </c>
    </row>
    <row r="16" spans="1:16" x14ac:dyDescent="0.2">
      <c r="B16" s="6" t="s">
        <v>2580</v>
      </c>
      <c r="I16" s="9" t="s">
        <v>54</v>
      </c>
      <c r="J16" s="9" t="s">
        <v>54</v>
      </c>
      <c r="K16" s="9" t="s">
        <v>54</v>
      </c>
      <c r="L16" s="9" t="s">
        <v>54</v>
      </c>
    </row>
    <row r="17" spans="2:12" x14ac:dyDescent="0.2">
      <c r="B17" s="6" t="s">
        <v>2580</v>
      </c>
      <c r="I17" s="9" t="s">
        <v>54</v>
      </c>
      <c r="J17" s="9" t="s">
        <v>54</v>
      </c>
      <c r="K17" s="9" t="s">
        <v>54</v>
      </c>
      <c r="L17" s="9" t="s">
        <v>54</v>
      </c>
    </row>
    <row r="18" spans="2:12" x14ac:dyDescent="0.2">
      <c r="B18" s="6" t="s">
        <v>2580</v>
      </c>
      <c r="I18" s="9" t="s">
        <v>54</v>
      </c>
      <c r="J18" s="9" t="s">
        <v>54</v>
      </c>
      <c r="K18" s="9" t="s">
        <v>54</v>
      </c>
      <c r="L18" s="9" t="s">
        <v>54</v>
      </c>
    </row>
    <row r="19" spans="2:12" x14ac:dyDescent="0.2">
      <c r="B19" s="6" t="s">
        <v>2580</v>
      </c>
      <c r="I19" s="9" t="s">
        <v>54</v>
      </c>
      <c r="J19" s="9" t="s">
        <v>54</v>
      </c>
      <c r="K19" s="9" t="s">
        <v>54</v>
      </c>
      <c r="L19" s="9" t="s">
        <v>54</v>
      </c>
    </row>
    <row r="20" spans="2:12" x14ac:dyDescent="0.2">
      <c r="B20" s="6" t="s">
        <v>2580</v>
      </c>
      <c r="I20" s="9" t="s">
        <v>54</v>
      </c>
      <c r="J20" s="9" t="s">
        <v>54</v>
      </c>
      <c r="K20" s="9" t="s">
        <v>54</v>
      </c>
      <c r="L20" s="9" t="s">
        <v>54</v>
      </c>
    </row>
    <row r="21" spans="2:12" x14ac:dyDescent="0.2">
      <c r="B21" s="6" t="s">
        <v>2580</v>
      </c>
      <c r="I21" s="9" t="s">
        <v>54</v>
      </c>
      <c r="J21" s="9" t="s">
        <v>54</v>
      </c>
      <c r="K21" s="9" t="s">
        <v>54</v>
      </c>
      <c r="L21" s="9" t="s">
        <v>54</v>
      </c>
    </row>
    <row r="22" spans="2:12" x14ac:dyDescent="0.2">
      <c r="B22" s="6" t="s">
        <v>2580</v>
      </c>
      <c r="I22" s="9" t="s">
        <v>54</v>
      </c>
      <c r="J22" s="9" t="s">
        <v>54</v>
      </c>
      <c r="K22" s="9" t="s">
        <v>54</v>
      </c>
      <c r="L22" s="9" t="s">
        <v>54</v>
      </c>
    </row>
    <row r="23" spans="2:12" x14ac:dyDescent="0.2">
      <c r="B23" s="6" t="s">
        <v>2580</v>
      </c>
      <c r="I23" s="9" t="s">
        <v>54</v>
      </c>
      <c r="J23" s="9" t="s">
        <v>54</v>
      </c>
      <c r="K23" s="9" t="s">
        <v>54</v>
      </c>
      <c r="L23" s="9" t="s">
        <v>54</v>
      </c>
    </row>
    <row r="24" spans="2:12" x14ac:dyDescent="0.2">
      <c r="B24" s="6" t="s">
        <v>2580</v>
      </c>
      <c r="I24" s="9" t="s">
        <v>54</v>
      </c>
      <c r="J24" s="9" t="s">
        <v>54</v>
      </c>
      <c r="K24" s="9" t="s">
        <v>54</v>
      </c>
      <c r="L24" s="9" t="s">
        <v>54</v>
      </c>
    </row>
    <row r="25" spans="2:12" x14ac:dyDescent="0.2">
      <c r="B25" s="6" t="s">
        <v>2580</v>
      </c>
      <c r="I25" s="9" t="s">
        <v>54</v>
      </c>
      <c r="J25" s="9" t="s">
        <v>54</v>
      </c>
      <c r="K25" s="9" t="s">
        <v>54</v>
      </c>
      <c r="L25" s="9" t="s">
        <v>54</v>
      </c>
    </row>
    <row r="26" spans="2:12" x14ac:dyDescent="0.2">
      <c r="B26" s="6" t="s">
        <v>2580</v>
      </c>
      <c r="I26" s="9" t="s">
        <v>54</v>
      </c>
      <c r="J26" s="9" t="s">
        <v>54</v>
      </c>
      <c r="K26" s="9" t="s">
        <v>54</v>
      </c>
      <c r="L26" s="9" t="s">
        <v>54</v>
      </c>
    </row>
    <row r="27" spans="2:12" x14ac:dyDescent="0.2">
      <c r="D27" s="6" t="s">
        <v>2585</v>
      </c>
      <c r="I27" s="9" t="s">
        <v>54</v>
      </c>
      <c r="J27" s="9" t="s">
        <v>54</v>
      </c>
      <c r="K27" s="9" t="s">
        <v>54</v>
      </c>
      <c r="L27" s="9" t="s">
        <v>54</v>
      </c>
    </row>
    <row r="28" spans="2:12" x14ac:dyDescent="0.2">
      <c r="D28" s="6">
        <v>2</v>
      </c>
      <c r="I28" s="9" t="s">
        <v>54</v>
      </c>
      <c r="J28" s="9" t="s">
        <v>54</v>
      </c>
      <c r="K28" s="9" t="s">
        <v>54</v>
      </c>
      <c r="L28" s="9" t="s">
        <v>54</v>
      </c>
    </row>
    <row r="29" spans="2:12" x14ac:dyDescent="0.2">
      <c r="D29" s="6" t="s">
        <v>2586</v>
      </c>
      <c r="I29" s="9" t="s">
        <v>54</v>
      </c>
      <c r="J29" s="9" t="s">
        <v>54</v>
      </c>
      <c r="K29" s="9" t="s">
        <v>54</v>
      </c>
      <c r="L29" s="9" t="s">
        <v>54</v>
      </c>
    </row>
    <row r="30" spans="2:12" x14ac:dyDescent="0.2">
      <c r="D30" s="6">
        <v>4</v>
      </c>
      <c r="I30" s="9" t="s">
        <v>54</v>
      </c>
      <c r="J30" s="9" t="s">
        <v>54</v>
      </c>
      <c r="K30" s="9" t="s">
        <v>54</v>
      </c>
      <c r="L30" s="9" t="s">
        <v>54</v>
      </c>
    </row>
    <row r="31" spans="2:12" x14ac:dyDescent="0.2">
      <c r="D31" s="6" t="s">
        <v>2587</v>
      </c>
      <c r="I31" s="9" t="s">
        <v>54</v>
      </c>
      <c r="J31" s="9" t="s">
        <v>54</v>
      </c>
      <c r="K31" s="9" t="s">
        <v>54</v>
      </c>
      <c r="L31" s="9" t="s">
        <v>54</v>
      </c>
    </row>
    <row r="32" spans="2:12" x14ac:dyDescent="0.2">
      <c r="D32" s="6">
        <v>6</v>
      </c>
      <c r="I32" s="9" t="s">
        <v>54</v>
      </c>
      <c r="J32" s="9" t="s">
        <v>54</v>
      </c>
      <c r="K32" s="9" t="s">
        <v>54</v>
      </c>
      <c r="L32" s="9" t="s">
        <v>54</v>
      </c>
    </row>
    <row r="33" spans="1:16" x14ac:dyDescent="0.2">
      <c r="D33" s="6" t="s">
        <v>2588</v>
      </c>
      <c r="I33" s="9" t="s">
        <v>54</v>
      </c>
      <c r="J33" s="9" t="s">
        <v>54</v>
      </c>
      <c r="K33" s="9" t="s">
        <v>54</v>
      </c>
      <c r="L33" s="9" t="s">
        <v>54</v>
      </c>
    </row>
    <row r="34" spans="1:16" x14ac:dyDescent="0.2">
      <c r="I34" s="9" t="s">
        <v>54</v>
      </c>
      <c r="J34" s="9" t="s">
        <v>54</v>
      </c>
      <c r="K34" s="9" t="s">
        <v>54</v>
      </c>
      <c r="L34" s="9" t="s">
        <v>54</v>
      </c>
    </row>
    <row r="35" spans="1:16" x14ac:dyDescent="0.2">
      <c r="A35" s="6" t="s">
        <v>2580</v>
      </c>
      <c r="E35" s="8" t="s">
        <v>236</v>
      </c>
      <c r="F35" s="8" t="s">
        <v>237</v>
      </c>
      <c r="G35" s="8" t="s">
        <v>238</v>
      </c>
      <c r="H35" s="8">
        <v>1</v>
      </c>
      <c r="I35" s="9" t="s">
        <v>236</v>
      </c>
      <c r="J35" s="9" t="s">
        <v>239</v>
      </c>
      <c r="K35" s="9" t="s">
        <v>238</v>
      </c>
      <c r="L35" s="9">
        <v>1</v>
      </c>
      <c r="M35" s="10" t="s">
        <v>236</v>
      </c>
      <c r="N35" s="10" t="s">
        <v>237</v>
      </c>
      <c r="O35" s="10" t="s">
        <v>238</v>
      </c>
      <c r="P35" s="10">
        <v>1</v>
      </c>
    </row>
    <row r="36" spans="1:16" x14ac:dyDescent="0.2">
      <c r="B36" s="6" t="s">
        <v>2580</v>
      </c>
      <c r="I36" s="9" t="s">
        <v>54</v>
      </c>
      <c r="J36" s="9" t="s">
        <v>54</v>
      </c>
      <c r="K36" s="9" t="s">
        <v>54</v>
      </c>
      <c r="L36" s="9" t="s">
        <v>54</v>
      </c>
    </row>
    <row r="37" spans="1:16" x14ac:dyDescent="0.2">
      <c r="B37" s="6" t="s">
        <v>2580</v>
      </c>
      <c r="I37" s="9" t="s">
        <v>54</v>
      </c>
      <c r="J37" s="9" t="s">
        <v>54</v>
      </c>
      <c r="K37" s="9" t="s">
        <v>54</v>
      </c>
      <c r="L37" s="9" t="s">
        <v>54</v>
      </c>
    </row>
    <row r="38" spans="1:16" x14ac:dyDescent="0.2">
      <c r="B38" s="6" t="s">
        <v>2580</v>
      </c>
      <c r="I38" s="9" t="s">
        <v>54</v>
      </c>
      <c r="J38" s="9" t="s">
        <v>54</v>
      </c>
      <c r="K38" s="9" t="s">
        <v>54</v>
      </c>
      <c r="L38" s="9" t="s">
        <v>54</v>
      </c>
    </row>
    <row r="39" spans="1:16" x14ac:dyDescent="0.2">
      <c r="B39" s="6" t="s">
        <v>2580</v>
      </c>
      <c r="I39" s="9" t="s">
        <v>54</v>
      </c>
      <c r="J39" s="9" t="s">
        <v>54</v>
      </c>
      <c r="K39" s="9" t="s">
        <v>54</v>
      </c>
      <c r="L39" s="9" t="s">
        <v>54</v>
      </c>
    </row>
    <row r="40" spans="1:16" x14ac:dyDescent="0.2">
      <c r="B40" s="6" t="s">
        <v>2580</v>
      </c>
      <c r="I40" s="9" t="s">
        <v>54</v>
      </c>
      <c r="J40" s="9" t="s">
        <v>54</v>
      </c>
      <c r="K40" s="9" t="s">
        <v>54</v>
      </c>
      <c r="L40" s="9" t="s">
        <v>54</v>
      </c>
    </row>
    <row r="41" spans="1:16" x14ac:dyDescent="0.2">
      <c r="B41" s="6" t="s">
        <v>2580</v>
      </c>
      <c r="I41" s="9" t="s">
        <v>54</v>
      </c>
      <c r="J41" s="9" t="s">
        <v>54</v>
      </c>
      <c r="K41" s="9" t="s">
        <v>54</v>
      </c>
      <c r="L41" s="9" t="s">
        <v>54</v>
      </c>
    </row>
    <row r="42" spans="1:16" x14ac:dyDescent="0.2">
      <c r="B42" s="6" t="s">
        <v>2580</v>
      </c>
      <c r="I42" s="9" t="s">
        <v>54</v>
      </c>
      <c r="J42" s="9" t="s">
        <v>54</v>
      </c>
      <c r="K42" s="9" t="s">
        <v>54</v>
      </c>
      <c r="L42" s="9" t="s">
        <v>54</v>
      </c>
    </row>
    <row r="43" spans="1:16" x14ac:dyDescent="0.2">
      <c r="B43" s="6" t="s">
        <v>2580</v>
      </c>
      <c r="I43" s="9" t="s">
        <v>54</v>
      </c>
      <c r="J43" s="9" t="s">
        <v>54</v>
      </c>
      <c r="K43" s="9" t="s">
        <v>54</v>
      </c>
      <c r="L43" s="9" t="s">
        <v>54</v>
      </c>
    </row>
    <row r="44" spans="1:16" x14ac:dyDescent="0.2">
      <c r="D44" s="6" t="s">
        <v>2585</v>
      </c>
      <c r="I44" s="9" t="s">
        <v>54</v>
      </c>
      <c r="J44" s="9" t="s">
        <v>54</v>
      </c>
      <c r="K44" s="9" t="s">
        <v>54</v>
      </c>
      <c r="L44" s="9" t="s">
        <v>54</v>
      </c>
    </row>
    <row r="45" spans="1:16" x14ac:dyDescent="0.2">
      <c r="D45" s="6">
        <v>2</v>
      </c>
      <c r="I45" s="9" t="s">
        <v>54</v>
      </c>
      <c r="J45" s="9" t="s">
        <v>54</v>
      </c>
      <c r="K45" s="9" t="s">
        <v>54</v>
      </c>
      <c r="L45" s="9" t="s">
        <v>54</v>
      </c>
    </row>
    <row r="46" spans="1:16" x14ac:dyDescent="0.2">
      <c r="D46" s="6" t="s">
        <v>2586</v>
      </c>
      <c r="I46" s="9" t="s">
        <v>54</v>
      </c>
      <c r="J46" s="9" t="s">
        <v>54</v>
      </c>
      <c r="K46" s="9" t="s">
        <v>54</v>
      </c>
      <c r="L46" s="9" t="s">
        <v>54</v>
      </c>
    </row>
    <row r="47" spans="1:16" x14ac:dyDescent="0.2">
      <c r="D47" s="6">
        <v>4</v>
      </c>
      <c r="I47" s="9" t="s">
        <v>54</v>
      </c>
      <c r="J47" s="9" t="s">
        <v>54</v>
      </c>
      <c r="K47" s="9" t="s">
        <v>54</v>
      </c>
      <c r="L47" s="9" t="s">
        <v>54</v>
      </c>
    </row>
    <row r="48" spans="1:16" x14ac:dyDescent="0.2">
      <c r="D48" s="6" t="s">
        <v>2587</v>
      </c>
      <c r="I48" s="9" t="s">
        <v>54</v>
      </c>
      <c r="J48" s="9" t="s">
        <v>54</v>
      </c>
      <c r="K48" s="9" t="s">
        <v>54</v>
      </c>
      <c r="L48" s="9" t="s">
        <v>54</v>
      </c>
    </row>
    <row r="49" spans="1:16" x14ac:dyDescent="0.2">
      <c r="D49" s="6">
        <v>6</v>
      </c>
      <c r="I49" s="9" t="s">
        <v>54</v>
      </c>
      <c r="J49" s="9" t="s">
        <v>54</v>
      </c>
      <c r="K49" s="9" t="s">
        <v>54</v>
      </c>
      <c r="L49" s="9" t="s">
        <v>54</v>
      </c>
    </row>
    <row r="50" spans="1:16" x14ac:dyDescent="0.2">
      <c r="D50" s="6" t="s">
        <v>2588</v>
      </c>
      <c r="I50" s="9" t="s">
        <v>54</v>
      </c>
      <c r="J50" s="9" t="s">
        <v>54</v>
      </c>
      <c r="K50" s="9" t="s">
        <v>54</v>
      </c>
      <c r="L50" s="9" t="s">
        <v>54</v>
      </c>
    </row>
    <row r="51" spans="1:16" x14ac:dyDescent="0.2">
      <c r="I51" s="9" t="s">
        <v>54</v>
      </c>
      <c r="J51" s="9" t="s">
        <v>54</v>
      </c>
      <c r="K51" s="9" t="s">
        <v>54</v>
      </c>
      <c r="L51" s="9" t="s">
        <v>54</v>
      </c>
    </row>
    <row r="52" spans="1:16" x14ac:dyDescent="0.2">
      <c r="A52" s="6" t="s">
        <v>2580</v>
      </c>
      <c r="E52" s="8" t="s">
        <v>506</v>
      </c>
      <c r="F52" s="8" t="s">
        <v>507</v>
      </c>
      <c r="G52" s="8" t="s">
        <v>1125</v>
      </c>
      <c r="H52" s="8">
        <v>3</v>
      </c>
      <c r="I52" s="9" t="s">
        <v>506</v>
      </c>
      <c r="J52" s="9" t="s">
        <v>507</v>
      </c>
      <c r="K52" s="9" t="s">
        <v>1125</v>
      </c>
      <c r="L52" s="9">
        <v>3</v>
      </c>
      <c r="M52" s="10" t="s">
        <v>506</v>
      </c>
      <c r="N52" s="10" t="s">
        <v>507</v>
      </c>
      <c r="O52" s="10" t="s">
        <v>1125</v>
      </c>
      <c r="P52" s="10">
        <v>3</v>
      </c>
    </row>
    <row r="53" spans="1:16" x14ac:dyDescent="0.2">
      <c r="B53" s="6" t="s">
        <v>2580</v>
      </c>
      <c r="E53" s="8" t="s">
        <v>502</v>
      </c>
      <c r="F53" s="8" t="s">
        <v>503</v>
      </c>
      <c r="G53" s="8" t="s">
        <v>1125</v>
      </c>
      <c r="H53" s="8">
        <v>3</v>
      </c>
      <c r="I53" s="9" t="s">
        <v>54</v>
      </c>
      <c r="J53" s="9" t="s">
        <v>54</v>
      </c>
      <c r="K53" s="9" t="s">
        <v>54</v>
      </c>
      <c r="L53" s="9" t="s">
        <v>54</v>
      </c>
    </row>
    <row r="54" spans="1:16" x14ac:dyDescent="0.2">
      <c r="B54" s="6" t="s">
        <v>2580</v>
      </c>
      <c r="I54" s="9" t="s">
        <v>54</v>
      </c>
      <c r="J54" s="9" t="s">
        <v>54</v>
      </c>
      <c r="K54" s="9" t="s">
        <v>54</v>
      </c>
      <c r="L54" s="9" t="s">
        <v>54</v>
      </c>
    </row>
    <row r="55" spans="1:16" x14ac:dyDescent="0.2">
      <c r="B55" s="6" t="s">
        <v>2580</v>
      </c>
      <c r="I55" s="9" t="s">
        <v>54</v>
      </c>
      <c r="J55" s="9" t="s">
        <v>54</v>
      </c>
      <c r="K55" s="9" t="s">
        <v>54</v>
      </c>
      <c r="L55" s="9" t="s">
        <v>54</v>
      </c>
    </row>
    <row r="56" spans="1:16" x14ac:dyDescent="0.2">
      <c r="B56" s="6" t="s">
        <v>2580</v>
      </c>
      <c r="I56" s="9" t="s">
        <v>54</v>
      </c>
      <c r="J56" s="9" t="s">
        <v>54</v>
      </c>
      <c r="K56" s="9" t="s">
        <v>54</v>
      </c>
      <c r="L56" s="9" t="s">
        <v>54</v>
      </c>
    </row>
    <row r="57" spans="1:16" x14ac:dyDescent="0.2">
      <c r="B57" s="6" t="s">
        <v>2580</v>
      </c>
      <c r="I57" s="9" t="s">
        <v>54</v>
      </c>
      <c r="J57" s="9" t="s">
        <v>54</v>
      </c>
      <c r="K57" s="9" t="s">
        <v>54</v>
      </c>
      <c r="L57" s="9" t="s">
        <v>54</v>
      </c>
    </row>
    <row r="58" spans="1:16" x14ac:dyDescent="0.2">
      <c r="B58" s="6" t="s">
        <v>2580</v>
      </c>
      <c r="I58" s="9" t="s">
        <v>54</v>
      </c>
      <c r="J58" s="9" t="s">
        <v>54</v>
      </c>
      <c r="K58" s="9" t="s">
        <v>54</v>
      </c>
      <c r="L58" s="9" t="s">
        <v>54</v>
      </c>
    </row>
    <row r="59" spans="1:16" x14ac:dyDescent="0.2">
      <c r="B59" s="6" t="s">
        <v>2580</v>
      </c>
      <c r="I59" s="9" t="s">
        <v>54</v>
      </c>
      <c r="J59" s="9" t="s">
        <v>54</v>
      </c>
      <c r="K59" s="9" t="s">
        <v>54</v>
      </c>
      <c r="L59" s="9" t="s">
        <v>54</v>
      </c>
    </row>
    <row r="60" spans="1:16" x14ac:dyDescent="0.2">
      <c r="B60" s="6" t="s">
        <v>2580</v>
      </c>
      <c r="I60" s="9" t="s">
        <v>54</v>
      </c>
      <c r="J60" s="9" t="s">
        <v>54</v>
      </c>
      <c r="K60" s="9" t="s">
        <v>54</v>
      </c>
      <c r="L60" s="9" t="s">
        <v>54</v>
      </c>
    </row>
    <row r="61" spans="1:16" x14ac:dyDescent="0.2">
      <c r="B61" s="6" t="s">
        <v>2580</v>
      </c>
      <c r="I61" s="9" t="s">
        <v>54</v>
      </c>
      <c r="J61" s="9" t="s">
        <v>54</v>
      </c>
      <c r="K61" s="9" t="s">
        <v>54</v>
      </c>
      <c r="L61" s="9" t="s">
        <v>54</v>
      </c>
    </row>
    <row r="62" spans="1:16" x14ac:dyDescent="0.2">
      <c r="B62" s="6" t="s">
        <v>2580</v>
      </c>
      <c r="I62" s="9" t="s">
        <v>54</v>
      </c>
      <c r="J62" s="9" t="s">
        <v>54</v>
      </c>
      <c r="K62" s="9" t="s">
        <v>54</v>
      </c>
      <c r="L62" s="9" t="s">
        <v>54</v>
      </c>
    </row>
    <row r="63" spans="1:16" x14ac:dyDescent="0.2">
      <c r="B63" s="6" t="s">
        <v>2580</v>
      </c>
      <c r="I63" s="9" t="s">
        <v>54</v>
      </c>
      <c r="J63" s="9" t="s">
        <v>54</v>
      </c>
      <c r="K63" s="9" t="s">
        <v>54</v>
      </c>
      <c r="L63" s="9" t="s">
        <v>54</v>
      </c>
    </row>
    <row r="64" spans="1:16" x14ac:dyDescent="0.2">
      <c r="B64" s="6" t="s">
        <v>2580</v>
      </c>
      <c r="I64" s="9" t="s">
        <v>54</v>
      </c>
      <c r="J64" s="9" t="s">
        <v>54</v>
      </c>
      <c r="K64" s="9" t="s">
        <v>54</v>
      </c>
      <c r="L64" s="9" t="s">
        <v>54</v>
      </c>
    </row>
    <row r="65" spans="1:16" x14ac:dyDescent="0.2">
      <c r="B65" s="6" t="s">
        <v>2580</v>
      </c>
      <c r="I65" s="9" t="s">
        <v>54</v>
      </c>
      <c r="J65" s="9" t="s">
        <v>54</v>
      </c>
      <c r="K65" s="9" t="s">
        <v>54</v>
      </c>
      <c r="L65" s="9" t="s">
        <v>54</v>
      </c>
    </row>
    <row r="66" spans="1:16" x14ac:dyDescent="0.2">
      <c r="B66" s="6" t="s">
        <v>2580</v>
      </c>
      <c r="I66" s="9" t="s">
        <v>54</v>
      </c>
      <c r="J66" s="9" t="s">
        <v>54</v>
      </c>
      <c r="K66" s="9" t="s">
        <v>54</v>
      </c>
      <c r="L66" s="9" t="s">
        <v>54</v>
      </c>
    </row>
    <row r="67" spans="1:16" x14ac:dyDescent="0.2">
      <c r="B67" s="6" t="s">
        <v>2580</v>
      </c>
      <c r="I67" s="9" t="s">
        <v>54</v>
      </c>
      <c r="J67" s="9" t="s">
        <v>54</v>
      </c>
      <c r="K67" s="9" t="s">
        <v>54</v>
      </c>
      <c r="L67" s="9" t="s">
        <v>54</v>
      </c>
    </row>
    <row r="68" spans="1:16" x14ac:dyDescent="0.2">
      <c r="D68" s="6" t="s">
        <v>2585</v>
      </c>
      <c r="I68" s="9" t="s">
        <v>54</v>
      </c>
      <c r="J68" s="9" t="s">
        <v>54</v>
      </c>
      <c r="K68" s="9" t="s">
        <v>54</v>
      </c>
      <c r="L68" s="9" t="s">
        <v>54</v>
      </c>
    </row>
    <row r="69" spans="1:16" x14ac:dyDescent="0.2">
      <c r="D69" s="6">
        <v>2</v>
      </c>
      <c r="I69" s="9" t="s">
        <v>54</v>
      </c>
      <c r="J69" s="9" t="s">
        <v>54</v>
      </c>
      <c r="K69" s="9" t="s">
        <v>54</v>
      </c>
      <c r="L69" s="9" t="s">
        <v>54</v>
      </c>
    </row>
    <row r="70" spans="1:16" x14ac:dyDescent="0.2">
      <c r="D70" s="6" t="s">
        <v>2586</v>
      </c>
      <c r="I70" s="9" t="s">
        <v>54</v>
      </c>
      <c r="J70" s="9" t="s">
        <v>54</v>
      </c>
      <c r="K70" s="9" t="s">
        <v>54</v>
      </c>
      <c r="L70" s="9" t="s">
        <v>54</v>
      </c>
    </row>
    <row r="71" spans="1:16" x14ac:dyDescent="0.2">
      <c r="D71" s="6">
        <v>4</v>
      </c>
      <c r="I71" s="9" t="s">
        <v>54</v>
      </c>
      <c r="J71" s="9" t="s">
        <v>54</v>
      </c>
      <c r="K71" s="9" t="s">
        <v>54</v>
      </c>
      <c r="L71" s="9" t="s">
        <v>54</v>
      </c>
    </row>
    <row r="72" spans="1:16" x14ac:dyDescent="0.2">
      <c r="D72" s="6" t="s">
        <v>2587</v>
      </c>
      <c r="I72" s="9" t="s">
        <v>54</v>
      </c>
      <c r="J72" s="9" t="s">
        <v>54</v>
      </c>
      <c r="K72" s="9" t="s">
        <v>54</v>
      </c>
      <c r="L72" s="9" t="s">
        <v>54</v>
      </c>
    </row>
    <row r="73" spans="1:16" x14ac:dyDescent="0.2">
      <c r="D73" s="6">
        <v>6</v>
      </c>
      <c r="I73" s="9" t="s">
        <v>54</v>
      </c>
      <c r="J73" s="9" t="s">
        <v>54</v>
      </c>
      <c r="K73" s="9" t="s">
        <v>54</v>
      </c>
      <c r="L73" s="9" t="s">
        <v>54</v>
      </c>
    </row>
    <row r="74" spans="1:16" x14ac:dyDescent="0.2">
      <c r="D74" s="6" t="s">
        <v>2588</v>
      </c>
      <c r="I74" s="9" t="s">
        <v>54</v>
      </c>
      <c r="J74" s="9" t="s">
        <v>54</v>
      </c>
      <c r="K74" s="9" t="s">
        <v>54</v>
      </c>
      <c r="L74" s="9" t="s">
        <v>54</v>
      </c>
    </row>
    <row r="75" spans="1:16" x14ac:dyDescent="0.2">
      <c r="A75" s="6" t="s">
        <v>2580</v>
      </c>
      <c r="E75" s="8" t="s">
        <v>750</v>
      </c>
      <c r="F75" s="8" t="s">
        <v>751</v>
      </c>
      <c r="G75" s="8" t="s">
        <v>238</v>
      </c>
      <c r="H75" s="8">
        <v>0</v>
      </c>
      <c r="I75" s="9" t="s">
        <v>750</v>
      </c>
      <c r="J75" s="9" t="s">
        <v>751</v>
      </c>
      <c r="K75" s="9" t="s">
        <v>238</v>
      </c>
      <c r="L75" s="9">
        <v>1</v>
      </c>
      <c r="M75" s="10" t="s">
        <v>750</v>
      </c>
      <c r="N75" s="10" t="s">
        <v>751</v>
      </c>
      <c r="O75" s="10" t="s">
        <v>238</v>
      </c>
      <c r="P75" s="10">
        <v>0</v>
      </c>
    </row>
    <row r="76" spans="1:16" x14ac:dyDescent="0.2">
      <c r="B76" s="6" t="s">
        <v>2580</v>
      </c>
      <c r="I76" s="9" t="s">
        <v>54</v>
      </c>
      <c r="J76" s="9" t="s">
        <v>54</v>
      </c>
      <c r="K76" s="9" t="s">
        <v>54</v>
      </c>
      <c r="L76" s="9" t="s">
        <v>54</v>
      </c>
    </row>
    <row r="77" spans="1:16" x14ac:dyDescent="0.2">
      <c r="B77" s="6" t="s">
        <v>2580</v>
      </c>
      <c r="I77" s="9" t="s">
        <v>54</v>
      </c>
      <c r="J77" s="9" t="s">
        <v>54</v>
      </c>
      <c r="K77" s="9" t="s">
        <v>54</v>
      </c>
      <c r="L77" s="9" t="s">
        <v>54</v>
      </c>
    </row>
    <row r="78" spans="1:16" x14ac:dyDescent="0.2">
      <c r="B78" s="6" t="s">
        <v>2580</v>
      </c>
      <c r="I78" s="9" t="s">
        <v>54</v>
      </c>
      <c r="J78" s="9" t="s">
        <v>54</v>
      </c>
      <c r="K78" s="9" t="s">
        <v>54</v>
      </c>
      <c r="L78" s="9" t="s">
        <v>54</v>
      </c>
    </row>
    <row r="79" spans="1:16" x14ac:dyDescent="0.2">
      <c r="B79" s="6" t="s">
        <v>2580</v>
      </c>
      <c r="I79" s="9" t="s">
        <v>54</v>
      </c>
      <c r="J79" s="9" t="s">
        <v>54</v>
      </c>
      <c r="K79" s="9" t="s">
        <v>54</v>
      </c>
      <c r="L79" s="9" t="s">
        <v>54</v>
      </c>
    </row>
    <row r="80" spans="1:16" x14ac:dyDescent="0.2">
      <c r="B80" s="6" t="s">
        <v>2580</v>
      </c>
      <c r="I80" s="9" t="s">
        <v>54</v>
      </c>
      <c r="J80" s="9" t="s">
        <v>54</v>
      </c>
      <c r="K80" s="9" t="s">
        <v>54</v>
      </c>
      <c r="L80" s="9" t="s">
        <v>54</v>
      </c>
    </row>
    <row r="81" spans="2:12" x14ac:dyDescent="0.2">
      <c r="B81" s="6" t="s">
        <v>2580</v>
      </c>
      <c r="I81" s="9" t="s">
        <v>54</v>
      </c>
      <c r="J81" s="9" t="s">
        <v>54</v>
      </c>
      <c r="K81" s="9" t="s">
        <v>54</v>
      </c>
      <c r="L81" s="9" t="s">
        <v>54</v>
      </c>
    </row>
    <row r="82" spans="2:12" x14ac:dyDescent="0.2">
      <c r="B82" s="6" t="s">
        <v>2580</v>
      </c>
      <c r="I82" s="9" t="s">
        <v>54</v>
      </c>
      <c r="J82" s="9" t="s">
        <v>54</v>
      </c>
      <c r="K82" s="9" t="s">
        <v>54</v>
      </c>
      <c r="L82" s="9" t="s">
        <v>54</v>
      </c>
    </row>
    <row r="83" spans="2:12" x14ac:dyDescent="0.2">
      <c r="B83" s="6" t="s">
        <v>2580</v>
      </c>
      <c r="I83" s="9" t="s">
        <v>54</v>
      </c>
      <c r="J83" s="9" t="s">
        <v>54</v>
      </c>
      <c r="K83" s="9" t="s">
        <v>54</v>
      </c>
      <c r="L83" s="9" t="s">
        <v>54</v>
      </c>
    </row>
    <row r="84" spans="2:12" x14ac:dyDescent="0.2">
      <c r="B84" s="6" t="s">
        <v>2580</v>
      </c>
      <c r="I84" s="9" t="s">
        <v>54</v>
      </c>
      <c r="J84" s="9" t="s">
        <v>54</v>
      </c>
      <c r="K84" s="9" t="s">
        <v>54</v>
      </c>
      <c r="L84" s="9" t="s">
        <v>54</v>
      </c>
    </row>
    <row r="85" spans="2:12" x14ac:dyDescent="0.2">
      <c r="B85" s="6" t="s">
        <v>2580</v>
      </c>
      <c r="I85" s="9" t="s">
        <v>54</v>
      </c>
      <c r="J85" s="9" t="s">
        <v>54</v>
      </c>
      <c r="K85" s="9" t="s">
        <v>54</v>
      </c>
      <c r="L85" s="9" t="s">
        <v>54</v>
      </c>
    </row>
    <row r="86" spans="2:12" x14ac:dyDescent="0.2">
      <c r="B86" s="6" t="s">
        <v>2580</v>
      </c>
      <c r="I86" s="9" t="s">
        <v>54</v>
      </c>
      <c r="J86" s="9" t="s">
        <v>54</v>
      </c>
      <c r="K86" s="9" t="s">
        <v>54</v>
      </c>
      <c r="L86" s="9" t="s">
        <v>54</v>
      </c>
    </row>
    <row r="87" spans="2:12" x14ac:dyDescent="0.2">
      <c r="B87" s="6" t="s">
        <v>2580</v>
      </c>
      <c r="I87" s="9" t="s">
        <v>54</v>
      </c>
      <c r="J87" s="9" t="s">
        <v>54</v>
      </c>
      <c r="K87" s="9" t="s">
        <v>54</v>
      </c>
      <c r="L87" s="9" t="s">
        <v>54</v>
      </c>
    </row>
    <row r="88" spans="2:12" x14ac:dyDescent="0.2">
      <c r="B88" s="6" t="s">
        <v>2580</v>
      </c>
      <c r="I88" s="9" t="s">
        <v>54</v>
      </c>
      <c r="J88" s="9" t="s">
        <v>54</v>
      </c>
      <c r="K88" s="9" t="s">
        <v>54</v>
      </c>
      <c r="L88" s="9" t="s">
        <v>54</v>
      </c>
    </row>
    <row r="89" spans="2:12" x14ac:dyDescent="0.2">
      <c r="B89" s="6" t="s">
        <v>2580</v>
      </c>
      <c r="I89" s="9" t="s">
        <v>54</v>
      </c>
      <c r="J89" s="9" t="s">
        <v>54</v>
      </c>
      <c r="K89" s="9" t="s">
        <v>54</v>
      </c>
      <c r="L89" s="9" t="s">
        <v>54</v>
      </c>
    </row>
    <row r="90" spans="2:12" x14ac:dyDescent="0.2">
      <c r="D90" s="6" t="s">
        <v>2585</v>
      </c>
      <c r="I90" s="9" t="s">
        <v>54</v>
      </c>
      <c r="J90" s="9" t="s">
        <v>54</v>
      </c>
      <c r="K90" s="9" t="s">
        <v>54</v>
      </c>
      <c r="L90" s="9" t="s">
        <v>54</v>
      </c>
    </row>
    <row r="91" spans="2:12" x14ac:dyDescent="0.2">
      <c r="D91" s="6">
        <v>2</v>
      </c>
      <c r="I91" s="9" t="s">
        <v>54</v>
      </c>
      <c r="J91" s="9" t="s">
        <v>54</v>
      </c>
      <c r="K91" s="9" t="s">
        <v>54</v>
      </c>
      <c r="L91" s="9" t="s">
        <v>54</v>
      </c>
    </row>
    <row r="92" spans="2:12" x14ac:dyDescent="0.2">
      <c r="D92" s="6" t="s">
        <v>2586</v>
      </c>
      <c r="I92" s="9" t="s">
        <v>54</v>
      </c>
      <c r="J92" s="9" t="s">
        <v>54</v>
      </c>
      <c r="K92" s="9" t="s">
        <v>54</v>
      </c>
      <c r="L92" s="9" t="s">
        <v>54</v>
      </c>
    </row>
    <row r="93" spans="2:12" x14ac:dyDescent="0.2">
      <c r="D93" s="6">
        <v>4</v>
      </c>
      <c r="I93" s="9" t="s">
        <v>54</v>
      </c>
      <c r="J93" s="9" t="s">
        <v>54</v>
      </c>
      <c r="K93" s="9" t="s">
        <v>54</v>
      </c>
      <c r="L93" s="9" t="s">
        <v>54</v>
      </c>
    </row>
    <row r="94" spans="2:12" x14ac:dyDescent="0.2">
      <c r="D94" s="6" t="s">
        <v>2587</v>
      </c>
      <c r="I94" s="9" t="s">
        <v>54</v>
      </c>
      <c r="J94" s="9" t="s">
        <v>54</v>
      </c>
      <c r="K94" s="9" t="s">
        <v>54</v>
      </c>
      <c r="L94" s="9" t="s">
        <v>54</v>
      </c>
    </row>
    <row r="95" spans="2:12" x14ac:dyDescent="0.2">
      <c r="B95" s="6" t="s">
        <v>2580</v>
      </c>
      <c r="I95" s="9" t="s">
        <v>54</v>
      </c>
      <c r="J95" s="9" t="s">
        <v>54</v>
      </c>
      <c r="K95" s="9" t="s">
        <v>54</v>
      </c>
      <c r="L95" s="9" t="s">
        <v>54</v>
      </c>
    </row>
    <row r="96" spans="2:12" x14ac:dyDescent="0.2">
      <c r="D96" s="26" t="s">
        <v>2589</v>
      </c>
      <c r="I96" s="9" t="s">
        <v>54</v>
      </c>
      <c r="J96" s="9" t="s">
        <v>54</v>
      </c>
      <c r="K96" s="9" t="s">
        <v>54</v>
      </c>
      <c r="L96" s="9" t="s">
        <v>54</v>
      </c>
    </row>
    <row r="97" spans="1:16" x14ac:dyDescent="0.2">
      <c r="D97" s="26" t="s">
        <v>2590</v>
      </c>
      <c r="I97" s="9" t="s">
        <v>54</v>
      </c>
      <c r="J97" s="9" t="s">
        <v>54</v>
      </c>
      <c r="K97" s="9" t="s">
        <v>54</v>
      </c>
      <c r="L97" s="9" t="s">
        <v>54</v>
      </c>
    </row>
    <row r="98" spans="1:16" x14ac:dyDescent="0.2">
      <c r="D98" s="26" t="s">
        <v>2591</v>
      </c>
      <c r="I98" s="9" t="s">
        <v>54</v>
      </c>
      <c r="J98" s="9" t="s">
        <v>54</v>
      </c>
      <c r="K98" s="9" t="s">
        <v>54</v>
      </c>
      <c r="L98" s="9" t="s">
        <v>54</v>
      </c>
    </row>
    <row r="99" spans="1:16" x14ac:dyDescent="0.2">
      <c r="A99" s="6" t="s">
        <v>2580</v>
      </c>
      <c r="E99" s="8" t="s">
        <v>752</v>
      </c>
      <c r="F99" s="8" t="s">
        <v>753</v>
      </c>
      <c r="G99" s="8" t="s">
        <v>238</v>
      </c>
      <c r="H99" s="8">
        <v>0</v>
      </c>
      <c r="I99" s="9" t="s">
        <v>752</v>
      </c>
      <c r="J99" s="9" t="s">
        <v>753</v>
      </c>
      <c r="K99" s="9" t="s">
        <v>238</v>
      </c>
      <c r="L99" s="9">
        <v>1</v>
      </c>
      <c r="M99" s="10" t="s">
        <v>752</v>
      </c>
      <c r="N99" s="10" t="s">
        <v>753</v>
      </c>
      <c r="O99" s="10" t="s">
        <v>238</v>
      </c>
      <c r="P99" s="10">
        <v>0</v>
      </c>
    </row>
    <row r="100" spans="1:16" x14ac:dyDescent="0.2">
      <c r="B100" s="6" t="s">
        <v>2580</v>
      </c>
      <c r="I100" s="9" t="s">
        <v>54</v>
      </c>
      <c r="J100" s="9" t="s">
        <v>54</v>
      </c>
      <c r="K100" s="9" t="s">
        <v>54</v>
      </c>
      <c r="L100" s="9" t="s">
        <v>54</v>
      </c>
    </row>
    <row r="101" spans="1:16" x14ac:dyDescent="0.2">
      <c r="B101" s="6" t="s">
        <v>2580</v>
      </c>
      <c r="I101" s="9" t="s">
        <v>54</v>
      </c>
      <c r="J101" s="9" t="s">
        <v>54</v>
      </c>
      <c r="K101" s="9" t="s">
        <v>54</v>
      </c>
      <c r="L101" s="9" t="s">
        <v>54</v>
      </c>
    </row>
    <row r="102" spans="1:16" x14ac:dyDescent="0.2">
      <c r="B102" s="6" t="s">
        <v>2580</v>
      </c>
      <c r="I102" s="9" t="s">
        <v>54</v>
      </c>
      <c r="J102" s="9" t="s">
        <v>54</v>
      </c>
      <c r="K102" s="9" t="s">
        <v>54</v>
      </c>
      <c r="L102" s="9" t="s">
        <v>54</v>
      </c>
    </row>
    <row r="103" spans="1:16" x14ac:dyDescent="0.2">
      <c r="B103" s="6" t="s">
        <v>2580</v>
      </c>
      <c r="I103" s="9" t="s">
        <v>54</v>
      </c>
      <c r="J103" s="9" t="s">
        <v>54</v>
      </c>
      <c r="K103" s="9" t="s">
        <v>54</v>
      </c>
      <c r="L103" s="9" t="s">
        <v>54</v>
      </c>
    </row>
    <row r="104" spans="1:16" x14ac:dyDescent="0.2">
      <c r="B104" s="6" t="s">
        <v>2580</v>
      </c>
      <c r="I104" s="9" t="s">
        <v>54</v>
      </c>
      <c r="J104" s="9" t="s">
        <v>54</v>
      </c>
      <c r="K104" s="9" t="s">
        <v>54</v>
      </c>
      <c r="L104" s="9" t="s">
        <v>54</v>
      </c>
    </row>
    <row r="105" spans="1:16" x14ac:dyDescent="0.2">
      <c r="B105" s="6" t="s">
        <v>2580</v>
      </c>
      <c r="I105" s="9" t="s">
        <v>54</v>
      </c>
      <c r="J105" s="9" t="s">
        <v>54</v>
      </c>
      <c r="K105" s="9" t="s">
        <v>54</v>
      </c>
      <c r="L105" s="9" t="s">
        <v>54</v>
      </c>
    </row>
    <row r="106" spans="1:16" x14ac:dyDescent="0.2">
      <c r="B106" s="6" t="s">
        <v>2580</v>
      </c>
      <c r="I106" s="9" t="s">
        <v>54</v>
      </c>
      <c r="J106" s="9" t="s">
        <v>54</v>
      </c>
      <c r="K106" s="9" t="s">
        <v>54</v>
      </c>
      <c r="L106" s="9" t="s">
        <v>54</v>
      </c>
    </row>
    <row r="107" spans="1:16" x14ac:dyDescent="0.2">
      <c r="B107" s="6" t="s">
        <v>2580</v>
      </c>
      <c r="I107" s="9" t="s">
        <v>54</v>
      </c>
      <c r="J107" s="9" t="s">
        <v>54</v>
      </c>
      <c r="K107" s="9" t="s">
        <v>54</v>
      </c>
      <c r="L107" s="9" t="s">
        <v>54</v>
      </c>
    </row>
    <row r="108" spans="1:16" x14ac:dyDescent="0.2">
      <c r="B108" s="6" t="s">
        <v>2580</v>
      </c>
      <c r="I108" s="9" t="s">
        <v>54</v>
      </c>
      <c r="J108" s="9" t="s">
        <v>54</v>
      </c>
      <c r="K108" s="9" t="s">
        <v>54</v>
      </c>
      <c r="L108" s="9" t="s">
        <v>54</v>
      </c>
    </row>
    <row r="109" spans="1:16" x14ac:dyDescent="0.2">
      <c r="B109" s="6" t="s">
        <v>2580</v>
      </c>
      <c r="I109" s="9" t="s">
        <v>54</v>
      </c>
      <c r="J109" s="9" t="s">
        <v>54</v>
      </c>
      <c r="K109" s="9" t="s">
        <v>54</v>
      </c>
      <c r="L109" s="9" t="s">
        <v>54</v>
      </c>
    </row>
    <row r="110" spans="1:16" x14ac:dyDescent="0.2">
      <c r="B110" s="6" t="s">
        <v>2580</v>
      </c>
      <c r="I110" s="9" t="s">
        <v>54</v>
      </c>
      <c r="J110" s="9" t="s">
        <v>54</v>
      </c>
      <c r="K110" s="9" t="s">
        <v>54</v>
      </c>
      <c r="L110" s="9" t="s">
        <v>54</v>
      </c>
    </row>
    <row r="111" spans="1:16" x14ac:dyDescent="0.2">
      <c r="D111" s="6" t="s">
        <v>2585</v>
      </c>
      <c r="I111" s="9" t="s">
        <v>54</v>
      </c>
      <c r="J111" s="9" t="s">
        <v>54</v>
      </c>
      <c r="K111" s="9" t="s">
        <v>54</v>
      </c>
      <c r="L111" s="9" t="s">
        <v>54</v>
      </c>
    </row>
    <row r="112" spans="1:16" x14ac:dyDescent="0.2">
      <c r="D112" s="6">
        <v>2</v>
      </c>
      <c r="I112" s="9" t="s">
        <v>54</v>
      </c>
      <c r="J112" s="9" t="s">
        <v>54</v>
      </c>
      <c r="K112" s="9" t="s">
        <v>54</v>
      </c>
      <c r="L112" s="9" t="s">
        <v>54</v>
      </c>
    </row>
    <row r="113" spans="1:16" x14ac:dyDescent="0.2">
      <c r="D113" s="6" t="s">
        <v>2586</v>
      </c>
      <c r="I113" s="9" t="s">
        <v>54</v>
      </c>
      <c r="J113" s="9" t="s">
        <v>54</v>
      </c>
      <c r="K113" s="9" t="s">
        <v>54</v>
      </c>
      <c r="L113" s="9" t="s">
        <v>54</v>
      </c>
    </row>
    <row r="114" spans="1:16" x14ac:dyDescent="0.2">
      <c r="D114" s="6">
        <v>4</v>
      </c>
      <c r="I114" s="9" t="s">
        <v>54</v>
      </c>
      <c r="J114" s="9" t="s">
        <v>54</v>
      </c>
      <c r="K114" s="9" t="s">
        <v>54</v>
      </c>
      <c r="L114" s="9" t="s">
        <v>54</v>
      </c>
    </row>
    <row r="115" spans="1:16" x14ac:dyDescent="0.2">
      <c r="D115" s="6" t="s">
        <v>2587</v>
      </c>
      <c r="I115" s="9" t="s">
        <v>54</v>
      </c>
      <c r="J115" s="9" t="s">
        <v>54</v>
      </c>
      <c r="K115" s="9" t="s">
        <v>54</v>
      </c>
      <c r="L115" s="9" t="s">
        <v>54</v>
      </c>
    </row>
    <row r="116" spans="1:16" x14ac:dyDescent="0.2">
      <c r="B116" s="6" t="s">
        <v>2580</v>
      </c>
      <c r="I116" s="9" t="s">
        <v>54</v>
      </c>
      <c r="J116" s="9" t="s">
        <v>54</v>
      </c>
      <c r="K116" s="9" t="s">
        <v>54</v>
      </c>
      <c r="L116" s="9" t="s">
        <v>54</v>
      </c>
    </row>
    <row r="117" spans="1:16" x14ac:dyDescent="0.2">
      <c r="D117" s="26" t="s">
        <v>2589</v>
      </c>
      <c r="I117" s="9" t="s">
        <v>54</v>
      </c>
      <c r="J117" s="9" t="s">
        <v>54</v>
      </c>
      <c r="K117" s="9" t="s">
        <v>54</v>
      </c>
      <c r="L117" s="9" t="s">
        <v>54</v>
      </c>
    </row>
    <row r="118" spans="1:16" x14ac:dyDescent="0.2">
      <c r="D118" s="26" t="s">
        <v>2590</v>
      </c>
      <c r="I118" s="9" t="s">
        <v>54</v>
      </c>
      <c r="J118" s="9" t="s">
        <v>54</v>
      </c>
      <c r="K118" s="9" t="s">
        <v>54</v>
      </c>
      <c r="L118" s="9" t="s">
        <v>54</v>
      </c>
    </row>
    <row r="119" spans="1:16" x14ac:dyDescent="0.2">
      <c r="A119" s="6" t="s">
        <v>2580</v>
      </c>
      <c r="E119" s="8" t="s">
        <v>485</v>
      </c>
      <c r="F119" s="8" t="s">
        <v>486</v>
      </c>
      <c r="G119" s="8" t="s">
        <v>238</v>
      </c>
      <c r="H119" s="8">
        <v>1</v>
      </c>
      <c r="I119" s="9" t="s">
        <v>485</v>
      </c>
      <c r="J119" s="9" t="s">
        <v>486</v>
      </c>
      <c r="K119" s="9" t="s">
        <v>238</v>
      </c>
      <c r="L119" s="9">
        <v>1</v>
      </c>
      <c r="M119" s="10" t="s">
        <v>485</v>
      </c>
      <c r="N119" s="10" t="s">
        <v>486</v>
      </c>
      <c r="O119" s="10" t="s">
        <v>238</v>
      </c>
      <c r="P119" s="10">
        <v>1</v>
      </c>
    </row>
    <row r="120" spans="1:16" x14ac:dyDescent="0.2">
      <c r="B120" s="6" t="s">
        <v>2580</v>
      </c>
      <c r="I120" s="9" t="s">
        <v>54</v>
      </c>
      <c r="J120" s="9" t="s">
        <v>54</v>
      </c>
      <c r="K120" s="9" t="s">
        <v>54</v>
      </c>
      <c r="L120" s="9" t="s">
        <v>54</v>
      </c>
    </row>
    <row r="121" spans="1:16" x14ac:dyDescent="0.2">
      <c r="B121" s="6" t="s">
        <v>2580</v>
      </c>
      <c r="I121" s="9" t="s">
        <v>54</v>
      </c>
      <c r="J121" s="9" t="s">
        <v>54</v>
      </c>
      <c r="K121" s="9" t="s">
        <v>54</v>
      </c>
      <c r="L121" s="9" t="s">
        <v>54</v>
      </c>
    </row>
    <row r="122" spans="1:16" x14ac:dyDescent="0.2">
      <c r="B122" s="6" t="s">
        <v>2580</v>
      </c>
      <c r="I122" s="9" t="s">
        <v>54</v>
      </c>
      <c r="J122" s="9" t="s">
        <v>54</v>
      </c>
      <c r="K122" s="9" t="s">
        <v>54</v>
      </c>
      <c r="L122" s="9" t="s">
        <v>54</v>
      </c>
    </row>
    <row r="123" spans="1:16" x14ac:dyDescent="0.2">
      <c r="B123" s="6" t="s">
        <v>2580</v>
      </c>
      <c r="I123" s="9" t="s">
        <v>54</v>
      </c>
      <c r="J123" s="9" t="s">
        <v>54</v>
      </c>
      <c r="K123" s="9" t="s">
        <v>54</v>
      </c>
      <c r="L123" s="9" t="s">
        <v>54</v>
      </c>
    </row>
    <row r="124" spans="1:16" x14ac:dyDescent="0.2">
      <c r="B124" s="6" t="s">
        <v>2580</v>
      </c>
      <c r="I124" s="9" t="s">
        <v>54</v>
      </c>
      <c r="J124" s="9" t="s">
        <v>54</v>
      </c>
      <c r="K124" s="9" t="s">
        <v>54</v>
      </c>
      <c r="L124" s="9" t="s">
        <v>54</v>
      </c>
    </row>
    <row r="125" spans="1:16" x14ac:dyDescent="0.2">
      <c r="B125" s="6" t="s">
        <v>2580</v>
      </c>
      <c r="I125" s="9" t="s">
        <v>54</v>
      </c>
      <c r="J125" s="9" t="s">
        <v>54</v>
      </c>
      <c r="K125" s="9" t="s">
        <v>54</v>
      </c>
      <c r="L125" s="9" t="s">
        <v>54</v>
      </c>
    </row>
    <row r="126" spans="1:16" x14ac:dyDescent="0.2">
      <c r="B126" s="6" t="s">
        <v>2580</v>
      </c>
      <c r="I126" s="9" t="s">
        <v>54</v>
      </c>
      <c r="J126" s="9" t="s">
        <v>54</v>
      </c>
      <c r="K126" s="9" t="s">
        <v>54</v>
      </c>
      <c r="L126" s="9" t="s">
        <v>54</v>
      </c>
    </row>
    <row r="127" spans="1:16" x14ac:dyDescent="0.2">
      <c r="B127" s="6" t="s">
        <v>2580</v>
      </c>
      <c r="I127" s="9" t="s">
        <v>54</v>
      </c>
      <c r="J127" s="9" t="s">
        <v>54</v>
      </c>
      <c r="K127" s="9" t="s">
        <v>54</v>
      </c>
      <c r="L127" s="9" t="s">
        <v>54</v>
      </c>
    </row>
    <row r="128" spans="1:16" x14ac:dyDescent="0.2">
      <c r="B128" s="6" t="s">
        <v>2580</v>
      </c>
      <c r="I128" s="9" t="s">
        <v>54</v>
      </c>
      <c r="J128" s="9" t="s">
        <v>54</v>
      </c>
      <c r="K128" s="9" t="s">
        <v>54</v>
      </c>
      <c r="L128" s="9" t="s">
        <v>54</v>
      </c>
    </row>
    <row r="129" spans="1:16" x14ac:dyDescent="0.2">
      <c r="B129" s="6" t="s">
        <v>2580</v>
      </c>
      <c r="I129" s="9" t="s">
        <v>54</v>
      </c>
      <c r="J129" s="9" t="s">
        <v>54</v>
      </c>
      <c r="K129" s="9" t="s">
        <v>54</v>
      </c>
      <c r="L129" s="9" t="s">
        <v>54</v>
      </c>
    </row>
    <row r="130" spans="1:16" x14ac:dyDescent="0.2">
      <c r="B130" s="6" t="s">
        <v>2580</v>
      </c>
      <c r="I130" s="9" t="s">
        <v>54</v>
      </c>
      <c r="J130" s="9" t="s">
        <v>54</v>
      </c>
      <c r="K130" s="9" t="s">
        <v>54</v>
      </c>
      <c r="L130" s="9" t="s">
        <v>54</v>
      </c>
    </row>
    <row r="131" spans="1:16" x14ac:dyDescent="0.2">
      <c r="B131" s="6" t="s">
        <v>2580</v>
      </c>
      <c r="I131" s="9" t="s">
        <v>54</v>
      </c>
      <c r="J131" s="9" t="s">
        <v>54</v>
      </c>
      <c r="K131" s="9" t="s">
        <v>54</v>
      </c>
      <c r="L131" s="9" t="s">
        <v>54</v>
      </c>
    </row>
    <row r="132" spans="1:16" x14ac:dyDescent="0.2">
      <c r="D132" s="6" t="s">
        <v>2585</v>
      </c>
      <c r="I132" s="9" t="s">
        <v>54</v>
      </c>
      <c r="J132" s="9" t="s">
        <v>54</v>
      </c>
      <c r="K132" s="9" t="s">
        <v>54</v>
      </c>
      <c r="L132" s="9" t="s">
        <v>54</v>
      </c>
    </row>
    <row r="133" spans="1:16" x14ac:dyDescent="0.2">
      <c r="D133" s="6">
        <v>2</v>
      </c>
      <c r="I133" s="9" t="s">
        <v>54</v>
      </c>
      <c r="J133" s="9" t="s">
        <v>54</v>
      </c>
      <c r="K133" s="9" t="s">
        <v>54</v>
      </c>
      <c r="L133" s="9" t="s">
        <v>54</v>
      </c>
    </row>
    <row r="134" spans="1:16" x14ac:dyDescent="0.2">
      <c r="D134" s="6" t="s">
        <v>2586</v>
      </c>
      <c r="I134" s="9" t="s">
        <v>54</v>
      </c>
      <c r="J134" s="9" t="s">
        <v>54</v>
      </c>
      <c r="K134" s="9" t="s">
        <v>54</v>
      </c>
      <c r="L134" s="9" t="s">
        <v>54</v>
      </c>
    </row>
    <row r="135" spans="1:16" x14ac:dyDescent="0.2">
      <c r="D135" s="6">
        <v>4</v>
      </c>
      <c r="I135" s="9" t="s">
        <v>54</v>
      </c>
      <c r="J135" s="9" t="s">
        <v>54</v>
      </c>
      <c r="K135" s="9" t="s">
        <v>54</v>
      </c>
      <c r="L135" s="9" t="s">
        <v>54</v>
      </c>
    </row>
    <row r="136" spans="1:16" x14ac:dyDescent="0.2">
      <c r="D136" s="6" t="s">
        <v>2587</v>
      </c>
      <c r="I136" s="9" t="s">
        <v>54</v>
      </c>
      <c r="J136" s="9" t="s">
        <v>54</v>
      </c>
      <c r="K136" s="9" t="s">
        <v>54</v>
      </c>
      <c r="L136" s="9" t="s">
        <v>54</v>
      </c>
    </row>
    <row r="137" spans="1:16" x14ac:dyDescent="0.2">
      <c r="D137" s="6">
        <v>6</v>
      </c>
      <c r="I137" s="9" t="s">
        <v>54</v>
      </c>
      <c r="J137" s="9" t="s">
        <v>54</v>
      </c>
      <c r="K137" s="9" t="s">
        <v>54</v>
      </c>
      <c r="L137" s="9" t="s">
        <v>54</v>
      </c>
    </row>
    <row r="138" spans="1:16" x14ac:dyDescent="0.2">
      <c r="D138" s="6" t="s">
        <v>2588</v>
      </c>
      <c r="I138" s="9" t="s">
        <v>54</v>
      </c>
      <c r="J138" s="9" t="s">
        <v>54</v>
      </c>
      <c r="K138" s="9" t="s">
        <v>54</v>
      </c>
      <c r="L138" s="9" t="s">
        <v>54</v>
      </c>
    </row>
    <row r="139" spans="1:16" x14ac:dyDescent="0.2">
      <c r="A139" s="6" t="s">
        <v>2580</v>
      </c>
      <c r="E139" s="8" t="s">
        <v>483</v>
      </c>
      <c r="F139" s="8" t="s">
        <v>484</v>
      </c>
      <c r="G139" s="8" t="s">
        <v>238</v>
      </c>
      <c r="H139" s="8">
        <v>1</v>
      </c>
      <c r="I139" s="9" t="s">
        <v>483</v>
      </c>
      <c r="J139" s="9" t="s">
        <v>484</v>
      </c>
      <c r="K139" s="9" t="s">
        <v>238</v>
      </c>
      <c r="L139" s="9">
        <v>1</v>
      </c>
      <c r="M139" s="10" t="s">
        <v>483</v>
      </c>
      <c r="N139" s="10" t="s">
        <v>484</v>
      </c>
      <c r="O139" s="10" t="s">
        <v>238</v>
      </c>
      <c r="P139" s="10">
        <v>1</v>
      </c>
    </row>
    <row r="140" spans="1:16" x14ac:dyDescent="0.2">
      <c r="B140" s="6" t="s">
        <v>2580</v>
      </c>
      <c r="I140" s="9" t="s">
        <v>54</v>
      </c>
      <c r="J140" s="9" t="s">
        <v>54</v>
      </c>
      <c r="K140" s="9" t="s">
        <v>54</v>
      </c>
      <c r="L140" s="9" t="s">
        <v>54</v>
      </c>
    </row>
    <row r="141" spans="1:16" x14ac:dyDescent="0.2">
      <c r="B141" s="6" t="s">
        <v>2580</v>
      </c>
      <c r="I141" s="9" t="s">
        <v>54</v>
      </c>
      <c r="J141" s="9" t="s">
        <v>54</v>
      </c>
      <c r="K141" s="9" t="s">
        <v>54</v>
      </c>
      <c r="L141" s="9" t="s">
        <v>54</v>
      </c>
    </row>
    <row r="142" spans="1:16" x14ac:dyDescent="0.2">
      <c r="B142" s="6" t="s">
        <v>2580</v>
      </c>
      <c r="I142" s="9" t="s">
        <v>54</v>
      </c>
      <c r="J142" s="9" t="s">
        <v>54</v>
      </c>
      <c r="K142" s="9" t="s">
        <v>54</v>
      </c>
      <c r="L142" s="9" t="s">
        <v>54</v>
      </c>
    </row>
    <row r="143" spans="1:16" x14ac:dyDescent="0.2">
      <c r="B143" s="6" t="s">
        <v>2580</v>
      </c>
    </row>
    <row r="144" spans="1:16" x14ac:dyDescent="0.2">
      <c r="B144" s="6" t="s">
        <v>2580</v>
      </c>
    </row>
    <row r="145" spans="1:16" x14ac:dyDescent="0.2">
      <c r="B145" s="6" t="s">
        <v>2580</v>
      </c>
      <c r="I145" s="9" t="s">
        <v>54</v>
      </c>
      <c r="J145" s="9" t="s">
        <v>54</v>
      </c>
      <c r="K145" s="9" t="s">
        <v>54</v>
      </c>
      <c r="L145" s="9" t="s">
        <v>54</v>
      </c>
    </row>
    <row r="146" spans="1:16" x14ac:dyDescent="0.2">
      <c r="B146" s="6" t="s">
        <v>2580</v>
      </c>
      <c r="I146" s="9" t="s">
        <v>54</v>
      </c>
      <c r="J146" s="9" t="s">
        <v>54</v>
      </c>
      <c r="K146" s="9" t="s">
        <v>54</v>
      </c>
      <c r="L146" s="9" t="s">
        <v>54</v>
      </c>
    </row>
    <row r="147" spans="1:16" x14ac:dyDescent="0.2">
      <c r="B147" s="6" t="s">
        <v>2580</v>
      </c>
      <c r="I147" s="9" t="s">
        <v>54</v>
      </c>
      <c r="J147" s="9" t="s">
        <v>54</v>
      </c>
      <c r="K147" s="9" t="s">
        <v>54</v>
      </c>
      <c r="L147" s="9" t="s">
        <v>54</v>
      </c>
    </row>
    <row r="148" spans="1:16" x14ac:dyDescent="0.2">
      <c r="B148" s="6" t="s">
        <v>2580</v>
      </c>
      <c r="I148" s="9" t="s">
        <v>54</v>
      </c>
      <c r="J148" s="9" t="s">
        <v>54</v>
      </c>
      <c r="K148" s="9" t="s">
        <v>54</v>
      </c>
      <c r="L148" s="9" t="s">
        <v>54</v>
      </c>
    </row>
    <row r="149" spans="1:16" x14ac:dyDescent="0.2">
      <c r="B149" s="6" t="s">
        <v>2580</v>
      </c>
      <c r="I149" s="9" t="s">
        <v>54</v>
      </c>
      <c r="J149" s="9" t="s">
        <v>54</v>
      </c>
      <c r="K149" s="9" t="s">
        <v>54</v>
      </c>
      <c r="L149" s="9" t="s">
        <v>54</v>
      </c>
    </row>
    <row r="150" spans="1:16" x14ac:dyDescent="0.2">
      <c r="B150" s="6" t="s">
        <v>2580</v>
      </c>
      <c r="I150" s="9" t="s">
        <v>54</v>
      </c>
      <c r="J150" s="9" t="s">
        <v>54</v>
      </c>
      <c r="K150" s="9" t="s">
        <v>54</v>
      </c>
      <c r="L150" s="9" t="s">
        <v>54</v>
      </c>
    </row>
    <row r="151" spans="1:16" x14ac:dyDescent="0.2">
      <c r="B151" s="6" t="s">
        <v>2580</v>
      </c>
      <c r="I151" s="9" t="s">
        <v>54</v>
      </c>
      <c r="J151" s="9" t="s">
        <v>54</v>
      </c>
      <c r="K151" s="9" t="s">
        <v>54</v>
      </c>
      <c r="L151" s="9" t="s">
        <v>54</v>
      </c>
    </row>
    <row r="152" spans="1:16" x14ac:dyDescent="0.2">
      <c r="D152" s="6" t="s">
        <v>2585</v>
      </c>
      <c r="I152" s="9" t="s">
        <v>54</v>
      </c>
      <c r="J152" s="9" t="s">
        <v>54</v>
      </c>
      <c r="K152" s="9" t="s">
        <v>54</v>
      </c>
      <c r="L152" s="9" t="s">
        <v>54</v>
      </c>
    </row>
    <row r="153" spans="1:16" x14ac:dyDescent="0.2">
      <c r="D153" s="6">
        <v>2</v>
      </c>
      <c r="I153" s="9" t="s">
        <v>54</v>
      </c>
      <c r="J153" s="9" t="s">
        <v>54</v>
      </c>
      <c r="K153" s="9" t="s">
        <v>54</v>
      </c>
      <c r="L153" s="9" t="s">
        <v>54</v>
      </c>
    </row>
    <row r="154" spans="1:16" x14ac:dyDescent="0.2">
      <c r="D154" s="6" t="s">
        <v>2586</v>
      </c>
      <c r="I154" s="9" t="s">
        <v>54</v>
      </c>
      <c r="J154" s="9" t="s">
        <v>54</v>
      </c>
      <c r="K154" s="9" t="s">
        <v>54</v>
      </c>
      <c r="L154" s="9" t="s">
        <v>54</v>
      </c>
    </row>
    <row r="155" spans="1:16" x14ac:dyDescent="0.2">
      <c r="D155" s="6">
        <v>4</v>
      </c>
      <c r="I155" s="9" t="s">
        <v>54</v>
      </c>
      <c r="J155" s="9" t="s">
        <v>54</v>
      </c>
      <c r="K155" s="9" t="s">
        <v>54</v>
      </c>
      <c r="L155" s="9" t="s">
        <v>54</v>
      </c>
    </row>
    <row r="156" spans="1:16" x14ac:dyDescent="0.2">
      <c r="D156" s="6" t="s">
        <v>2587</v>
      </c>
      <c r="I156" s="9" t="s">
        <v>54</v>
      </c>
      <c r="J156" s="9" t="s">
        <v>54</v>
      </c>
      <c r="K156" s="9" t="s">
        <v>54</v>
      </c>
      <c r="L156" s="9" t="s">
        <v>54</v>
      </c>
    </row>
    <row r="157" spans="1:16" x14ac:dyDescent="0.2">
      <c r="D157" s="6">
        <v>6</v>
      </c>
      <c r="I157" s="9" t="s">
        <v>54</v>
      </c>
      <c r="J157" s="9" t="s">
        <v>54</v>
      </c>
      <c r="K157" s="9" t="s">
        <v>54</v>
      </c>
      <c r="L157" s="9" t="s">
        <v>54</v>
      </c>
    </row>
    <row r="158" spans="1:16" x14ac:dyDescent="0.2">
      <c r="D158" s="6" t="s">
        <v>2588</v>
      </c>
      <c r="I158" s="9" t="s">
        <v>54</v>
      </c>
      <c r="J158" s="9" t="s">
        <v>54</v>
      </c>
      <c r="K158" s="9" t="s">
        <v>54</v>
      </c>
      <c r="L158" s="9" t="s">
        <v>54</v>
      </c>
    </row>
    <row r="159" spans="1:16" x14ac:dyDescent="0.2">
      <c r="A159" s="6" t="s">
        <v>2580</v>
      </c>
      <c r="E159" s="8" t="s">
        <v>236</v>
      </c>
      <c r="F159" s="8" t="s">
        <v>237</v>
      </c>
      <c r="G159" s="8" t="s">
        <v>238</v>
      </c>
      <c r="H159" s="8">
        <v>1</v>
      </c>
      <c r="I159" s="9" t="s">
        <v>54</v>
      </c>
      <c r="J159" s="9" t="s">
        <v>54</v>
      </c>
      <c r="K159" s="9" t="s">
        <v>54</v>
      </c>
      <c r="L159" s="9">
        <v>4</v>
      </c>
      <c r="M159" s="10" t="s">
        <v>236</v>
      </c>
      <c r="N159" s="10" t="s">
        <v>237</v>
      </c>
      <c r="O159" s="10" t="s">
        <v>238</v>
      </c>
      <c r="P159" s="10">
        <v>2.5</v>
      </c>
    </row>
    <row r="160" spans="1:16" x14ac:dyDescent="0.2">
      <c r="B160" s="6" t="s">
        <v>2580</v>
      </c>
      <c r="I160" s="9" t="s">
        <v>54</v>
      </c>
      <c r="J160" s="9" t="s">
        <v>54</v>
      </c>
      <c r="K160" s="9" t="s">
        <v>54</v>
      </c>
      <c r="L160" s="9" t="s">
        <v>54</v>
      </c>
    </row>
    <row r="161" spans="2:12" x14ac:dyDescent="0.2">
      <c r="B161" s="6" t="s">
        <v>2580</v>
      </c>
      <c r="I161" s="9" t="s">
        <v>54</v>
      </c>
      <c r="J161" s="9" t="s">
        <v>54</v>
      </c>
      <c r="K161" s="9" t="s">
        <v>54</v>
      </c>
      <c r="L161" s="9" t="s">
        <v>54</v>
      </c>
    </row>
    <row r="162" spans="2:12" x14ac:dyDescent="0.2">
      <c r="B162" s="6" t="s">
        <v>2580</v>
      </c>
      <c r="I162" s="9" t="s">
        <v>54</v>
      </c>
      <c r="J162" s="9" t="s">
        <v>54</v>
      </c>
      <c r="K162" s="9" t="s">
        <v>54</v>
      </c>
      <c r="L162" s="9" t="s">
        <v>54</v>
      </c>
    </row>
    <row r="163" spans="2:12" x14ac:dyDescent="0.2">
      <c r="B163" s="6" t="s">
        <v>2580</v>
      </c>
      <c r="I163" s="9" t="s">
        <v>54</v>
      </c>
      <c r="J163" s="9" t="s">
        <v>54</v>
      </c>
      <c r="K163" s="9" t="s">
        <v>54</v>
      </c>
      <c r="L163" s="9" t="s">
        <v>54</v>
      </c>
    </row>
    <row r="164" spans="2:12" x14ac:dyDescent="0.2">
      <c r="B164" s="6" t="s">
        <v>2580</v>
      </c>
      <c r="I164" s="9" t="s">
        <v>54</v>
      </c>
      <c r="J164" s="9" t="s">
        <v>54</v>
      </c>
      <c r="K164" s="9" t="s">
        <v>54</v>
      </c>
      <c r="L164" s="9" t="s">
        <v>54</v>
      </c>
    </row>
    <row r="165" spans="2:12" x14ac:dyDescent="0.2">
      <c r="B165" s="6" t="s">
        <v>2580</v>
      </c>
      <c r="I165" s="9" t="s">
        <v>54</v>
      </c>
      <c r="J165" s="9" t="s">
        <v>54</v>
      </c>
      <c r="K165" s="9" t="s">
        <v>54</v>
      </c>
      <c r="L165" s="9" t="s">
        <v>54</v>
      </c>
    </row>
    <row r="166" spans="2:12" x14ac:dyDescent="0.2">
      <c r="B166" s="6" t="s">
        <v>2580</v>
      </c>
      <c r="I166" s="9" t="s">
        <v>54</v>
      </c>
      <c r="J166" s="9" t="s">
        <v>54</v>
      </c>
      <c r="K166" s="9" t="s">
        <v>54</v>
      </c>
      <c r="L166" s="9" t="s">
        <v>54</v>
      </c>
    </row>
    <row r="167" spans="2:12" x14ac:dyDescent="0.2">
      <c r="B167" s="6" t="s">
        <v>2580</v>
      </c>
      <c r="I167" s="9" t="s">
        <v>54</v>
      </c>
      <c r="J167" s="9" t="s">
        <v>54</v>
      </c>
      <c r="K167" s="9" t="s">
        <v>54</v>
      </c>
      <c r="L167" s="9" t="s">
        <v>54</v>
      </c>
    </row>
    <row r="168" spans="2:12" x14ac:dyDescent="0.2">
      <c r="B168" s="6" t="s">
        <v>2580</v>
      </c>
      <c r="I168" s="9" t="s">
        <v>54</v>
      </c>
      <c r="J168" s="9" t="s">
        <v>54</v>
      </c>
      <c r="K168" s="9" t="s">
        <v>54</v>
      </c>
      <c r="L168" s="9" t="s">
        <v>54</v>
      </c>
    </row>
    <row r="169" spans="2:12" x14ac:dyDescent="0.2">
      <c r="B169" s="6" t="s">
        <v>2580</v>
      </c>
      <c r="I169" s="9" t="s">
        <v>54</v>
      </c>
      <c r="J169" s="9" t="s">
        <v>54</v>
      </c>
      <c r="K169" s="9" t="s">
        <v>54</v>
      </c>
      <c r="L169" s="9" t="s">
        <v>54</v>
      </c>
    </row>
    <row r="170" spans="2:12" x14ac:dyDescent="0.2">
      <c r="B170" s="6" t="s">
        <v>2580</v>
      </c>
      <c r="I170" s="9" t="s">
        <v>54</v>
      </c>
      <c r="J170" s="9" t="s">
        <v>54</v>
      </c>
      <c r="K170" s="9" t="s">
        <v>54</v>
      </c>
      <c r="L170" s="9" t="s">
        <v>54</v>
      </c>
    </row>
    <row r="171" spans="2:12" x14ac:dyDescent="0.2">
      <c r="B171" s="6" t="s">
        <v>2580</v>
      </c>
      <c r="I171" s="9" t="s">
        <v>54</v>
      </c>
      <c r="J171" s="9" t="s">
        <v>54</v>
      </c>
      <c r="K171" s="9" t="s">
        <v>54</v>
      </c>
      <c r="L171" s="9" t="s">
        <v>54</v>
      </c>
    </row>
    <row r="172" spans="2:12" x14ac:dyDescent="0.2">
      <c r="B172" s="6" t="s">
        <v>2580</v>
      </c>
      <c r="I172" s="9" t="s">
        <v>54</v>
      </c>
      <c r="J172" s="9" t="s">
        <v>54</v>
      </c>
      <c r="K172" s="9" t="s">
        <v>54</v>
      </c>
      <c r="L172" s="9" t="s">
        <v>54</v>
      </c>
    </row>
    <row r="173" spans="2:12" x14ac:dyDescent="0.2">
      <c r="D173" s="6" t="s">
        <v>2585</v>
      </c>
      <c r="I173" s="9" t="s">
        <v>54</v>
      </c>
      <c r="J173" s="9" t="s">
        <v>54</v>
      </c>
      <c r="K173" s="9" t="s">
        <v>54</v>
      </c>
      <c r="L173" s="9" t="s">
        <v>54</v>
      </c>
    </row>
    <row r="174" spans="2:12" x14ac:dyDescent="0.2">
      <c r="D174" s="6">
        <v>2</v>
      </c>
      <c r="I174" s="9" t="s">
        <v>54</v>
      </c>
      <c r="J174" s="9" t="s">
        <v>54</v>
      </c>
      <c r="K174" s="9" t="s">
        <v>54</v>
      </c>
      <c r="L174" s="9" t="s">
        <v>54</v>
      </c>
    </row>
    <row r="175" spans="2:12" x14ac:dyDescent="0.2">
      <c r="D175" s="6" t="s">
        <v>2586</v>
      </c>
      <c r="I175" s="9" t="s">
        <v>54</v>
      </c>
      <c r="J175" s="9" t="s">
        <v>54</v>
      </c>
      <c r="K175" s="9" t="s">
        <v>54</v>
      </c>
      <c r="L175" s="9" t="s">
        <v>54</v>
      </c>
    </row>
    <row r="176" spans="2:12" x14ac:dyDescent="0.2">
      <c r="D176" s="6">
        <v>4</v>
      </c>
      <c r="I176" s="9" t="s">
        <v>54</v>
      </c>
      <c r="J176" s="9" t="s">
        <v>54</v>
      </c>
      <c r="K176" s="9" t="s">
        <v>54</v>
      </c>
      <c r="L176" s="9" t="s">
        <v>54</v>
      </c>
    </row>
    <row r="177" spans="1:16" x14ac:dyDescent="0.2">
      <c r="D177" s="6" t="s">
        <v>2587</v>
      </c>
      <c r="I177" s="9" t="s">
        <v>54</v>
      </c>
      <c r="J177" s="9" t="s">
        <v>54</v>
      </c>
      <c r="K177" s="9" t="s">
        <v>54</v>
      </c>
      <c r="L177" s="9" t="s">
        <v>54</v>
      </c>
    </row>
    <row r="178" spans="1:16" x14ac:dyDescent="0.2">
      <c r="D178" s="6">
        <v>6</v>
      </c>
      <c r="I178" s="9" t="s">
        <v>54</v>
      </c>
      <c r="J178" s="9" t="s">
        <v>54</v>
      </c>
      <c r="K178" s="9" t="s">
        <v>54</v>
      </c>
      <c r="L178" s="9" t="s">
        <v>54</v>
      </c>
    </row>
    <row r="179" spans="1:16" x14ac:dyDescent="0.2">
      <c r="D179" s="6" t="s">
        <v>2588</v>
      </c>
      <c r="I179" s="9" t="s">
        <v>54</v>
      </c>
      <c r="J179" s="9" t="s">
        <v>54</v>
      </c>
      <c r="K179" s="9" t="s">
        <v>54</v>
      </c>
      <c r="L179" s="9" t="s">
        <v>54</v>
      </c>
    </row>
    <row r="180" spans="1:16" x14ac:dyDescent="0.2">
      <c r="A180" s="6" t="s">
        <v>2580</v>
      </c>
      <c r="E180" s="8" t="s">
        <v>236</v>
      </c>
      <c r="F180" s="8" t="s">
        <v>237</v>
      </c>
      <c r="G180" s="8" t="s">
        <v>238</v>
      </c>
      <c r="H180" s="8">
        <v>1</v>
      </c>
      <c r="I180" s="9" t="s">
        <v>236</v>
      </c>
      <c r="J180" s="9" t="s">
        <v>239</v>
      </c>
      <c r="K180" s="9" t="s">
        <v>238</v>
      </c>
      <c r="L180" s="9">
        <v>1</v>
      </c>
      <c r="M180" s="10" t="s">
        <v>236</v>
      </c>
      <c r="N180" s="10" t="s">
        <v>237</v>
      </c>
      <c r="O180" s="10" t="s">
        <v>238</v>
      </c>
      <c r="P180" s="10">
        <v>1</v>
      </c>
    </row>
    <row r="181" spans="1:16" x14ac:dyDescent="0.2">
      <c r="B181" s="6" t="s">
        <v>2580</v>
      </c>
      <c r="I181" s="9" t="s">
        <v>54</v>
      </c>
      <c r="J181" s="9" t="s">
        <v>54</v>
      </c>
      <c r="K181" s="9" t="s">
        <v>54</v>
      </c>
      <c r="L181" s="9" t="s">
        <v>54</v>
      </c>
    </row>
    <row r="182" spans="1:16" x14ac:dyDescent="0.2">
      <c r="B182" s="6" t="s">
        <v>2580</v>
      </c>
      <c r="I182" s="9" t="s">
        <v>54</v>
      </c>
      <c r="J182" s="9" t="s">
        <v>54</v>
      </c>
      <c r="K182" s="9" t="s">
        <v>54</v>
      </c>
      <c r="L182" s="9" t="s">
        <v>54</v>
      </c>
    </row>
    <row r="183" spans="1:16" x14ac:dyDescent="0.2">
      <c r="B183" s="6" t="s">
        <v>2580</v>
      </c>
      <c r="I183" s="9" t="s">
        <v>54</v>
      </c>
      <c r="J183" s="9" t="s">
        <v>54</v>
      </c>
      <c r="K183" s="9" t="s">
        <v>54</v>
      </c>
      <c r="L183" s="9" t="s">
        <v>54</v>
      </c>
    </row>
    <row r="184" spans="1:16" x14ac:dyDescent="0.2">
      <c r="B184" s="6" t="s">
        <v>2580</v>
      </c>
      <c r="I184" s="9" t="s">
        <v>54</v>
      </c>
      <c r="J184" s="9" t="s">
        <v>54</v>
      </c>
      <c r="K184" s="9" t="s">
        <v>54</v>
      </c>
      <c r="L184" s="9" t="s">
        <v>54</v>
      </c>
    </row>
    <row r="185" spans="1:16" x14ac:dyDescent="0.2">
      <c r="B185" s="6" t="s">
        <v>2580</v>
      </c>
      <c r="I185" s="9" t="s">
        <v>54</v>
      </c>
      <c r="J185" s="9" t="s">
        <v>54</v>
      </c>
      <c r="K185" s="9" t="s">
        <v>54</v>
      </c>
      <c r="L185" s="9" t="s">
        <v>54</v>
      </c>
    </row>
    <row r="186" spans="1:16" x14ac:dyDescent="0.2">
      <c r="B186" s="6" t="s">
        <v>2580</v>
      </c>
      <c r="I186" s="9" t="s">
        <v>54</v>
      </c>
      <c r="J186" s="9" t="s">
        <v>54</v>
      </c>
      <c r="K186" s="9" t="s">
        <v>54</v>
      </c>
      <c r="L186" s="9" t="s">
        <v>54</v>
      </c>
    </row>
    <row r="187" spans="1:16" x14ac:dyDescent="0.2">
      <c r="B187" s="6" t="s">
        <v>2580</v>
      </c>
      <c r="I187" s="9" t="s">
        <v>54</v>
      </c>
      <c r="J187" s="9" t="s">
        <v>54</v>
      </c>
      <c r="K187" s="9" t="s">
        <v>54</v>
      </c>
      <c r="L187" s="9" t="s">
        <v>54</v>
      </c>
    </row>
    <row r="188" spans="1:16" x14ac:dyDescent="0.2">
      <c r="B188" s="6" t="s">
        <v>2580</v>
      </c>
      <c r="I188" s="9" t="s">
        <v>54</v>
      </c>
      <c r="J188" s="9" t="s">
        <v>54</v>
      </c>
      <c r="K188" s="9" t="s">
        <v>54</v>
      </c>
      <c r="L188" s="9" t="s">
        <v>54</v>
      </c>
    </row>
    <row r="189" spans="1:16" x14ac:dyDescent="0.2">
      <c r="D189" s="6" t="s">
        <v>2585</v>
      </c>
      <c r="I189" s="9" t="s">
        <v>54</v>
      </c>
      <c r="J189" s="9" t="s">
        <v>54</v>
      </c>
      <c r="K189" s="9" t="s">
        <v>54</v>
      </c>
      <c r="L189" s="9" t="s">
        <v>54</v>
      </c>
    </row>
    <row r="190" spans="1:16" x14ac:dyDescent="0.2">
      <c r="D190" s="6">
        <v>2</v>
      </c>
      <c r="I190" s="9" t="s">
        <v>54</v>
      </c>
      <c r="J190" s="9" t="s">
        <v>54</v>
      </c>
      <c r="K190" s="9" t="s">
        <v>54</v>
      </c>
      <c r="L190" s="9" t="s">
        <v>54</v>
      </c>
    </row>
    <row r="191" spans="1:16" x14ac:dyDescent="0.2">
      <c r="D191" s="6" t="s">
        <v>2586</v>
      </c>
      <c r="I191" s="9" t="s">
        <v>54</v>
      </c>
      <c r="J191" s="9" t="s">
        <v>54</v>
      </c>
      <c r="K191" s="9" t="s">
        <v>54</v>
      </c>
      <c r="L191" s="9" t="s">
        <v>54</v>
      </c>
    </row>
    <row r="192" spans="1:16" x14ac:dyDescent="0.2">
      <c r="D192" s="6">
        <v>4</v>
      </c>
      <c r="I192" s="9" t="s">
        <v>54</v>
      </c>
      <c r="J192" s="9" t="s">
        <v>54</v>
      </c>
      <c r="K192" s="9" t="s">
        <v>54</v>
      </c>
      <c r="L192" s="9" t="s">
        <v>54</v>
      </c>
    </row>
    <row r="193" spans="1:16" x14ac:dyDescent="0.2">
      <c r="D193" s="6" t="s">
        <v>2587</v>
      </c>
      <c r="I193" s="9" t="s">
        <v>54</v>
      </c>
      <c r="J193" s="9" t="s">
        <v>54</v>
      </c>
      <c r="K193" s="9" t="s">
        <v>54</v>
      </c>
      <c r="L193" s="9" t="s">
        <v>54</v>
      </c>
    </row>
    <row r="194" spans="1:16" x14ac:dyDescent="0.2">
      <c r="D194" s="6">
        <v>6</v>
      </c>
      <c r="I194" s="9" t="s">
        <v>54</v>
      </c>
      <c r="J194" s="9" t="s">
        <v>54</v>
      </c>
      <c r="K194" s="9" t="s">
        <v>54</v>
      </c>
      <c r="L194" s="9" t="s">
        <v>54</v>
      </c>
    </row>
    <row r="195" spans="1:16" x14ac:dyDescent="0.2">
      <c r="D195" s="6" t="s">
        <v>2588</v>
      </c>
      <c r="I195" s="9" t="s">
        <v>54</v>
      </c>
      <c r="J195" s="9" t="s">
        <v>54</v>
      </c>
      <c r="K195" s="9" t="s">
        <v>54</v>
      </c>
      <c r="L195" s="9" t="s">
        <v>54</v>
      </c>
    </row>
    <row r="196" spans="1:16" x14ac:dyDescent="0.2">
      <c r="A196" s="6" t="s">
        <v>2580</v>
      </c>
      <c r="E196" s="8" t="s">
        <v>490</v>
      </c>
      <c r="F196" s="8" t="s">
        <v>491</v>
      </c>
      <c r="G196" s="8" t="s">
        <v>238</v>
      </c>
      <c r="H196" s="8">
        <v>0</v>
      </c>
      <c r="I196" s="9" t="s">
        <v>490</v>
      </c>
      <c r="J196" s="9" t="s">
        <v>491</v>
      </c>
      <c r="K196" s="9" t="s">
        <v>238</v>
      </c>
      <c r="L196" s="9">
        <v>0</v>
      </c>
      <c r="M196" s="10" t="s">
        <v>490</v>
      </c>
      <c r="N196" s="10" t="s">
        <v>491</v>
      </c>
      <c r="O196" s="10" t="s">
        <v>238</v>
      </c>
      <c r="P196" s="10">
        <v>0</v>
      </c>
    </row>
    <row r="197" spans="1:16" x14ac:dyDescent="0.2">
      <c r="B197" s="6" t="s">
        <v>2580</v>
      </c>
      <c r="I197" s="9" t="s">
        <v>54</v>
      </c>
      <c r="J197" s="9" t="s">
        <v>54</v>
      </c>
      <c r="K197" s="9" t="s">
        <v>54</v>
      </c>
      <c r="L197" s="9" t="s">
        <v>54</v>
      </c>
    </row>
    <row r="198" spans="1:16" x14ac:dyDescent="0.2">
      <c r="B198" s="6" t="s">
        <v>2580</v>
      </c>
      <c r="I198" s="9" t="s">
        <v>54</v>
      </c>
      <c r="J198" s="9" t="s">
        <v>54</v>
      </c>
      <c r="K198" s="9" t="s">
        <v>54</v>
      </c>
      <c r="L198" s="9" t="s">
        <v>54</v>
      </c>
    </row>
    <row r="199" spans="1:16" x14ac:dyDescent="0.2">
      <c r="B199" s="6" t="s">
        <v>2580</v>
      </c>
      <c r="I199" s="9" t="s">
        <v>54</v>
      </c>
      <c r="J199" s="9" t="s">
        <v>54</v>
      </c>
      <c r="K199" s="9" t="s">
        <v>54</v>
      </c>
      <c r="L199" s="9" t="s">
        <v>54</v>
      </c>
    </row>
    <row r="200" spans="1:16" x14ac:dyDescent="0.2">
      <c r="B200" s="6" t="s">
        <v>2580</v>
      </c>
      <c r="I200" s="9" t="s">
        <v>54</v>
      </c>
      <c r="J200" s="9" t="s">
        <v>54</v>
      </c>
      <c r="K200" s="9" t="s">
        <v>54</v>
      </c>
      <c r="L200" s="9" t="s">
        <v>54</v>
      </c>
    </row>
    <row r="201" spans="1:16" x14ac:dyDescent="0.2">
      <c r="B201" s="6" t="s">
        <v>2580</v>
      </c>
      <c r="I201" s="9" t="s">
        <v>54</v>
      </c>
      <c r="J201" s="9" t="s">
        <v>54</v>
      </c>
      <c r="K201" s="9" t="s">
        <v>54</v>
      </c>
      <c r="L201" s="9" t="s">
        <v>54</v>
      </c>
    </row>
    <row r="202" spans="1:16" x14ac:dyDescent="0.2">
      <c r="B202" s="6" t="s">
        <v>2580</v>
      </c>
      <c r="I202" s="9" t="s">
        <v>54</v>
      </c>
      <c r="J202" s="9" t="s">
        <v>54</v>
      </c>
      <c r="K202" s="9" t="s">
        <v>54</v>
      </c>
      <c r="L202" s="9" t="s">
        <v>54</v>
      </c>
    </row>
    <row r="203" spans="1:16" x14ac:dyDescent="0.2">
      <c r="B203" s="6" t="s">
        <v>2580</v>
      </c>
      <c r="I203" s="9" t="s">
        <v>54</v>
      </c>
      <c r="J203" s="9" t="s">
        <v>54</v>
      </c>
      <c r="K203" s="9" t="s">
        <v>54</v>
      </c>
      <c r="L203" s="9" t="s">
        <v>54</v>
      </c>
    </row>
    <row r="204" spans="1:16" x14ac:dyDescent="0.2">
      <c r="B204" s="6" t="s">
        <v>2580</v>
      </c>
      <c r="I204" s="9" t="s">
        <v>54</v>
      </c>
      <c r="J204" s="9" t="s">
        <v>54</v>
      </c>
      <c r="K204" s="9" t="s">
        <v>54</v>
      </c>
      <c r="L204" s="9" t="s">
        <v>54</v>
      </c>
    </row>
    <row r="205" spans="1:16" x14ac:dyDescent="0.2">
      <c r="B205" s="6" t="s">
        <v>2580</v>
      </c>
      <c r="I205" s="9" t="s">
        <v>54</v>
      </c>
      <c r="J205" s="9" t="s">
        <v>54</v>
      </c>
      <c r="K205" s="9" t="s">
        <v>54</v>
      </c>
      <c r="L205" s="9" t="s">
        <v>54</v>
      </c>
    </row>
    <row r="206" spans="1:16" x14ac:dyDescent="0.2">
      <c r="B206" s="6" t="s">
        <v>2580</v>
      </c>
      <c r="I206" s="9" t="s">
        <v>54</v>
      </c>
      <c r="J206" s="9" t="s">
        <v>54</v>
      </c>
      <c r="K206" s="9" t="s">
        <v>54</v>
      </c>
      <c r="L206" s="9" t="s">
        <v>54</v>
      </c>
    </row>
    <row r="207" spans="1:16" x14ac:dyDescent="0.2">
      <c r="B207" s="6" t="s">
        <v>2580</v>
      </c>
      <c r="I207" s="9" t="s">
        <v>54</v>
      </c>
      <c r="J207" s="9" t="s">
        <v>54</v>
      </c>
      <c r="K207" s="9" t="s">
        <v>54</v>
      </c>
      <c r="L207" s="9" t="s">
        <v>54</v>
      </c>
    </row>
    <row r="208" spans="1:16" x14ac:dyDescent="0.2">
      <c r="B208" s="6" t="s">
        <v>2580</v>
      </c>
      <c r="I208" s="9" t="s">
        <v>54</v>
      </c>
      <c r="J208" s="9" t="s">
        <v>54</v>
      </c>
      <c r="K208" s="9" t="s">
        <v>54</v>
      </c>
      <c r="L208" s="9" t="s">
        <v>54</v>
      </c>
    </row>
    <row r="209" spans="1:16" x14ac:dyDescent="0.2">
      <c r="B209" s="6" t="s">
        <v>2580</v>
      </c>
      <c r="I209" s="9" t="s">
        <v>54</v>
      </c>
      <c r="J209" s="9" t="s">
        <v>54</v>
      </c>
      <c r="K209" s="9" t="s">
        <v>54</v>
      </c>
      <c r="L209" s="9" t="s">
        <v>54</v>
      </c>
    </row>
    <row r="210" spans="1:16" x14ac:dyDescent="0.2">
      <c r="B210" s="6" t="s">
        <v>2580</v>
      </c>
      <c r="I210" s="9" t="s">
        <v>54</v>
      </c>
      <c r="J210" s="9" t="s">
        <v>54</v>
      </c>
      <c r="K210" s="9" t="s">
        <v>54</v>
      </c>
      <c r="L210" s="9" t="s">
        <v>54</v>
      </c>
    </row>
    <row r="211" spans="1:16" x14ac:dyDescent="0.2">
      <c r="B211" s="6" t="s">
        <v>2580</v>
      </c>
      <c r="I211" s="9" t="s">
        <v>54</v>
      </c>
      <c r="J211" s="9" t="s">
        <v>54</v>
      </c>
      <c r="K211" s="9" t="s">
        <v>54</v>
      </c>
      <c r="L211" s="9" t="s">
        <v>54</v>
      </c>
    </row>
    <row r="212" spans="1:16" x14ac:dyDescent="0.2">
      <c r="B212" s="6" t="s">
        <v>2580</v>
      </c>
      <c r="I212" s="9" t="s">
        <v>54</v>
      </c>
      <c r="J212" s="9" t="s">
        <v>54</v>
      </c>
      <c r="K212" s="9" t="s">
        <v>54</v>
      </c>
      <c r="L212" s="9" t="s">
        <v>54</v>
      </c>
    </row>
    <row r="213" spans="1:16" x14ac:dyDescent="0.2">
      <c r="D213" s="6" t="s">
        <v>2585</v>
      </c>
      <c r="I213" s="9" t="s">
        <v>54</v>
      </c>
      <c r="J213" s="9" t="s">
        <v>54</v>
      </c>
      <c r="K213" s="9" t="s">
        <v>54</v>
      </c>
      <c r="L213" s="9" t="s">
        <v>54</v>
      </c>
    </row>
    <row r="214" spans="1:16" x14ac:dyDescent="0.2">
      <c r="D214" s="6">
        <v>2</v>
      </c>
      <c r="I214" s="9" t="s">
        <v>54</v>
      </c>
      <c r="J214" s="9" t="s">
        <v>54</v>
      </c>
      <c r="K214" s="9" t="s">
        <v>54</v>
      </c>
      <c r="L214" s="9" t="s">
        <v>54</v>
      </c>
    </row>
    <row r="215" spans="1:16" x14ac:dyDescent="0.2">
      <c r="D215" s="6" t="s">
        <v>2586</v>
      </c>
      <c r="I215" s="9" t="s">
        <v>54</v>
      </c>
      <c r="J215" s="9" t="s">
        <v>54</v>
      </c>
      <c r="K215" s="9" t="s">
        <v>54</v>
      </c>
      <c r="L215" s="9" t="s">
        <v>54</v>
      </c>
    </row>
    <row r="216" spans="1:16" x14ac:dyDescent="0.2">
      <c r="D216" s="6">
        <v>4</v>
      </c>
      <c r="I216" s="9" t="s">
        <v>54</v>
      </c>
      <c r="J216" s="9" t="s">
        <v>54</v>
      </c>
      <c r="K216" s="9" t="s">
        <v>54</v>
      </c>
      <c r="L216" s="9" t="s">
        <v>54</v>
      </c>
    </row>
    <row r="217" spans="1:16" x14ac:dyDescent="0.2">
      <c r="D217" s="6" t="s">
        <v>2587</v>
      </c>
      <c r="I217" s="9" t="s">
        <v>54</v>
      </c>
      <c r="J217" s="9" t="s">
        <v>54</v>
      </c>
      <c r="K217" s="9" t="s">
        <v>54</v>
      </c>
      <c r="L217" s="9" t="s">
        <v>54</v>
      </c>
    </row>
    <row r="218" spans="1:16" x14ac:dyDescent="0.2">
      <c r="D218" s="6">
        <v>6</v>
      </c>
      <c r="I218" s="9" t="s">
        <v>54</v>
      </c>
      <c r="J218" s="9" t="s">
        <v>54</v>
      </c>
      <c r="K218" s="9" t="s">
        <v>54</v>
      </c>
      <c r="L218" s="9" t="s">
        <v>54</v>
      </c>
    </row>
    <row r="219" spans="1:16" x14ac:dyDescent="0.2">
      <c r="D219" s="6" t="s">
        <v>2588</v>
      </c>
      <c r="I219" s="9" t="s">
        <v>54</v>
      </c>
      <c r="J219" s="9" t="s">
        <v>54</v>
      </c>
      <c r="K219" s="9" t="s">
        <v>54</v>
      </c>
      <c r="L219" s="9" t="s">
        <v>54</v>
      </c>
    </row>
    <row r="220" spans="1:16" x14ac:dyDescent="0.2">
      <c r="A220" s="6" t="s">
        <v>2580</v>
      </c>
      <c r="E220" s="8" t="s">
        <v>236</v>
      </c>
      <c r="F220" s="8" t="s">
        <v>237</v>
      </c>
      <c r="G220" s="8" t="s">
        <v>238</v>
      </c>
      <c r="H220" s="8">
        <v>1</v>
      </c>
      <c r="I220" s="9" t="s">
        <v>236</v>
      </c>
      <c r="J220" s="9" t="s">
        <v>239</v>
      </c>
      <c r="K220" s="9" t="s">
        <v>238</v>
      </c>
      <c r="L220" s="9">
        <v>1</v>
      </c>
      <c r="M220" s="10" t="s">
        <v>236</v>
      </c>
      <c r="N220" s="10" t="s">
        <v>237</v>
      </c>
      <c r="O220" s="10" t="s">
        <v>238</v>
      </c>
      <c r="P220" s="10">
        <v>1</v>
      </c>
    </row>
    <row r="221" spans="1:16" x14ac:dyDescent="0.2">
      <c r="B221" s="6" t="s">
        <v>2580</v>
      </c>
      <c r="I221" s="9" t="s">
        <v>54</v>
      </c>
      <c r="J221" s="9" t="s">
        <v>54</v>
      </c>
      <c r="K221" s="9" t="s">
        <v>54</v>
      </c>
      <c r="L221" s="9" t="s">
        <v>54</v>
      </c>
    </row>
    <row r="222" spans="1:16" x14ac:dyDescent="0.2">
      <c r="B222" s="6" t="s">
        <v>2580</v>
      </c>
      <c r="I222" s="9" t="s">
        <v>54</v>
      </c>
      <c r="J222" s="9" t="s">
        <v>54</v>
      </c>
      <c r="K222" s="9" t="s">
        <v>54</v>
      </c>
      <c r="L222" s="9" t="s">
        <v>54</v>
      </c>
    </row>
    <row r="223" spans="1:16" x14ac:dyDescent="0.2">
      <c r="B223" s="6" t="s">
        <v>2580</v>
      </c>
      <c r="I223" s="9" t="s">
        <v>54</v>
      </c>
      <c r="J223" s="9" t="s">
        <v>54</v>
      </c>
      <c r="K223" s="9" t="s">
        <v>54</v>
      </c>
      <c r="L223" s="9" t="s">
        <v>54</v>
      </c>
    </row>
    <row r="224" spans="1:16" x14ac:dyDescent="0.2">
      <c r="B224" s="6" t="s">
        <v>2580</v>
      </c>
      <c r="I224" s="9" t="s">
        <v>54</v>
      </c>
      <c r="J224" s="9" t="s">
        <v>54</v>
      </c>
      <c r="K224" s="9" t="s">
        <v>54</v>
      </c>
      <c r="L224" s="9" t="s">
        <v>54</v>
      </c>
    </row>
    <row r="225" spans="2:12" x14ac:dyDescent="0.2">
      <c r="B225" s="6" t="s">
        <v>2580</v>
      </c>
      <c r="I225" s="9" t="s">
        <v>54</v>
      </c>
      <c r="J225" s="9" t="s">
        <v>54</v>
      </c>
      <c r="K225" s="9" t="s">
        <v>54</v>
      </c>
      <c r="L225" s="9" t="s">
        <v>54</v>
      </c>
    </row>
    <row r="226" spans="2:12" x14ac:dyDescent="0.2">
      <c r="B226" s="6" t="s">
        <v>2580</v>
      </c>
      <c r="I226" s="9" t="s">
        <v>54</v>
      </c>
      <c r="J226" s="9" t="s">
        <v>54</v>
      </c>
      <c r="K226" s="9" t="s">
        <v>54</v>
      </c>
      <c r="L226" s="9" t="s">
        <v>54</v>
      </c>
    </row>
    <row r="227" spans="2:12" x14ac:dyDescent="0.2">
      <c r="B227" s="6" t="s">
        <v>2580</v>
      </c>
      <c r="I227" s="9" t="s">
        <v>54</v>
      </c>
      <c r="J227" s="9" t="s">
        <v>54</v>
      </c>
      <c r="K227" s="9" t="s">
        <v>54</v>
      </c>
      <c r="L227" s="9" t="s">
        <v>54</v>
      </c>
    </row>
    <row r="228" spans="2:12" x14ac:dyDescent="0.2">
      <c r="B228" s="6" t="s">
        <v>2580</v>
      </c>
      <c r="I228" s="9" t="s">
        <v>54</v>
      </c>
      <c r="J228" s="9" t="s">
        <v>54</v>
      </c>
      <c r="K228" s="9" t="s">
        <v>54</v>
      </c>
      <c r="L228" s="9" t="s">
        <v>54</v>
      </c>
    </row>
    <row r="229" spans="2:12" x14ac:dyDescent="0.2">
      <c r="B229" s="6" t="s">
        <v>2580</v>
      </c>
      <c r="I229" s="9" t="s">
        <v>54</v>
      </c>
      <c r="J229" s="9" t="s">
        <v>54</v>
      </c>
      <c r="K229" s="9" t="s">
        <v>54</v>
      </c>
      <c r="L229" s="9" t="s">
        <v>54</v>
      </c>
    </row>
    <row r="230" spans="2:12" x14ac:dyDescent="0.2">
      <c r="B230" s="6" t="s">
        <v>2580</v>
      </c>
      <c r="I230" s="9" t="s">
        <v>54</v>
      </c>
      <c r="J230" s="9" t="s">
        <v>54</v>
      </c>
      <c r="K230" s="9" t="s">
        <v>54</v>
      </c>
      <c r="L230" s="9" t="s">
        <v>54</v>
      </c>
    </row>
    <row r="231" spans="2:12" x14ac:dyDescent="0.2">
      <c r="B231" s="6" t="s">
        <v>2580</v>
      </c>
      <c r="I231" s="9" t="s">
        <v>54</v>
      </c>
      <c r="J231" s="9" t="s">
        <v>54</v>
      </c>
      <c r="K231" s="9" t="s">
        <v>54</v>
      </c>
      <c r="L231" s="9" t="s">
        <v>54</v>
      </c>
    </row>
    <row r="232" spans="2:12" x14ac:dyDescent="0.2">
      <c r="B232" s="6" t="s">
        <v>2580</v>
      </c>
      <c r="I232" s="9" t="s">
        <v>54</v>
      </c>
      <c r="J232" s="9" t="s">
        <v>54</v>
      </c>
      <c r="K232" s="9" t="s">
        <v>54</v>
      </c>
      <c r="L232" s="9" t="s">
        <v>54</v>
      </c>
    </row>
    <row r="233" spans="2:12" x14ac:dyDescent="0.2">
      <c r="B233" s="6" t="s">
        <v>2580</v>
      </c>
      <c r="I233" s="9" t="s">
        <v>54</v>
      </c>
      <c r="J233" s="9" t="s">
        <v>54</v>
      </c>
      <c r="K233" s="9" t="s">
        <v>54</v>
      </c>
      <c r="L233" s="9" t="s">
        <v>54</v>
      </c>
    </row>
    <row r="234" spans="2:12" x14ac:dyDescent="0.2">
      <c r="D234" s="6" t="s">
        <v>2585</v>
      </c>
      <c r="I234" s="9" t="s">
        <v>54</v>
      </c>
      <c r="J234" s="9" t="s">
        <v>54</v>
      </c>
      <c r="K234" s="9" t="s">
        <v>54</v>
      </c>
      <c r="L234" s="9" t="s">
        <v>54</v>
      </c>
    </row>
    <row r="235" spans="2:12" x14ac:dyDescent="0.2">
      <c r="D235" s="6">
        <v>2</v>
      </c>
      <c r="I235" s="9" t="s">
        <v>54</v>
      </c>
      <c r="J235" s="9" t="s">
        <v>54</v>
      </c>
      <c r="K235" s="9" t="s">
        <v>54</v>
      </c>
      <c r="L235" s="9" t="s">
        <v>54</v>
      </c>
    </row>
    <row r="236" spans="2:12" x14ac:dyDescent="0.2">
      <c r="D236" s="6" t="s">
        <v>2586</v>
      </c>
      <c r="I236" s="9" t="s">
        <v>54</v>
      </c>
      <c r="J236" s="9" t="s">
        <v>54</v>
      </c>
      <c r="K236" s="9" t="s">
        <v>54</v>
      </c>
      <c r="L236" s="9" t="s">
        <v>54</v>
      </c>
    </row>
    <row r="237" spans="2:12" x14ac:dyDescent="0.2">
      <c r="D237" s="6">
        <v>4</v>
      </c>
      <c r="I237" s="9" t="s">
        <v>54</v>
      </c>
      <c r="J237" s="9" t="s">
        <v>54</v>
      </c>
      <c r="K237" s="9" t="s">
        <v>54</v>
      </c>
      <c r="L237" s="9" t="s">
        <v>54</v>
      </c>
    </row>
    <row r="238" spans="2:12" x14ac:dyDescent="0.2">
      <c r="D238" s="6" t="s">
        <v>2587</v>
      </c>
      <c r="I238" s="9" t="s">
        <v>54</v>
      </c>
      <c r="J238" s="9" t="s">
        <v>54</v>
      </c>
      <c r="K238" s="9" t="s">
        <v>54</v>
      </c>
      <c r="L238" s="9" t="s">
        <v>54</v>
      </c>
    </row>
    <row r="239" spans="2:12" x14ac:dyDescent="0.2">
      <c r="D239" s="6">
        <v>6</v>
      </c>
      <c r="I239" s="9" t="s">
        <v>54</v>
      </c>
      <c r="J239" s="9" t="s">
        <v>54</v>
      </c>
      <c r="K239" s="9" t="s">
        <v>54</v>
      </c>
      <c r="L239" s="9" t="s">
        <v>54</v>
      </c>
    </row>
    <row r="240" spans="2:12" x14ac:dyDescent="0.2">
      <c r="D240" s="6" t="s">
        <v>2588</v>
      </c>
      <c r="I240" s="9" t="s">
        <v>54</v>
      </c>
      <c r="J240" s="9" t="s">
        <v>54</v>
      </c>
      <c r="K240" s="9" t="s">
        <v>54</v>
      </c>
      <c r="L240" s="9" t="s">
        <v>54</v>
      </c>
    </row>
    <row r="241" spans="1:16" x14ac:dyDescent="0.2">
      <c r="A241" s="6" t="s">
        <v>2580</v>
      </c>
      <c r="E241" s="8" t="s">
        <v>742</v>
      </c>
      <c r="F241" s="8" t="s">
        <v>743</v>
      </c>
      <c r="G241" s="8" t="s">
        <v>238</v>
      </c>
      <c r="H241" s="8">
        <v>1</v>
      </c>
      <c r="I241" s="9" t="s">
        <v>742</v>
      </c>
      <c r="J241" s="9" t="s">
        <v>743</v>
      </c>
      <c r="K241" s="9" t="s">
        <v>238</v>
      </c>
      <c r="L241" s="9">
        <v>1</v>
      </c>
      <c r="M241" s="10" t="s">
        <v>742</v>
      </c>
      <c r="N241" s="10" t="s">
        <v>743</v>
      </c>
      <c r="O241" s="10" t="s">
        <v>238</v>
      </c>
      <c r="P241" s="10">
        <v>1</v>
      </c>
    </row>
    <row r="242" spans="1:16" x14ac:dyDescent="0.2">
      <c r="B242" s="6" t="s">
        <v>2580</v>
      </c>
      <c r="I242" s="9" t="s">
        <v>54</v>
      </c>
      <c r="J242" s="9" t="s">
        <v>54</v>
      </c>
      <c r="K242" s="9" t="s">
        <v>54</v>
      </c>
      <c r="L242" s="9" t="s">
        <v>54</v>
      </c>
    </row>
    <row r="243" spans="1:16" x14ac:dyDescent="0.2">
      <c r="B243" s="6" t="s">
        <v>2580</v>
      </c>
      <c r="I243" s="9" t="s">
        <v>54</v>
      </c>
      <c r="J243" s="9" t="s">
        <v>54</v>
      </c>
      <c r="K243" s="9" t="s">
        <v>54</v>
      </c>
      <c r="L243" s="9" t="s">
        <v>54</v>
      </c>
    </row>
    <row r="244" spans="1:16" x14ac:dyDescent="0.2">
      <c r="B244" s="6" t="s">
        <v>2580</v>
      </c>
      <c r="I244" s="9" t="s">
        <v>54</v>
      </c>
      <c r="J244" s="9" t="s">
        <v>54</v>
      </c>
      <c r="K244" s="9" t="s">
        <v>54</v>
      </c>
      <c r="L244" s="9" t="s">
        <v>54</v>
      </c>
    </row>
    <row r="245" spans="1:16" x14ac:dyDescent="0.2">
      <c r="B245" s="6" t="s">
        <v>2580</v>
      </c>
      <c r="I245" s="9" t="s">
        <v>54</v>
      </c>
      <c r="J245" s="9" t="s">
        <v>54</v>
      </c>
      <c r="K245" s="9" t="s">
        <v>54</v>
      </c>
      <c r="L245" s="9" t="s">
        <v>54</v>
      </c>
    </row>
    <row r="246" spans="1:16" x14ac:dyDescent="0.2">
      <c r="B246" s="6" t="s">
        <v>2580</v>
      </c>
      <c r="I246" s="9" t="s">
        <v>54</v>
      </c>
      <c r="J246" s="9" t="s">
        <v>54</v>
      </c>
      <c r="K246" s="9" t="s">
        <v>54</v>
      </c>
      <c r="L246" s="9" t="s">
        <v>54</v>
      </c>
    </row>
    <row r="247" spans="1:16" x14ac:dyDescent="0.2">
      <c r="B247" s="6" t="s">
        <v>2580</v>
      </c>
      <c r="I247" s="9" t="s">
        <v>54</v>
      </c>
      <c r="J247" s="9" t="s">
        <v>54</v>
      </c>
      <c r="K247" s="9" t="s">
        <v>54</v>
      </c>
      <c r="L247" s="9" t="s">
        <v>54</v>
      </c>
    </row>
    <row r="248" spans="1:16" x14ac:dyDescent="0.2">
      <c r="B248" s="6" t="s">
        <v>2580</v>
      </c>
      <c r="I248" s="9" t="s">
        <v>54</v>
      </c>
      <c r="J248" s="9" t="s">
        <v>54</v>
      </c>
      <c r="K248" s="9" t="s">
        <v>54</v>
      </c>
      <c r="L248" s="9" t="s">
        <v>54</v>
      </c>
    </row>
    <row r="249" spans="1:16" x14ac:dyDescent="0.2">
      <c r="B249" s="6" t="s">
        <v>2580</v>
      </c>
      <c r="I249" s="9" t="s">
        <v>54</v>
      </c>
      <c r="J249" s="9" t="s">
        <v>54</v>
      </c>
      <c r="K249" s="9" t="s">
        <v>54</v>
      </c>
      <c r="L249" s="9" t="s">
        <v>54</v>
      </c>
    </row>
    <row r="250" spans="1:16" x14ac:dyDescent="0.2">
      <c r="B250" s="6" t="s">
        <v>2580</v>
      </c>
      <c r="I250" s="9" t="s">
        <v>54</v>
      </c>
      <c r="J250" s="9" t="s">
        <v>54</v>
      </c>
      <c r="K250" s="9" t="s">
        <v>54</v>
      </c>
      <c r="L250" s="9" t="s">
        <v>54</v>
      </c>
    </row>
    <row r="251" spans="1:16" x14ac:dyDescent="0.2">
      <c r="B251" s="6" t="s">
        <v>2580</v>
      </c>
      <c r="I251" s="9" t="s">
        <v>54</v>
      </c>
      <c r="J251" s="9" t="s">
        <v>54</v>
      </c>
      <c r="K251" s="9" t="s">
        <v>54</v>
      </c>
      <c r="L251" s="9" t="s">
        <v>54</v>
      </c>
    </row>
    <row r="252" spans="1:16" x14ac:dyDescent="0.2">
      <c r="B252" s="6" t="s">
        <v>2580</v>
      </c>
      <c r="I252" s="9" t="s">
        <v>54</v>
      </c>
      <c r="J252" s="9" t="s">
        <v>54</v>
      </c>
      <c r="K252" s="9" t="s">
        <v>54</v>
      </c>
      <c r="L252" s="9" t="s">
        <v>54</v>
      </c>
    </row>
    <row r="253" spans="1:16" x14ac:dyDescent="0.2">
      <c r="B253" s="6" t="s">
        <v>2580</v>
      </c>
      <c r="I253" s="9" t="s">
        <v>54</v>
      </c>
      <c r="J253" s="9" t="s">
        <v>54</v>
      </c>
      <c r="K253" s="9" t="s">
        <v>54</v>
      </c>
      <c r="L253" s="9" t="s">
        <v>54</v>
      </c>
    </row>
    <row r="254" spans="1:16" x14ac:dyDescent="0.2">
      <c r="B254" s="6" t="s">
        <v>2580</v>
      </c>
      <c r="I254" s="9" t="s">
        <v>54</v>
      </c>
      <c r="J254" s="9" t="s">
        <v>54</v>
      </c>
      <c r="K254" s="9" t="s">
        <v>54</v>
      </c>
      <c r="L254" s="9" t="s">
        <v>54</v>
      </c>
    </row>
    <row r="255" spans="1:16" x14ac:dyDescent="0.2">
      <c r="D255" s="6" t="s">
        <v>2585</v>
      </c>
      <c r="I255" s="9" t="s">
        <v>54</v>
      </c>
      <c r="J255" s="9" t="s">
        <v>54</v>
      </c>
      <c r="K255" s="9" t="s">
        <v>54</v>
      </c>
      <c r="L255" s="9" t="s">
        <v>54</v>
      </c>
    </row>
    <row r="256" spans="1:16" x14ac:dyDescent="0.2">
      <c r="D256" s="6">
        <v>2</v>
      </c>
      <c r="I256" s="9" t="s">
        <v>54</v>
      </c>
      <c r="J256" s="9" t="s">
        <v>54</v>
      </c>
      <c r="K256" s="9" t="s">
        <v>54</v>
      </c>
      <c r="L256" s="9" t="s">
        <v>54</v>
      </c>
    </row>
    <row r="257" spans="1:16" x14ac:dyDescent="0.2">
      <c r="D257" s="6" t="s">
        <v>2586</v>
      </c>
      <c r="I257" s="9" t="s">
        <v>54</v>
      </c>
      <c r="J257" s="9" t="s">
        <v>54</v>
      </c>
      <c r="K257" s="9" t="s">
        <v>54</v>
      </c>
      <c r="L257" s="9" t="s">
        <v>54</v>
      </c>
    </row>
    <row r="258" spans="1:16" x14ac:dyDescent="0.2">
      <c r="D258" s="6">
        <v>4</v>
      </c>
      <c r="I258" s="9" t="s">
        <v>54</v>
      </c>
      <c r="J258" s="9" t="s">
        <v>54</v>
      </c>
      <c r="K258" s="9" t="s">
        <v>54</v>
      </c>
      <c r="L258" s="9" t="s">
        <v>54</v>
      </c>
    </row>
    <row r="259" spans="1:16" x14ac:dyDescent="0.2">
      <c r="D259" s="6" t="s">
        <v>2587</v>
      </c>
      <c r="I259" s="9" t="s">
        <v>54</v>
      </c>
      <c r="J259" s="9" t="s">
        <v>54</v>
      </c>
      <c r="K259" s="9" t="s">
        <v>54</v>
      </c>
      <c r="L259" s="9" t="s">
        <v>54</v>
      </c>
    </row>
    <row r="260" spans="1:16" x14ac:dyDescent="0.2">
      <c r="D260" s="6">
        <v>6</v>
      </c>
      <c r="I260" s="9" t="s">
        <v>54</v>
      </c>
      <c r="J260" s="9" t="s">
        <v>54</v>
      </c>
      <c r="K260" s="9" t="s">
        <v>54</v>
      </c>
      <c r="L260" s="9" t="s">
        <v>54</v>
      </c>
    </row>
    <row r="261" spans="1:16" x14ac:dyDescent="0.2">
      <c r="D261" s="6" t="s">
        <v>2588</v>
      </c>
      <c r="I261" s="9" t="s">
        <v>54</v>
      </c>
      <c r="J261" s="9" t="s">
        <v>54</v>
      </c>
      <c r="K261" s="9" t="s">
        <v>54</v>
      </c>
      <c r="L261" s="9" t="s">
        <v>54</v>
      </c>
    </row>
    <row r="262" spans="1:16" x14ac:dyDescent="0.2">
      <c r="A262" s="6" t="s">
        <v>2580</v>
      </c>
      <c r="E262" s="8" t="s">
        <v>742</v>
      </c>
      <c r="F262" s="8" t="s">
        <v>743</v>
      </c>
      <c r="G262" s="8" t="s">
        <v>238</v>
      </c>
      <c r="H262" s="8">
        <v>1</v>
      </c>
      <c r="I262" s="9" t="s">
        <v>742</v>
      </c>
      <c r="J262" s="9" t="s">
        <v>743</v>
      </c>
      <c r="K262" s="9" t="s">
        <v>238</v>
      </c>
      <c r="L262" s="9">
        <v>2</v>
      </c>
      <c r="M262" s="10" t="s">
        <v>742</v>
      </c>
      <c r="N262" s="10" t="s">
        <v>743</v>
      </c>
      <c r="O262" s="10" t="s">
        <v>238</v>
      </c>
      <c r="P262" s="10">
        <v>1</v>
      </c>
    </row>
    <row r="263" spans="1:16" x14ac:dyDescent="0.2">
      <c r="B263" s="6" t="s">
        <v>2580</v>
      </c>
      <c r="I263" s="9" t="s">
        <v>54</v>
      </c>
      <c r="J263" s="9" t="s">
        <v>54</v>
      </c>
      <c r="K263" s="9" t="s">
        <v>54</v>
      </c>
      <c r="L263" s="9" t="s">
        <v>54</v>
      </c>
    </row>
    <row r="264" spans="1:16" x14ac:dyDescent="0.2">
      <c r="B264" s="6" t="s">
        <v>2580</v>
      </c>
      <c r="I264" s="9" t="s">
        <v>54</v>
      </c>
      <c r="J264" s="9" t="s">
        <v>54</v>
      </c>
      <c r="K264" s="9" t="s">
        <v>54</v>
      </c>
      <c r="L264" s="9" t="s">
        <v>54</v>
      </c>
    </row>
    <row r="265" spans="1:16" x14ac:dyDescent="0.2">
      <c r="B265" s="6" t="s">
        <v>2580</v>
      </c>
      <c r="I265" s="9" t="s">
        <v>54</v>
      </c>
      <c r="J265" s="9" t="s">
        <v>54</v>
      </c>
      <c r="K265" s="9" t="s">
        <v>54</v>
      </c>
      <c r="L265" s="9" t="s">
        <v>54</v>
      </c>
    </row>
    <row r="266" spans="1:16" x14ac:dyDescent="0.2">
      <c r="B266" s="6" t="s">
        <v>2580</v>
      </c>
      <c r="I266" s="9" t="s">
        <v>54</v>
      </c>
      <c r="J266" s="9" t="s">
        <v>54</v>
      </c>
      <c r="K266" s="9" t="s">
        <v>54</v>
      </c>
      <c r="L266" s="9" t="s">
        <v>54</v>
      </c>
    </row>
    <row r="267" spans="1:16" x14ac:dyDescent="0.2">
      <c r="B267" s="6" t="s">
        <v>2580</v>
      </c>
      <c r="I267" s="9" t="s">
        <v>54</v>
      </c>
      <c r="J267" s="9" t="s">
        <v>54</v>
      </c>
      <c r="K267" s="9" t="s">
        <v>54</v>
      </c>
      <c r="L267" s="9" t="s">
        <v>54</v>
      </c>
    </row>
    <row r="268" spans="1:16" x14ac:dyDescent="0.2">
      <c r="B268" s="6" t="s">
        <v>2580</v>
      </c>
      <c r="I268" s="9" t="s">
        <v>54</v>
      </c>
      <c r="J268" s="9" t="s">
        <v>54</v>
      </c>
      <c r="K268" s="9" t="s">
        <v>54</v>
      </c>
      <c r="L268" s="9" t="s">
        <v>54</v>
      </c>
    </row>
    <row r="269" spans="1:16" x14ac:dyDescent="0.2">
      <c r="B269" s="6" t="s">
        <v>2580</v>
      </c>
      <c r="I269" s="9" t="s">
        <v>54</v>
      </c>
      <c r="J269" s="9" t="s">
        <v>54</v>
      </c>
      <c r="K269" s="9" t="s">
        <v>54</v>
      </c>
      <c r="L269" s="9" t="s">
        <v>54</v>
      </c>
    </row>
    <row r="270" spans="1:16" x14ac:dyDescent="0.2">
      <c r="B270" s="6" t="s">
        <v>2580</v>
      </c>
      <c r="I270" s="9" t="s">
        <v>54</v>
      </c>
      <c r="J270" s="9" t="s">
        <v>54</v>
      </c>
      <c r="K270" s="9" t="s">
        <v>54</v>
      </c>
      <c r="L270" s="9" t="s">
        <v>54</v>
      </c>
    </row>
    <row r="271" spans="1:16" x14ac:dyDescent="0.2">
      <c r="B271" s="6" t="s">
        <v>2580</v>
      </c>
      <c r="I271" s="9" t="s">
        <v>54</v>
      </c>
      <c r="J271" s="9" t="s">
        <v>54</v>
      </c>
      <c r="K271" s="9" t="s">
        <v>54</v>
      </c>
      <c r="L271" s="9" t="s">
        <v>54</v>
      </c>
    </row>
    <row r="272" spans="1:16" x14ac:dyDescent="0.2">
      <c r="B272" s="6" t="s">
        <v>2580</v>
      </c>
      <c r="I272" s="9" t="s">
        <v>54</v>
      </c>
      <c r="J272" s="9" t="s">
        <v>54</v>
      </c>
      <c r="K272" s="9" t="s">
        <v>54</v>
      </c>
      <c r="L272" s="9" t="s">
        <v>54</v>
      </c>
    </row>
    <row r="273" spans="1:16" x14ac:dyDescent="0.2">
      <c r="B273" s="6" t="s">
        <v>2580</v>
      </c>
      <c r="I273" s="9" t="s">
        <v>54</v>
      </c>
      <c r="J273" s="9" t="s">
        <v>54</v>
      </c>
      <c r="K273" s="9" t="s">
        <v>54</v>
      </c>
      <c r="L273" s="9" t="s">
        <v>54</v>
      </c>
    </row>
    <row r="274" spans="1:16" x14ac:dyDescent="0.2">
      <c r="B274" s="6" t="s">
        <v>2580</v>
      </c>
      <c r="I274" s="9" t="s">
        <v>54</v>
      </c>
      <c r="J274" s="9" t="s">
        <v>54</v>
      </c>
      <c r="K274" s="9" t="s">
        <v>54</v>
      </c>
      <c r="L274" s="9" t="s">
        <v>54</v>
      </c>
    </row>
    <row r="275" spans="1:16" x14ac:dyDescent="0.2">
      <c r="B275" s="6" t="s">
        <v>2580</v>
      </c>
      <c r="I275" s="9" t="s">
        <v>54</v>
      </c>
      <c r="J275" s="9" t="s">
        <v>54</v>
      </c>
      <c r="K275" s="9" t="s">
        <v>54</v>
      </c>
      <c r="L275" s="9" t="s">
        <v>54</v>
      </c>
    </row>
    <row r="276" spans="1:16" x14ac:dyDescent="0.2">
      <c r="B276" s="6" t="s">
        <v>2580</v>
      </c>
      <c r="I276" s="9" t="s">
        <v>54</v>
      </c>
      <c r="J276" s="9" t="s">
        <v>54</v>
      </c>
      <c r="K276" s="9" t="s">
        <v>54</v>
      </c>
      <c r="L276" s="9" t="s">
        <v>54</v>
      </c>
    </row>
    <row r="277" spans="1:16" x14ac:dyDescent="0.2">
      <c r="B277" s="6" t="s">
        <v>2580</v>
      </c>
      <c r="I277" s="9" t="s">
        <v>54</v>
      </c>
      <c r="J277" s="9" t="s">
        <v>54</v>
      </c>
      <c r="K277" s="9" t="s">
        <v>54</v>
      </c>
      <c r="L277" s="9" t="s">
        <v>54</v>
      </c>
    </row>
    <row r="278" spans="1:16" x14ac:dyDescent="0.2">
      <c r="D278" s="6" t="s">
        <v>2585</v>
      </c>
      <c r="I278" s="9" t="s">
        <v>54</v>
      </c>
      <c r="J278" s="9" t="s">
        <v>54</v>
      </c>
      <c r="K278" s="9" t="s">
        <v>54</v>
      </c>
      <c r="L278" s="9" t="s">
        <v>54</v>
      </c>
    </row>
    <row r="279" spans="1:16" x14ac:dyDescent="0.2">
      <c r="D279" s="6">
        <v>2</v>
      </c>
      <c r="I279" s="9" t="s">
        <v>54</v>
      </c>
      <c r="J279" s="9" t="s">
        <v>54</v>
      </c>
      <c r="K279" s="9" t="s">
        <v>54</v>
      </c>
      <c r="L279" s="9" t="s">
        <v>54</v>
      </c>
    </row>
    <row r="280" spans="1:16" x14ac:dyDescent="0.2">
      <c r="D280" s="6" t="s">
        <v>2586</v>
      </c>
      <c r="I280" s="9" t="s">
        <v>54</v>
      </c>
      <c r="J280" s="9" t="s">
        <v>54</v>
      </c>
      <c r="K280" s="9" t="s">
        <v>54</v>
      </c>
      <c r="L280" s="9" t="s">
        <v>54</v>
      </c>
    </row>
    <row r="281" spans="1:16" x14ac:dyDescent="0.2">
      <c r="D281" s="6">
        <v>4</v>
      </c>
      <c r="I281" s="9" t="s">
        <v>54</v>
      </c>
      <c r="J281" s="9" t="s">
        <v>54</v>
      </c>
      <c r="K281" s="9" t="s">
        <v>54</v>
      </c>
      <c r="L281" s="9" t="s">
        <v>54</v>
      </c>
    </row>
    <row r="282" spans="1:16" x14ac:dyDescent="0.2">
      <c r="D282" s="6" t="s">
        <v>2587</v>
      </c>
      <c r="I282" s="9" t="s">
        <v>54</v>
      </c>
      <c r="J282" s="9" t="s">
        <v>54</v>
      </c>
      <c r="K282" s="9" t="s">
        <v>54</v>
      </c>
      <c r="L282" s="9" t="s">
        <v>54</v>
      </c>
    </row>
    <row r="283" spans="1:16" x14ac:dyDescent="0.2">
      <c r="D283" s="6">
        <v>6</v>
      </c>
      <c r="I283" s="9" t="s">
        <v>54</v>
      </c>
      <c r="J283" s="9" t="s">
        <v>54</v>
      </c>
      <c r="K283" s="9" t="s">
        <v>54</v>
      </c>
      <c r="L283" s="9" t="s">
        <v>54</v>
      </c>
    </row>
    <row r="284" spans="1:16" x14ac:dyDescent="0.2">
      <c r="D284" s="6" t="s">
        <v>2588</v>
      </c>
      <c r="I284" s="9" t="s">
        <v>54</v>
      </c>
      <c r="J284" s="9" t="s">
        <v>54</v>
      </c>
      <c r="K284" s="9" t="s">
        <v>54</v>
      </c>
      <c r="L284" s="9" t="s">
        <v>54</v>
      </c>
    </row>
    <row r="285" spans="1:16" x14ac:dyDescent="0.2">
      <c r="A285" s="6" t="s">
        <v>2580</v>
      </c>
      <c r="E285" s="8" t="s">
        <v>1044</v>
      </c>
      <c r="F285" s="8" t="s">
        <v>1045</v>
      </c>
      <c r="G285" s="8" t="s">
        <v>238</v>
      </c>
      <c r="H285" s="8">
        <v>3</v>
      </c>
      <c r="I285" s="9" t="s">
        <v>236</v>
      </c>
      <c r="J285" s="9" t="s">
        <v>239</v>
      </c>
      <c r="K285" s="9" t="s">
        <v>238</v>
      </c>
      <c r="L285" s="9">
        <v>1</v>
      </c>
      <c r="M285" s="10" t="s">
        <v>236</v>
      </c>
      <c r="N285" s="10" t="s">
        <v>239</v>
      </c>
      <c r="O285" s="10" t="s">
        <v>238</v>
      </c>
      <c r="P285" s="10">
        <v>1</v>
      </c>
    </row>
    <row r="286" spans="1:16" x14ac:dyDescent="0.2">
      <c r="B286" s="6" t="s">
        <v>2580</v>
      </c>
      <c r="I286" s="9" t="s">
        <v>54</v>
      </c>
      <c r="J286" s="9" t="s">
        <v>54</v>
      </c>
      <c r="K286" s="9" t="s">
        <v>54</v>
      </c>
      <c r="L286" s="9" t="s">
        <v>54</v>
      </c>
    </row>
    <row r="287" spans="1:16" x14ac:dyDescent="0.2">
      <c r="B287" s="6" t="s">
        <v>2580</v>
      </c>
      <c r="I287" s="9" t="s">
        <v>54</v>
      </c>
      <c r="J287" s="9" t="s">
        <v>54</v>
      </c>
      <c r="K287" s="9" t="s">
        <v>54</v>
      </c>
      <c r="L287" s="9" t="s">
        <v>54</v>
      </c>
    </row>
    <row r="288" spans="1:16" x14ac:dyDescent="0.2">
      <c r="B288" s="6" t="s">
        <v>2580</v>
      </c>
      <c r="I288" s="9" t="s">
        <v>54</v>
      </c>
      <c r="J288" s="9" t="s">
        <v>54</v>
      </c>
      <c r="K288" s="9" t="s">
        <v>54</v>
      </c>
      <c r="L288" s="9" t="s">
        <v>54</v>
      </c>
    </row>
    <row r="289" spans="1:16" x14ac:dyDescent="0.2">
      <c r="B289" s="6" t="s">
        <v>2580</v>
      </c>
      <c r="I289" s="9" t="s">
        <v>54</v>
      </c>
      <c r="J289" s="9" t="s">
        <v>54</v>
      </c>
      <c r="K289" s="9" t="s">
        <v>54</v>
      </c>
      <c r="L289" s="9" t="s">
        <v>54</v>
      </c>
    </row>
    <row r="290" spans="1:16" x14ac:dyDescent="0.2">
      <c r="B290" s="6" t="s">
        <v>2580</v>
      </c>
      <c r="I290" s="9" t="s">
        <v>54</v>
      </c>
      <c r="J290" s="9" t="s">
        <v>54</v>
      </c>
      <c r="K290" s="9" t="s">
        <v>54</v>
      </c>
      <c r="L290" s="9" t="s">
        <v>54</v>
      </c>
    </row>
    <row r="291" spans="1:16" x14ac:dyDescent="0.2">
      <c r="B291" s="6" t="s">
        <v>2580</v>
      </c>
      <c r="I291" s="9" t="s">
        <v>54</v>
      </c>
      <c r="J291" s="9" t="s">
        <v>54</v>
      </c>
      <c r="K291" s="9" t="s">
        <v>54</v>
      </c>
      <c r="L291" s="9" t="s">
        <v>54</v>
      </c>
    </row>
    <row r="292" spans="1:16" x14ac:dyDescent="0.2">
      <c r="B292" s="6" t="s">
        <v>2580</v>
      </c>
      <c r="I292" s="9" t="s">
        <v>54</v>
      </c>
      <c r="J292" s="9" t="s">
        <v>54</v>
      </c>
      <c r="K292" s="9" t="s">
        <v>54</v>
      </c>
      <c r="L292" s="9" t="s">
        <v>54</v>
      </c>
    </row>
    <row r="293" spans="1:16" x14ac:dyDescent="0.2">
      <c r="B293" s="6" t="s">
        <v>2580</v>
      </c>
      <c r="I293" s="9" t="s">
        <v>54</v>
      </c>
      <c r="J293" s="9" t="s">
        <v>54</v>
      </c>
      <c r="K293" s="9" t="s">
        <v>54</v>
      </c>
      <c r="L293" s="9" t="s">
        <v>54</v>
      </c>
    </row>
    <row r="294" spans="1:16" x14ac:dyDescent="0.2">
      <c r="D294" s="6" t="s">
        <v>2585</v>
      </c>
      <c r="I294" s="9" t="s">
        <v>54</v>
      </c>
      <c r="J294" s="9" t="s">
        <v>54</v>
      </c>
      <c r="K294" s="9" t="s">
        <v>54</v>
      </c>
      <c r="L294" s="9" t="s">
        <v>54</v>
      </c>
    </row>
    <row r="295" spans="1:16" x14ac:dyDescent="0.2">
      <c r="D295" s="6">
        <v>2</v>
      </c>
      <c r="I295" s="9" t="s">
        <v>54</v>
      </c>
      <c r="J295" s="9" t="s">
        <v>54</v>
      </c>
      <c r="K295" s="9" t="s">
        <v>54</v>
      </c>
      <c r="L295" s="9" t="s">
        <v>54</v>
      </c>
    </row>
    <row r="296" spans="1:16" x14ac:dyDescent="0.2">
      <c r="D296" s="6" t="s">
        <v>2586</v>
      </c>
      <c r="I296" s="9" t="s">
        <v>54</v>
      </c>
      <c r="J296" s="9" t="s">
        <v>54</v>
      </c>
      <c r="K296" s="9" t="s">
        <v>54</v>
      </c>
      <c r="L296" s="9" t="s">
        <v>54</v>
      </c>
    </row>
    <row r="297" spans="1:16" x14ac:dyDescent="0.2">
      <c r="D297" s="6">
        <v>4</v>
      </c>
      <c r="I297" s="9" t="s">
        <v>54</v>
      </c>
      <c r="J297" s="9" t="s">
        <v>54</v>
      </c>
      <c r="K297" s="9" t="s">
        <v>54</v>
      </c>
      <c r="L297" s="9" t="s">
        <v>54</v>
      </c>
    </row>
    <row r="298" spans="1:16" x14ac:dyDescent="0.2">
      <c r="D298" s="6" t="s">
        <v>2587</v>
      </c>
      <c r="I298" s="9" t="s">
        <v>54</v>
      </c>
      <c r="J298" s="9" t="s">
        <v>54</v>
      </c>
      <c r="K298" s="9" t="s">
        <v>54</v>
      </c>
      <c r="L298" s="9" t="s">
        <v>54</v>
      </c>
    </row>
    <row r="299" spans="1:16" x14ac:dyDescent="0.2">
      <c r="D299" s="6">
        <v>6</v>
      </c>
      <c r="I299" s="9" t="s">
        <v>54</v>
      </c>
      <c r="J299" s="9" t="s">
        <v>54</v>
      </c>
      <c r="K299" s="9" t="s">
        <v>54</v>
      </c>
      <c r="L299" s="9" t="s">
        <v>54</v>
      </c>
    </row>
    <row r="300" spans="1:16" x14ac:dyDescent="0.2">
      <c r="D300" s="6" t="s">
        <v>2588</v>
      </c>
      <c r="I300" s="9" t="s">
        <v>54</v>
      </c>
      <c r="J300" s="9" t="s">
        <v>54</v>
      </c>
      <c r="K300" s="9" t="s">
        <v>54</v>
      </c>
      <c r="L300" s="9" t="s">
        <v>54</v>
      </c>
    </row>
    <row r="301" spans="1:16" x14ac:dyDescent="0.2">
      <c r="A301" s="6" t="s">
        <v>2580</v>
      </c>
      <c r="E301" s="8" t="s">
        <v>236</v>
      </c>
      <c r="F301" s="8" t="s">
        <v>237</v>
      </c>
      <c r="G301" s="8" t="s">
        <v>238</v>
      </c>
      <c r="H301" s="8">
        <v>1</v>
      </c>
      <c r="I301" s="9" t="s">
        <v>236</v>
      </c>
      <c r="J301" s="9" t="s">
        <v>239</v>
      </c>
      <c r="K301" s="9" t="s">
        <v>238</v>
      </c>
      <c r="L301" s="9">
        <v>1</v>
      </c>
      <c r="M301" s="10" t="s">
        <v>236</v>
      </c>
      <c r="N301" s="10" t="s">
        <v>237</v>
      </c>
      <c r="O301" s="10" t="s">
        <v>238</v>
      </c>
      <c r="P301" s="10">
        <v>1</v>
      </c>
    </row>
    <row r="302" spans="1:16" x14ac:dyDescent="0.2">
      <c r="B302" s="6" t="s">
        <v>2580</v>
      </c>
      <c r="I302" s="9" t="s">
        <v>54</v>
      </c>
      <c r="J302" s="9" t="s">
        <v>54</v>
      </c>
      <c r="K302" s="9" t="s">
        <v>54</v>
      </c>
      <c r="L302" s="9" t="s">
        <v>54</v>
      </c>
    </row>
    <row r="303" spans="1:16" x14ac:dyDescent="0.2">
      <c r="D303" s="6" t="s">
        <v>2585</v>
      </c>
      <c r="I303" s="9" t="s">
        <v>54</v>
      </c>
      <c r="J303" s="9" t="s">
        <v>54</v>
      </c>
      <c r="K303" s="9" t="s">
        <v>54</v>
      </c>
      <c r="L303" s="9" t="s">
        <v>54</v>
      </c>
    </row>
    <row r="304" spans="1:16" x14ac:dyDescent="0.2">
      <c r="D304" s="6">
        <v>2</v>
      </c>
      <c r="I304" s="9" t="s">
        <v>54</v>
      </c>
      <c r="J304" s="9" t="s">
        <v>54</v>
      </c>
      <c r="K304" s="9" t="s">
        <v>54</v>
      </c>
      <c r="L304" s="9" t="s">
        <v>54</v>
      </c>
    </row>
    <row r="305" spans="1:16" x14ac:dyDescent="0.2">
      <c r="D305" s="6" t="s">
        <v>2586</v>
      </c>
      <c r="I305" s="9" t="s">
        <v>54</v>
      </c>
      <c r="J305" s="9" t="s">
        <v>54</v>
      </c>
      <c r="K305" s="9" t="s">
        <v>54</v>
      </c>
      <c r="L305" s="9" t="s">
        <v>54</v>
      </c>
    </row>
    <row r="306" spans="1:16" x14ac:dyDescent="0.2">
      <c r="D306" s="6">
        <v>4</v>
      </c>
      <c r="I306" s="9" t="s">
        <v>54</v>
      </c>
      <c r="J306" s="9" t="s">
        <v>54</v>
      </c>
      <c r="K306" s="9" t="s">
        <v>54</v>
      </c>
      <c r="L306" s="9" t="s">
        <v>54</v>
      </c>
    </row>
    <row r="307" spans="1:16" x14ac:dyDescent="0.2">
      <c r="D307" s="6" t="s">
        <v>2587</v>
      </c>
      <c r="I307" s="9" t="s">
        <v>54</v>
      </c>
      <c r="J307" s="9" t="s">
        <v>54</v>
      </c>
      <c r="K307" s="9" t="s">
        <v>54</v>
      </c>
      <c r="L307" s="9" t="s">
        <v>54</v>
      </c>
    </row>
    <row r="308" spans="1:16" x14ac:dyDescent="0.2">
      <c r="D308" s="6">
        <v>6</v>
      </c>
      <c r="I308" s="9" t="s">
        <v>54</v>
      </c>
      <c r="J308" s="9" t="s">
        <v>54</v>
      </c>
      <c r="K308" s="9" t="s">
        <v>54</v>
      </c>
      <c r="L308" s="9" t="s">
        <v>54</v>
      </c>
    </row>
    <row r="309" spans="1:16" x14ac:dyDescent="0.2">
      <c r="D309" s="6" t="s">
        <v>2588</v>
      </c>
      <c r="I309" s="9" t="s">
        <v>54</v>
      </c>
      <c r="J309" s="9" t="s">
        <v>54</v>
      </c>
      <c r="K309" s="9" t="s">
        <v>54</v>
      </c>
      <c r="L309" s="9" t="s">
        <v>54</v>
      </c>
    </row>
    <row r="310" spans="1:16" x14ac:dyDescent="0.2">
      <c r="A310" s="6" t="s">
        <v>2580</v>
      </c>
      <c r="E310" s="8" t="s">
        <v>1126</v>
      </c>
      <c r="F310" s="8" t="s">
        <v>1121</v>
      </c>
      <c r="G310" s="8" t="s">
        <v>238</v>
      </c>
      <c r="H310" s="8">
        <v>3</v>
      </c>
      <c r="I310" s="9" t="s">
        <v>1120</v>
      </c>
      <c r="J310" s="9" t="s">
        <v>1121</v>
      </c>
      <c r="K310" s="9" t="s">
        <v>238</v>
      </c>
      <c r="L310" s="9">
        <v>0</v>
      </c>
      <c r="M310" s="10" t="s">
        <v>1126</v>
      </c>
      <c r="N310" s="10" t="s">
        <v>1121</v>
      </c>
      <c r="O310" s="10" t="s">
        <v>238</v>
      </c>
      <c r="P310" s="10">
        <v>3</v>
      </c>
    </row>
    <row r="311" spans="1:16" x14ac:dyDescent="0.2">
      <c r="B311" s="6" t="s">
        <v>2580</v>
      </c>
      <c r="I311" s="9" t="s">
        <v>54</v>
      </c>
      <c r="J311" s="9" t="s">
        <v>54</v>
      </c>
      <c r="K311" s="9" t="s">
        <v>54</v>
      </c>
      <c r="L311" s="9" t="s">
        <v>54</v>
      </c>
    </row>
    <row r="312" spans="1:16" x14ac:dyDescent="0.2">
      <c r="D312" s="6" t="s">
        <v>2585</v>
      </c>
      <c r="I312" s="9" t="s">
        <v>54</v>
      </c>
      <c r="J312" s="9" t="s">
        <v>54</v>
      </c>
      <c r="K312" s="9" t="s">
        <v>54</v>
      </c>
      <c r="L312" s="9" t="s">
        <v>54</v>
      </c>
    </row>
    <row r="313" spans="1:16" x14ac:dyDescent="0.2">
      <c r="D313" s="6">
        <v>2</v>
      </c>
      <c r="I313" s="9" t="s">
        <v>54</v>
      </c>
      <c r="J313" s="9" t="s">
        <v>54</v>
      </c>
      <c r="K313" s="9" t="s">
        <v>54</v>
      </c>
      <c r="L313" s="9" t="s">
        <v>54</v>
      </c>
    </row>
    <row r="314" spans="1:16" x14ac:dyDescent="0.2">
      <c r="D314" s="6" t="s">
        <v>2586</v>
      </c>
      <c r="I314" s="9" t="s">
        <v>54</v>
      </c>
      <c r="J314" s="9" t="s">
        <v>54</v>
      </c>
      <c r="K314" s="9" t="s">
        <v>54</v>
      </c>
      <c r="L314" s="9" t="s">
        <v>54</v>
      </c>
    </row>
    <row r="315" spans="1:16" x14ac:dyDescent="0.2">
      <c r="D315" s="6">
        <v>4</v>
      </c>
      <c r="I315" s="9" t="s">
        <v>54</v>
      </c>
      <c r="J315" s="9" t="s">
        <v>54</v>
      </c>
      <c r="K315" s="9" t="s">
        <v>54</v>
      </c>
      <c r="L315" s="9" t="s">
        <v>54</v>
      </c>
    </row>
    <row r="316" spans="1:16" x14ac:dyDescent="0.2">
      <c r="D316" s="6" t="s">
        <v>2587</v>
      </c>
      <c r="I316" s="9" t="s">
        <v>54</v>
      </c>
      <c r="J316" s="9" t="s">
        <v>54</v>
      </c>
      <c r="K316" s="9" t="s">
        <v>54</v>
      </c>
      <c r="L316" s="9" t="s">
        <v>54</v>
      </c>
    </row>
    <row r="317" spans="1:16" x14ac:dyDescent="0.2">
      <c r="A317" s="6" t="s">
        <v>2580</v>
      </c>
      <c r="E317" s="8" t="s">
        <v>245</v>
      </c>
      <c r="F317" s="8" t="s">
        <v>246</v>
      </c>
      <c r="G317" s="8" t="s">
        <v>238</v>
      </c>
      <c r="H317" s="8">
        <v>1</v>
      </c>
      <c r="I317" s="9" t="s">
        <v>744</v>
      </c>
      <c r="J317" s="9" t="s">
        <v>745</v>
      </c>
      <c r="K317" s="9" t="s">
        <v>238</v>
      </c>
      <c r="L317" s="9">
        <v>1</v>
      </c>
      <c r="M317" s="10" t="s">
        <v>744</v>
      </c>
      <c r="N317" s="10" t="s">
        <v>745</v>
      </c>
      <c r="O317" s="10" t="s">
        <v>238</v>
      </c>
      <c r="P317" s="10">
        <v>1</v>
      </c>
    </row>
    <row r="318" spans="1:16" x14ac:dyDescent="0.2">
      <c r="B318" s="6" t="s">
        <v>2580</v>
      </c>
      <c r="I318" s="9" t="s">
        <v>54</v>
      </c>
      <c r="J318" s="9" t="s">
        <v>54</v>
      </c>
      <c r="K318" s="9" t="s">
        <v>54</v>
      </c>
      <c r="L318" s="9" t="s">
        <v>54</v>
      </c>
    </row>
    <row r="319" spans="1:16" x14ac:dyDescent="0.2">
      <c r="D319" s="6" t="s">
        <v>2585</v>
      </c>
    </row>
    <row r="320" spans="1:16" x14ac:dyDescent="0.2">
      <c r="D320" s="6">
        <v>2</v>
      </c>
      <c r="I320" s="9" t="s">
        <v>54</v>
      </c>
      <c r="J320" s="9" t="s">
        <v>54</v>
      </c>
      <c r="K320" s="9" t="s">
        <v>54</v>
      </c>
      <c r="L320" s="9" t="s">
        <v>54</v>
      </c>
    </row>
    <row r="321" spans="4:16" x14ac:dyDescent="0.2">
      <c r="D321" s="6" t="s">
        <v>2586</v>
      </c>
      <c r="I321" s="9" t="s">
        <v>54</v>
      </c>
      <c r="J321" s="9" t="s">
        <v>54</v>
      </c>
      <c r="K321" s="9" t="s">
        <v>54</v>
      </c>
      <c r="L321" s="9" t="s">
        <v>54</v>
      </c>
    </row>
    <row r="322" spans="4:16" x14ac:dyDescent="0.2">
      <c r="D322" s="6">
        <v>4</v>
      </c>
      <c r="I322" s="9" t="s">
        <v>54</v>
      </c>
      <c r="J322" s="9" t="s">
        <v>54</v>
      </c>
      <c r="K322" s="9" t="s">
        <v>54</v>
      </c>
      <c r="L322" s="9" t="s">
        <v>54</v>
      </c>
    </row>
    <row r="323" spans="4:16" x14ac:dyDescent="0.2">
      <c r="D323" s="6" t="s">
        <v>2587</v>
      </c>
      <c r="H323" s="8">
        <f>AVERAGE(H317,H310,H301,H285,H262,H241,H220,H196,H180,H159,H139,H119,H99,H75,H52,H35,H9)</f>
        <v>1.1764705882352942</v>
      </c>
      <c r="I323" s="9" t="s">
        <v>54</v>
      </c>
      <c r="J323" s="9" t="s">
        <v>54</v>
      </c>
      <c r="K323" s="9" t="s">
        <v>54</v>
      </c>
      <c r="L323" s="9">
        <f>AVERAGE(L317,L310,L301,L285,L262,L241,L220,L196,L180,L159,L139,L119,L99,L75,L52,L35,L9)</f>
        <v>1.2352941176470589</v>
      </c>
      <c r="P323" s="10">
        <f>AVERAGE(P317,P310,P301,P285,P262,P241,P220,P196,P180,P159,P139,P119,P99,P75,P52,P35,P9)</f>
        <v>1.1470588235294117</v>
      </c>
    </row>
    <row r="324" spans="4:16" x14ac:dyDescent="0.2">
      <c r="D324" s="6">
        <v>6</v>
      </c>
      <c r="I324" s="9" t="s">
        <v>54</v>
      </c>
      <c r="J324" s="9" t="s">
        <v>54</v>
      </c>
      <c r="K324" s="9" t="s">
        <v>54</v>
      </c>
      <c r="L324" s="9" t="s">
        <v>54</v>
      </c>
    </row>
    <row r="325" spans="4:16" x14ac:dyDescent="0.2">
      <c r="D325" s="6" t="s">
        <v>2588</v>
      </c>
      <c r="I325" s="9" t="s">
        <v>54</v>
      </c>
      <c r="J325" s="9" t="s">
        <v>54</v>
      </c>
      <c r="K325" s="9" t="s">
        <v>54</v>
      </c>
      <c r="L325" s="9" t="s">
        <v>54</v>
      </c>
    </row>
  </sheetData>
  <hyperlinks>
    <hyperlink ref="E139" r:id="rId1" display="https://www.rehadat-icf.de/de/klassifikation/koerperfunktionen/b2/b280/" xr:uid="{4BE38954-57CD-8B4E-8EAE-F5B29D48335B}"/>
    <hyperlink ref="M139" r:id="rId2" display="https://www.rehadat-icf.de/de/klassifikation/koerperfunktionen/b2/b280/" xr:uid="{B8790CE0-A208-6649-BDB0-C8D79946BB76}"/>
  </hyperlinks>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FFC17-BD6B-0848-8AA9-D81304F3A54F}">
  <dimension ref="A1:T175"/>
  <sheetViews>
    <sheetView zoomScale="91" workbookViewId="0">
      <selection sqref="A1:D1048576"/>
    </sheetView>
  </sheetViews>
  <sheetFormatPr baseColWidth="10" defaultColWidth="11" defaultRowHeight="16" x14ac:dyDescent="0.2"/>
  <cols>
    <col min="1" max="4" width="10.83203125" style="6"/>
    <col min="5" max="5" width="11.33203125" style="8" bestFit="1" customWidth="1"/>
    <col min="6" max="7" width="10.83203125" style="8"/>
    <col min="8" max="8" width="11.1640625" style="8" bestFit="1" customWidth="1"/>
    <col min="9" max="11" width="10.83203125" style="8"/>
    <col min="12" max="12" width="11" style="8" bestFit="1" customWidth="1"/>
    <col min="13" max="13" width="11.33203125" style="9" bestFit="1" customWidth="1"/>
    <col min="14" max="15" width="10.83203125" style="9"/>
    <col min="16" max="16" width="11.1640625" style="9" bestFit="1" customWidth="1"/>
    <col min="17" max="17" width="11.1640625" style="10" bestFit="1" customWidth="1"/>
    <col min="18" max="19" width="10.83203125" style="10"/>
    <col min="20" max="20" width="11" style="10" bestFit="1" customWidth="1"/>
  </cols>
  <sheetData>
    <row r="1" spans="1:20" x14ac:dyDescent="0.2">
      <c r="A1" s="6" t="s">
        <v>0</v>
      </c>
      <c r="B1" s="6" t="s">
        <v>1</v>
      </c>
      <c r="C1" s="6" t="s">
        <v>2</v>
      </c>
      <c r="D1" s="6" t="s">
        <v>3</v>
      </c>
      <c r="E1" s="8" t="s">
        <v>4</v>
      </c>
      <c r="F1" s="8" t="s">
        <v>5</v>
      </c>
      <c r="G1" s="8" t="s">
        <v>6</v>
      </c>
      <c r="H1" s="8" t="s">
        <v>7</v>
      </c>
      <c r="I1" s="8" t="s">
        <v>8</v>
      </c>
      <c r="J1" s="8" t="s">
        <v>9</v>
      </c>
      <c r="K1" s="8" t="s">
        <v>10</v>
      </c>
      <c r="L1" s="8" t="s">
        <v>11</v>
      </c>
      <c r="M1" s="9" t="s">
        <v>12</v>
      </c>
      <c r="N1" s="9" t="s">
        <v>13</v>
      </c>
      <c r="O1" s="9" t="s">
        <v>14</v>
      </c>
      <c r="P1" s="9" t="s">
        <v>15</v>
      </c>
      <c r="Q1" s="10" t="s">
        <v>40</v>
      </c>
      <c r="R1" s="10" t="s">
        <v>41</v>
      </c>
      <c r="S1" s="10" t="s">
        <v>42</v>
      </c>
      <c r="T1" s="10" t="s">
        <v>43</v>
      </c>
    </row>
    <row r="2" spans="1:20" x14ac:dyDescent="0.2">
      <c r="A2" s="6" t="s">
        <v>1998</v>
      </c>
      <c r="E2" s="8">
        <v>67822003</v>
      </c>
      <c r="F2" s="8" t="s">
        <v>1127</v>
      </c>
      <c r="G2" s="8" t="s">
        <v>46</v>
      </c>
      <c r="M2" s="9">
        <v>439272007</v>
      </c>
      <c r="N2" s="9" t="s">
        <v>1128</v>
      </c>
    </row>
    <row r="3" spans="1:20" x14ac:dyDescent="0.2">
      <c r="E3" s="8">
        <v>40683002</v>
      </c>
      <c r="F3" s="8" t="s">
        <v>1129</v>
      </c>
      <c r="G3" s="8" t="s">
        <v>46</v>
      </c>
      <c r="M3" s="9" t="s">
        <v>54</v>
      </c>
      <c r="N3" s="9" t="s">
        <v>54</v>
      </c>
      <c r="O3" s="9" t="s">
        <v>54</v>
      </c>
      <c r="P3" s="9" t="s">
        <v>54</v>
      </c>
    </row>
    <row r="4" spans="1:20" x14ac:dyDescent="0.2">
      <c r="M4" s="9" t="s">
        <v>54</v>
      </c>
      <c r="N4" s="9" t="s">
        <v>54</v>
      </c>
      <c r="O4" s="9" t="s">
        <v>54</v>
      </c>
      <c r="P4" s="9" t="s">
        <v>54</v>
      </c>
    </row>
    <row r="5" spans="1:20" x14ac:dyDescent="0.2">
      <c r="M5" s="9" t="s">
        <v>54</v>
      </c>
      <c r="N5" s="9" t="s">
        <v>54</v>
      </c>
      <c r="O5" s="9" t="s">
        <v>54</v>
      </c>
      <c r="P5" s="9" t="s">
        <v>54</v>
      </c>
    </row>
    <row r="6" spans="1:20" x14ac:dyDescent="0.2">
      <c r="A6" s="6" t="s">
        <v>1130</v>
      </c>
      <c r="E6" s="8">
        <v>406221003</v>
      </c>
      <c r="F6" s="8" t="s">
        <v>1131</v>
      </c>
      <c r="G6" s="8" t="s">
        <v>46</v>
      </c>
      <c r="H6" s="8">
        <v>3</v>
      </c>
      <c r="M6" s="9">
        <v>363800008</v>
      </c>
      <c r="N6" s="9" t="s">
        <v>1132</v>
      </c>
      <c r="O6" s="9" t="s">
        <v>46</v>
      </c>
      <c r="P6" s="9">
        <v>2</v>
      </c>
      <c r="Q6" s="10">
        <v>363800008</v>
      </c>
      <c r="R6" s="10" t="s">
        <v>1132</v>
      </c>
      <c r="S6" s="10" t="s">
        <v>46</v>
      </c>
      <c r="T6" s="10">
        <v>2</v>
      </c>
    </row>
    <row r="7" spans="1:20" x14ac:dyDescent="0.2">
      <c r="B7" s="6" t="s">
        <v>2580</v>
      </c>
      <c r="E7" s="8">
        <v>82832008</v>
      </c>
      <c r="F7" s="8" t="s">
        <v>338</v>
      </c>
      <c r="G7" s="8" t="s">
        <v>46</v>
      </c>
      <c r="H7" s="8">
        <v>0</v>
      </c>
      <c r="M7" s="9">
        <v>363800008</v>
      </c>
      <c r="N7" s="9" t="s">
        <v>1132</v>
      </c>
      <c r="O7" s="9" t="s">
        <v>46</v>
      </c>
      <c r="P7" s="9">
        <v>2</v>
      </c>
      <c r="Q7" s="10">
        <v>82832008</v>
      </c>
      <c r="R7" s="10" t="s">
        <v>338</v>
      </c>
      <c r="S7" s="10" t="s">
        <v>46</v>
      </c>
      <c r="T7" s="10">
        <v>0</v>
      </c>
    </row>
    <row r="8" spans="1:20" x14ac:dyDescent="0.2">
      <c r="C8" s="6" t="s">
        <v>2580</v>
      </c>
      <c r="D8" s="6" t="s">
        <v>2580</v>
      </c>
      <c r="E8" s="8">
        <v>135816001</v>
      </c>
      <c r="F8" s="8" t="s">
        <v>1133</v>
      </c>
      <c r="G8" s="8" t="s">
        <v>46</v>
      </c>
      <c r="H8" s="8">
        <v>0</v>
      </c>
      <c r="M8" s="9">
        <v>425405005</v>
      </c>
      <c r="N8" s="9" t="s">
        <v>1134</v>
      </c>
      <c r="O8" s="9" t="s">
        <v>46</v>
      </c>
      <c r="P8" s="9">
        <v>0</v>
      </c>
      <c r="Q8" s="10">
        <v>135816001</v>
      </c>
      <c r="R8" s="10" t="s">
        <v>1133</v>
      </c>
      <c r="S8" s="10" t="s">
        <v>46</v>
      </c>
      <c r="T8" s="10">
        <v>0</v>
      </c>
    </row>
    <row r="9" spans="1:20" x14ac:dyDescent="0.2">
      <c r="D9" s="6" t="s">
        <v>2580</v>
      </c>
      <c r="E9" s="8">
        <v>135817005</v>
      </c>
      <c r="F9" s="8" t="s">
        <v>1135</v>
      </c>
      <c r="G9" s="8" t="s">
        <v>46</v>
      </c>
      <c r="H9" s="8">
        <v>0</v>
      </c>
      <c r="M9" s="9" t="s">
        <v>1136</v>
      </c>
      <c r="N9" s="9" t="s">
        <v>1137</v>
      </c>
      <c r="O9" s="9" t="s">
        <v>46</v>
      </c>
      <c r="P9" s="9">
        <v>3</v>
      </c>
      <c r="Q9" s="10">
        <v>135817005</v>
      </c>
      <c r="R9" s="10" t="s">
        <v>1135</v>
      </c>
      <c r="S9" s="10" t="s">
        <v>46</v>
      </c>
      <c r="T9" s="10">
        <v>0</v>
      </c>
    </row>
    <row r="10" spans="1:20" x14ac:dyDescent="0.2">
      <c r="D10" s="6" t="s">
        <v>2580</v>
      </c>
      <c r="E10" s="8">
        <v>135815002</v>
      </c>
      <c r="F10" s="8" t="s">
        <v>1138</v>
      </c>
      <c r="G10" s="8" t="s">
        <v>46</v>
      </c>
      <c r="H10" s="8">
        <v>0</v>
      </c>
      <c r="M10" s="9" t="s">
        <v>1139</v>
      </c>
      <c r="N10" s="9" t="s">
        <v>1140</v>
      </c>
      <c r="O10" s="9" t="s">
        <v>46</v>
      </c>
      <c r="P10" s="9">
        <v>0</v>
      </c>
      <c r="Q10" s="10">
        <v>135815002</v>
      </c>
      <c r="R10" s="10" t="s">
        <v>1138</v>
      </c>
      <c r="S10" s="10" t="s">
        <v>46</v>
      </c>
      <c r="T10" s="10">
        <v>0</v>
      </c>
    </row>
    <row r="11" spans="1:20" x14ac:dyDescent="0.2">
      <c r="D11" s="6" t="s">
        <v>2580</v>
      </c>
      <c r="E11" s="8">
        <v>135818000</v>
      </c>
      <c r="F11" s="8" t="s">
        <v>1141</v>
      </c>
      <c r="G11" s="8" t="s">
        <v>46</v>
      </c>
      <c r="H11" s="8">
        <v>0</v>
      </c>
      <c r="M11" s="9" t="s">
        <v>1142</v>
      </c>
      <c r="N11" s="9" t="s">
        <v>126</v>
      </c>
      <c r="O11" s="9" t="s">
        <v>46</v>
      </c>
      <c r="P11" s="9">
        <v>3</v>
      </c>
      <c r="Q11" s="10">
        <v>135818000</v>
      </c>
      <c r="R11" s="10" t="s">
        <v>1141</v>
      </c>
      <c r="S11" s="10" t="s">
        <v>46</v>
      </c>
      <c r="T11" s="10">
        <v>0</v>
      </c>
    </row>
    <row r="12" spans="1:20" x14ac:dyDescent="0.2">
      <c r="D12" s="6" t="s">
        <v>2580</v>
      </c>
      <c r="E12" s="8">
        <v>135819008</v>
      </c>
      <c r="F12" s="8" t="s">
        <v>1143</v>
      </c>
      <c r="G12" s="8" t="s">
        <v>46</v>
      </c>
      <c r="H12" s="8">
        <v>0</v>
      </c>
      <c r="M12" s="9" t="s">
        <v>1144</v>
      </c>
      <c r="N12" s="9" t="s">
        <v>1145</v>
      </c>
      <c r="O12" s="9" t="s">
        <v>46</v>
      </c>
      <c r="P12" s="9">
        <v>0</v>
      </c>
      <c r="Q12" s="10">
        <v>135819008</v>
      </c>
      <c r="R12" s="10" t="s">
        <v>1143</v>
      </c>
      <c r="S12" s="10" t="s">
        <v>46</v>
      </c>
      <c r="T12" s="10">
        <v>0</v>
      </c>
    </row>
    <row r="13" spans="1:20" x14ac:dyDescent="0.2">
      <c r="B13" s="6" t="s">
        <v>2580</v>
      </c>
      <c r="E13" s="8">
        <v>102499006</v>
      </c>
      <c r="F13" s="8" t="s">
        <v>1146</v>
      </c>
      <c r="G13" s="8" t="s">
        <v>46</v>
      </c>
      <c r="H13" s="8">
        <v>1</v>
      </c>
      <c r="I13" s="8" t="s">
        <v>60</v>
      </c>
      <c r="J13" s="8" t="s">
        <v>61</v>
      </c>
      <c r="K13" s="8" t="s">
        <v>49</v>
      </c>
      <c r="L13" s="8">
        <v>3</v>
      </c>
      <c r="M13" s="9" t="s">
        <v>54</v>
      </c>
      <c r="N13" s="9" t="s">
        <v>54</v>
      </c>
      <c r="O13" s="9" t="s">
        <v>54</v>
      </c>
      <c r="P13" s="9">
        <v>4</v>
      </c>
      <c r="Q13" s="10">
        <v>102499006</v>
      </c>
      <c r="R13" s="10" t="s">
        <v>1146</v>
      </c>
      <c r="S13" s="10" t="s">
        <v>46</v>
      </c>
      <c r="T13" s="10">
        <v>1</v>
      </c>
    </row>
    <row r="14" spans="1:20" x14ac:dyDescent="0.2">
      <c r="C14" s="6" t="s">
        <v>2580</v>
      </c>
      <c r="D14" s="6" t="s">
        <v>2580</v>
      </c>
      <c r="E14" s="8">
        <v>2667000</v>
      </c>
      <c r="F14" s="8" t="s">
        <v>346</v>
      </c>
      <c r="G14" s="8" t="s">
        <v>46</v>
      </c>
      <c r="H14" s="8">
        <v>0</v>
      </c>
      <c r="M14" s="9">
        <v>260413007</v>
      </c>
      <c r="N14" s="9" t="s">
        <v>195</v>
      </c>
      <c r="O14" s="9" t="s">
        <v>46</v>
      </c>
      <c r="P14" s="9">
        <v>1</v>
      </c>
      <c r="Q14" s="10">
        <v>2667000</v>
      </c>
      <c r="R14" s="10" t="s">
        <v>346</v>
      </c>
      <c r="S14" s="10" t="s">
        <v>46</v>
      </c>
      <c r="T14" s="10">
        <v>0</v>
      </c>
    </row>
    <row r="15" spans="1:20" x14ac:dyDescent="0.2">
      <c r="D15" s="6" t="s">
        <v>2580</v>
      </c>
      <c r="E15" s="8">
        <v>62482003</v>
      </c>
      <c r="F15" s="8" t="s">
        <v>1147</v>
      </c>
      <c r="G15" s="8" t="s">
        <v>46</v>
      </c>
      <c r="H15" s="8">
        <v>0</v>
      </c>
      <c r="M15" s="9">
        <v>62482003</v>
      </c>
      <c r="N15" s="9" t="s">
        <v>1147</v>
      </c>
      <c r="O15" s="9" t="s">
        <v>46</v>
      </c>
      <c r="P15" s="9">
        <v>0</v>
      </c>
      <c r="Q15" s="10">
        <v>62482003</v>
      </c>
      <c r="R15" s="10" t="s">
        <v>1147</v>
      </c>
      <c r="S15" s="10" t="s">
        <v>46</v>
      </c>
      <c r="T15" s="10">
        <v>0</v>
      </c>
    </row>
    <row r="16" spans="1:20" x14ac:dyDescent="0.2">
      <c r="D16" s="6" t="s">
        <v>2580</v>
      </c>
      <c r="E16" s="8">
        <v>1255665007</v>
      </c>
      <c r="F16" s="8" t="s">
        <v>1148</v>
      </c>
      <c r="G16" s="8" t="s">
        <v>46</v>
      </c>
      <c r="H16" s="8">
        <v>0</v>
      </c>
      <c r="M16" s="9">
        <v>1255665007</v>
      </c>
      <c r="N16" s="9" t="s">
        <v>1148</v>
      </c>
      <c r="O16" s="9" t="s">
        <v>46</v>
      </c>
      <c r="P16" s="9">
        <v>0</v>
      </c>
      <c r="Q16" s="10">
        <v>1255665007</v>
      </c>
      <c r="R16" s="10" t="s">
        <v>1148</v>
      </c>
      <c r="S16" s="10" t="s">
        <v>46</v>
      </c>
      <c r="T16" s="10">
        <v>0</v>
      </c>
    </row>
    <row r="17" spans="2:20" x14ac:dyDescent="0.2">
      <c r="D17" s="6" t="s">
        <v>2580</v>
      </c>
      <c r="E17" s="8">
        <v>75540009</v>
      </c>
      <c r="F17" s="8" t="s">
        <v>1149</v>
      </c>
      <c r="G17" s="8" t="s">
        <v>46</v>
      </c>
      <c r="H17" s="8">
        <v>0</v>
      </c>
      <c r="M17" s="9">
        <v>75540009</v>
      </c>
      <c r="N17" s="9" t="s">
        <v>1149</v>
      </c>
      <c r="O17" s="9" t="s">
        <v>46</v>
      </c>
      <c r="P17" s="9">
        <v>0</v>
      </c>
      <c r="Q17" s="10">
        <v>75540009</v>
      </c>
      <c r="R17" s="10" t="s">
        <v>1149</v>
      </c>
      <c r="S17" s="10" t="s">
        <v>46</v>
      </c>
      <c r="T17" s="10">
        <v>0</v>
      </c>
    </row>
    <row r="18" spans="2:20" x14ac:dyDescent="0.2">
      <c r="D18" s="6" t="s">
        <v>2580</v>
      </c>
      <c r="E18" s="8">
        <v>260358002</v>
      </c>
      <c r="F18" s="8" t="s">
        <v>643</v>
      </c>
      <c r="G18" s="8" t="s">
        <v>46</v>
      </c>
      <c r="H18" s="8">
        <v>0</v>
      </c>
      <c r="M18" s="9">
        <v>260358002</v>
      </c>
      <c r="N18" s="9" t="s">
        <v>643</v>
      </c>
      <c r="O18" s="9" t="s">
        <v>46</v>
      </c>
      <c r="P18" s="9">
        <v>0</v>
      </c>
      <c r="Q18" s="10">
        <v>260358002</v>
      </c>
      <c r="R18" s="10" t="s">
        <v>643</v>
      </c>
      <c r="S18" s="10" t="s">
        <v>46</v>
      </c>
      <c r="T18" s="10">
        <v>0</v>
      </c>
    </row>
    <row r="19" spans="2:20" x14ac:dyDescent="0.2">
      <c r="B19" s="6" t="s">
        <v>2580</v>
      </c>
      <c r="E19" s="8">
        <v>302000008</v>
      </c>
      <c r="F19" s="8" t="s">
        <v>1150</v>
      </c>
      <c r="G19" s="8" t="s">
        <v>46</v>
      </c>
      <c r="H19" s="8">
        <v>1</v>
      </c>
      <c r="I19" s="8" t="s">
        <v>60</v>
      </c>
      <c r="J19" s="8" t="s">
        <v>61</v>
      </c>
      <c r="K19" s="8" t="s">
        <v>49</v>
      </c>
      <c r="L19" s="8">
        <v>3</v>
      </c>
      <c r="M19" s="9" t="s">
        <v>1151</v>
      </c>
      <c r="N19" s="9" t="s">
        <v>1152</v>
      </c>
      <c r="O19" s="9" t="s">
        <v>46</v>
      </c>
      <c r="P19" s="9">
        <v>1</v>
      </c>
      <c r="Q19" s="16" t="s">
        <v>1151</v>
      </c>
      <c r="R19" s="16" t="s">
        <v>1152</v>
      </c>
      <c r="S19" s="16" t="s">
        <v>46</v>
      </c>
      <c r="T19" s="16">
        <v>1</v>
      </c>
    </row>
    <row r="20" spans="2:20" x14ac:dyDescent="0.2">
      <c r="C20" s="6" t="s">
        <v>2580</v>
      </c>
      <c r="D20" s="6" t="s">
        <v>2580</v>
      </c>
      <c r="E20" s="8">
        <v>2667000</v>
      </c>
      <c r="F20" s="8" t="s">
        <v>346</v>
      </c>
      <c r="G20" s="8" t="s">
        <v>46</v>
      </c>
      <c r="H20" s="8">
        <v>0</v>
      </c>
      <c r="M20" s="9">
        <v>260413007</v>
      </c>
      <c r="N20" s="9" t="s">
        <v>195</v>
      </c>
      <c r="O20" s="9" t="s">
        <v>46</v>
      </c>
      <c r="P20" s="9">
        <v>1</v>
      </c>
      <c r="Q20" s="10">
        <v>260413007</v>
      </c>
      <c r="R20" s="10" t="s">
        <v>195</v>
      </c>
      <c r="S20" s="10" t="s">
        <v>46</v>
      </c>
      <c r="T20" s="10">
        <v>1</v>
      </c>
    </row>
    <row r="21" spans="2:20" x14ac:dyDescent="0.2">
      <c r="D21" s="6" t="s">
        <v>2580</v>
      </c>
      <c r="E21" s="8">
        <v>62482003</v>
      </c>
      <c r="F21" s="8" t="s">
        <v>1147</v>
      </c>
      <c r="G21" s="8" t="s">
        <v>46</v>
      </c>
      <c r="H21" s="8">
        <v>0</v>
      </c>
      <c r="M21" s="9">
        <v>62482003</v>
      </c>
      <c r="N21" s="9" t="s">
        <v>1147</v>
      </c>
      <c r="O21" s="9" t="s">
        <v>46</v>
      </c>
      <c r="P21" s="9">
        <v>0</v>
      </c>
      <c r="Q21" s="10">
        <v>62482003</v>
      </c>
      <c r="R21" s="10" t="s">
        <v>1147</v>
      </c>
      <c r="S21" s="10" t="s">
        <v>46</v>
      </c>
      <c r="T21" s="10">
        <v>0</v>
      </c>
    </row>
    <row r="22" spans="2:20" x14ac:dyDescent="0.2">
      <c r="D22" s="6" t="s">
        <v>2580</v>
      </c>
      <c r="E22" s="8">
        <v>1255665007</v>
      </c>
      <c r="F22" s="8" t="s">
        <v>1148</v>
      </c>
      <c r="G22" s="8" t="s">
        <v>46</v>
      </c>
      <c r="H22" s="8">
        <v>0</v>
      </c>
      <c r="M22" s="9">
        <v>1255665007</v>
      </c>
      <c r="N22" s="9" t="s">
        <v>1148</v>
      </c>
      <c r="O22" s="9" t="s">
        <v>46</v>
      </c>
      <c r="P22" s="9">
        <v>0</v>
      </c>
      <c r="Q22" s="10">
        <v>1255665007</v>
      </c>
      <c r="R22" s="10" t="s">
        <v>1148</v>
      </c>
      <c r="S22" s="10" t="s">
        <v>46</v>
      </c>
      <c r="T22" s="10">
        <v>0</v>
      </c>
    </row>
    <row r="23" spans="2:20" x14ac:dyDescent="0.2">
      <c r="D23" s="6" t="s">
        <v>2580</v>
      </c>
      <c r="E23" s="8">
        <v>75540009</v>
      </c>
      <c r="F23" s="8" t="s">
        <v>1149</v>
      </c>
      <c r="G23" s="8" t="s">
        <v>46</v>
      </c>
      <c r="H23" s="8">
        <v>0</v>
      </c>
      <c r="M23" s="9">
        <v>75540009</v>
      </c>
      <c r="N23" s="9" t="s">
        <v>1149</v>
      </c>
      <c r="O23" s="9" t="s">
        <v>46</v>
      </c>
      <c r="P23" s="9">
        <v>0</v>
      </c>
      <c r="Q23" s="10">
        <v>75540009</v>
      </c>
      <c r="R23" s="10" t="s">
        <v>1149</v>
      </c>
      <c r="S23" s="10" t="s">
        <v>46</v>
      </c>
      <c r="T23" s="10">
        <v>0</v>
      </c>
    </row>
    <row r="24" spans="2:20" x14ac:dyDescent="0.2">
      <c r="D24" s="6" t="s">
        <v>2580</v>
      </c>
      <c r="E24" s="8">
        <v>260358002</v>
      </c>
      <c r="F24" s="8" t="s">
        <v>643</v>
      </c>
      <c r="G24" s="8" t="s">
        <v>46</v>
      </c>
      <c r="H24" s="8">
        <v>0</v>
      </c>
      <c r="M24" s="9">
        <v>260358002</v>
      </c>
      <c r="N24" s="9" t="s">
        <v>643</v>
      </c>
      <c r="O24" s="9" t="s">
        <v>46</v>
      </c>
      <c r="P24" s="9">
        <v>0</v>
      </c>
      <c r="Q24" s="10">
        <v>260358002</v>
      </c>
      <c r="R24" s="10" t="s">
        <v>643</v>
      </c>
      <c r="S24" s="10" t="s">
        <v>46</v>
      </c>
      <c r="T24" s="10">
        <v>0</v>
      </c>
    </row>
    <row r="25" spans="2:20" x14ac:dyDescent="0.2">
      <c r="B25" s="6" t="s">
        <v>2580</v>
      </c>
      <c r="E25" s="8">
        <v>282476009</v>
      </c>
      <c r="F25" s="8" t="s">
        <v>1153</v>
      </c>
      <c r="G25" s="8" t="s">
        <v>46</v>
      </c>
      <c r="H25" s="8">
        <v>1</v>
      </c>
      <c r="I25" s="8" t="s">
        <v>60</v>
      </c>
      <c r="J25" s="8" t="s">
        <v>61</v>
      </c>
      <c r="K25" s="8" t="s">
        <v>49</v>
      </c>
      <c r="L25" s="8">
        <v>3</v>
      </c>
      <c r="M25" s="9" t="s">
        <v>1154</v>
      </c>
      <c r="N25" s="9" t="s">
        <v>1155</v>
      </c>
      <c r="O25" s="9" t="s">
        <v>46</v>
      </c>
      <c r="P25" s="9">
        <v>1</v>
      </c>
      <c r="Q25" s="10" t="s">
        <v>1154</v>
      </c>
      <c r="R25" s="10" t="s">
        <v>1155</v>
      </c>
      <c r="S25" s="10" t="s">
        <v>46</v>
      </c>
      <c r="T25" s="10">
        <v>1</v>
      </c>
    </row>
    <row r="26" spans="2:20" x14ac:dyDescent="0.2">
      <c r="C26" s="6" t="s">
        <v>2580</v>
      </c>
      <c r="D26" s="6" t="s">
        <v>2580</v>
      </c>
      <c r="E26" s="8">
        <v>2667000</v>
      </c>
      <c r="F26" s="8" t="s">
        <v>346</v>
      </c>
      <c r="G26" s="8" t="s">
        <v>46</v>
      </c>
      <c r="H26" s="8">
        <v>0</v>
      </c>
      <c r="M26" s="9">
        <v>260413007</v>
      </c>
      <c r="N26" s="9" t="s">
        <v>195</v>
      </c>
      <c r="O26" s="9" t="s">
        <v>46</v>
      </c>
      <c r="P26" s="9">
        <v>1</v>
      </c>
      <c r="Q26" s="10">
        <v>2667000</v>
      </c>
      <c r="R26" s="10" t="s">
        <v>346</v>
      </c>
      <c r="S26" s="10" t="s">
        <v>46</v>
      </c>
      <c r="T26" s="10">
        <v>0</v>
      </c>
    </row>
    <row r="27" spans="2:20" x14ac:dyDescent="0.2">
      <c r="D27" s="6" t="s">
        <v>2580</v>
      </c>
      <c r="E27" s="8">
        <v>62482003</v>
      </c>
      <c r="F27" s="8" t="s">
        <v>1147</v>
      </c>
      <c r="G27" s="8" t="s">
        <v>46</v>
      </c>
      <c r="H27" s="8">
        <v>0</v>
      </c>
      <c r="M27" s="9">
        <v>62482003</v>
      </c>
      <c r="N27" s="9" t="s">
        <v>1147</v>
      </c>
      <c r="O27" s="9" t="s">
        <v>46</v>
      </c>
      <c r="P27" s="9">
        <v>0</v>
      </c>
      <c r="Q27" s="10">
        <v>62482003</v>
      </c>
      <c r="R27" s="10" t="s">
        <v>1147</v>
      </c>
      <c r="S27" s="10" t="s">
        <v>46</v>
      </c>
      <c r="T27" s="10">
        <v>0</v>
      </c>
    </row>
    <row r="28" spans="2:20" x14ac:dyDescent="0.2">
      <c r="D28" s="6" t="s">
        <v>2580</v>
      </c>
      <c r="E28" s="8">
        <v>1255665007</v>
      </c>
      <c r="F28" s="8" t="s">
        <v>1148</v>
      </c>
      <c r="G28" s="8" t="s">
        <v>46</v>
      </c>
      <c r="H28" s="8">
        <v>0</v>
      </c>
      <c r="M28" s="9">
        <v>1255665007</v>
      </c>
      <c r="N28" s="9" t="s">
        <v>1148</v>
      </c>
      <c r="O28" s="9" t="s">
        <v>46</v>
      </c>
      <c r="P28" s="9">
        <v>0</v>
      </c>
      <c r="Q28" s="10">
        <v>1255665007</v>
      </c>
      <c r="R28" s="10" t="s">
        <v>1148</v>
      </c>
      <c r="S28" s="10" t="s">
        <v>46</v>
      </c>
      <c r="T28" s="10">
        <v>0</v>
      </c>
    </row>
    <row r="29" spans="2:20" x14ac:dyDescent="0.2">
      <c r="D29" s="6" t="s">
        <v>2580</v>
      </c>
      <c r="E29" s="8">
        <v>75540009</v>
      </c>
      <c r="F29" s="8" t="s">
        <v>1149</v>
      </c>
      <c r="G29" s="8" t="s">
        <v>46</v>
      </c>
      <c r="H29" s="8">
        <v>0</v>
      </c>
      <c r="M29" s="9">
        <v>75540009</v>
      </c>
      <c r="N29" s="9" t="s">
        <v>1149</v>
      </c>
      <c r="O29" s="9" t="s">
        <v>46</v>
      </c>
      <c r="P29" s="9">
        <v>0</v>
      </c>
      <c r="Q29" s="10">
        <v>75540009</v>
      </c>
      <c r="R29" s="10" t="s">
        <v>1149</v>
      </c>
      <c r="S29" s="10" t="s">
        <v>46</v>
      </c>
      <c r="T29" s="10">
        <v>0</v>
      </c>
    </row>
    <row r="30" spans="2:20" x14ac:dyDescent="0.2">
      <c r="D30" s="6" t="s">
        <v>2580</v>
      </c>
      <c r="E30" s="8">
        <v>260358002</v>
      </c>
      <c r="F30" s="8" t="s">
        <v>643</v>
      </c>
      <c r="G30" s="8" t="s">
        <v>46</v>
      </c>
      <c r="H30" s="8">
        <v>0</v>
      </c>
      <c r="M30" s="9">
        <v>260358002</v>
      </c>
      <c r="N30" s="9" t="s">
        <v>643</v>
      </c>
      <c r="O30" s="9" t="s">
        <v>46</v>
      </c>
      <c r="P30" s="9">
        <v>0</v>
      </c>
      <c r="Q30" s="10">
        <v>260358002</v>
      </c>
      <c r="R30" s="10" t="s">
        <v>643</v>
      </c>
      <c r="S30" s="10" t="s">
        <v>46</v>
      </c>
      <c r="T30" s="10">
        <v>0</v>
      </c>
    </row>
    <row r="31" spans="2:20" x14ac:dyDescent="0.2">
      <c r="B31" s="6" t="s">
        <v>2580</v>
      </c>
      <c r="E31" s="8">
        <v>276301007</v>
      </c>
      <c r="F31" s="8" t="s">
        <v>1156</v>
      </c>
      <c r="G31" s="8" t="s">
        <v>46</v>
      </c>
      <c r="H31" s="8">
        <v>1</v>
      </c>
      <c r="I31" s="8" t="s">
        <v>60</v>
      </c>
      <c r="J31" s="8" t="s">
        <v>61</v>
      </c>
      <c r="K31" s="8" t="s">
        <v>49</v>
      </c>
      <c r="L31" s="8">
        <v>3</v>
      </c>
      <c r="M31" s="9" t="s">
        <v>1157</v>
      </c>
      <c r="N31" s="9" t="s">
        <v>1158</v>
      </c>
      <c r="O31" s="9" t="s">
        <v>46</v>
      </c>
      <c r="P31" s="9">
        <v>1</v>
      </c>
      <c r="Q31" s="10" t="s">
        <v>1157</v>
      </c>
      <c r="R31" s="10" t="s">
        <v>1158</v>
      </c>
      <c r="S31" s="10" t="s">
        <v>46</v>
      </c>
      <c r="T31" s="10">
        <v>1</v>
      </c>
    </row>
    <row r="32" spans="2:20" x14ac:dyDescent="0.2">
      <c r="C32" s="6" t="s">
        <v>2580</v>
      </c>
      <c r="D32" s="6" t="s">
        <v>2580</v>
      </c>
      <c r="E32" s="8">
        <v>89292003</v>
      </c>
      <c r="F32" s="8" t="s">
        <v>349</v>
      </c>
      <c r="G32" s="8" t="s">
        <v>46</v>
      </c>
      <c r="H32" s="8">
        <v>0</v>
      </c>
      <c r="M32" s="9">
        <v>260413007</v>
      </c>
      <c r="N32" s="9" t="s">
        <v>195</v>
      </c>
      <c r="O32" s="9" t="s">
        <v>46</v>
      </c>
      <c r="P32" s="9">
        <v>0</v>
      </c>
      <c r="Q32" s="10">
        <v>2667000</v>
      </c>
      <c r="R32" s="10" t="s">
        <v>346</v>
      </c>
      <c r="S32" s="10" t="s">
        <v>46</v>
      </c>
      <c r="T32" s="10">
        <v>0</v>
      </c>
    </row>
    <row r="33" spans="1:20" x14ac:dyDescent="0.2">
      <c r="D33" s="6" t="s">
        <v>2580</v>
      </c>
      <c r="E33" s="8">
        <v>27789000</v>
      </c>
      <c r="F33" s="8" t="s">
        <v>354</v>
      </c>
      <c r="G33" s="8" t="s">
        <v>46</v>
      </c>
      <c r="H33" s="8">
        <v>0</v>
      </c>
      <c r="M33" s="9">
        <v>89292003</v>
      </c>
      <c r="N33" s="9" t="s">
        <v>349</v>
      </c>
      <c r="O33" s="9" t="s">
        <v>46</v>
      </c>
      <c r="P33" s="9">
        <v>0</v>
      </c>
      <c r="Q33" s="10">
        <v>89292003</v>
      </c>
      <c r="R33" s="10" t="s">
        <v>349</v>
      </c>
      <c r="S33" s="10" t="s">
        <v>46</v>
      </c>
      <c r="T33" s="10">
        <v>0</v>
      </c>
    </row>
    <row r="34" spans="1:20" x14ac:dyDescent="0.2">
      <c r="D34" s="6" t="s">
        <v>2580</v>
      </c>
      <c r="E34" s="8">
        <v>70232002</v>
      </c>
      <c r="F34" s="8" t="s">
        <v>359</v>
      </c>
      <c r="G34" s="8" t="s">
        <v>46</v>
      </c>
      <c r="H34" s="8">
        <v>0</v>
      </c>
      <c r="M34" s="9">
        <v>27789000</v>
      </c>
      <c r="N34" s="9" t="s">
        <v>354</v>
      </c>
      <c r="O34" s="9" t="s">
        <v>46</v>
      </c>
      <c r="P34" s="9">
        <v>0</v>
      </c>
      <c r="Q34" s="10">
        <v>27789000</v>
      </c>
      <c r="R34" s="10" t="s">
        <v>354</v>
      </c>
      <c r="S34" s="10" t="s">
        <v>46</v>
      </c>
      <c r="T34" s="10">
        <v>0</v>
      </c>
    </row>
    <row r="35" spans="1:20" x14ac:dyDescent="0.2">
      <c r="D35" s="6" t="s">
        <v>2580</v>
      </c>
      <c r="E35" s="8">
        <v>27732004</v>
      </c>
      <c r="F35" s="8" t="s">
        <v>361</v>
      </c>
      <c r="G35" s="8" t="s">
        <v>46</v>
      </c>
      <c r="H35" s="8">
        <v>0</v>
      </c>
      <c r="M35" s="9">
        <v>70232002</v>
      </c>
      <c r="N35" s="9" t="s">
        <v>359</v>
      </c>
      <c r="O35" s="9" t="s">
        <v>46</v>
      </c>
      <c r="P35" s="9">
        <v>0</v>
      </c>
      <c r="Q35" s="10">
        <v>70232002</v>
      </c>
      <c r="R35" s="10" t="s">
        <v>359</v>
      </c>
      <c r="S35" s="10" t="s">
        <v>46</v>
      </c>
      <c r="T35" s="10">
        <v>0</v>
      </c>
    </row>
    <row r="36" spans="1:20" x14ac:dyDescent="0.2">
      <c r="D36" s="6" t="s">
        <v>2580</v>
      </c>
      <c r="E36" s="8">
        <v>255238004</v>
      </c>
      <c r="F36" s="8" t="s">
        <v>82</v>
      </c>
      <c r="G36" s="8" t="s">
        <v>46</v>
      </c>
      <c r="H36" s="8">
        <v>0</v>
      </c>
      <c r="M36" s="9">
        <v>255238004</v>
      </c>
      <c r="N36" s="9" t="s">
        <v>82</v>
      </c>
      <c r="O36" s="9" t="s">
        <v>46</v>
      </c>
      <c r="P36" s="9">
        <v>0</v>
      </c>
      <c r="Q36" s="10">
        <v>255238004</v>
      </c>
      <c r="R36" s="10" t="s">
        <v>82</v>
      </c>
      <c r="S36" s="10" t="s">
        <v>46</v>
      </c>
      <c r="T36" s="10">
        <v>0</v>
      </c>
    </row>
    <row r="37" spans="1:20" x14ac:dyDescent="0.2">
      <c r="A37" s="6" t="s">
        <v>1159</v>
      </c>
      <c r="E37" s="8">
        <v>285854004</v>
      </c>
      <c r="F37" s="8" t="s">
        <v>895</v>
      </c>
      <c r="G37" s="8" t="s">
        <v>46</v>
      </c>
      <c r="H37" s="8">
        <v>3</v>
      </c>
      <c r="M37" s="9" t="s">
        <v>1160</v>
      </c>
      <c r="N37" s="9" t="s">
        <v>1161</v>
      </c>
      <c r="O37" s="9" t="s">
        <v>46</v>
      </c>
      <c r="P37" s="9">
        <v>1</v>
      </c>
      <c r="Q37" s="10" t="s">
        <v>1160</v>
      </c>
      <c r="R37" s="10" t="s">
        <v>1161</v>
      </c>
      <c r="S37" s="10" t="s">
        <v>46</v>
      </c>
      <c r="T37" s="10">
        <v>1</v>
      </c>
    </row>
    <row r="38" spans="1:20" x14ac:dyDescent="0.2">
      <c r="B38" s="6" t="s">
        <v>2580</v>
      </c>
      <c r="E38" s="8">
        <v>276301007</v>
      </c>
      <c r="F38" s="8" t="s">
        <v>1162</v>
      </c>
      <c r="G38" s="8" t="s">
        <v>46</v>
      </c>
      <c r="H38" s="8">
        <v>3</v>
      </c>
      <c r="I38" s="8" t="s">
        <v>60</v>
      </c>
      <c r="J38" s="8" t="s">
        <v>61</v>
      </c>
      <c r="K38" s="8" t="s">
        <v>49</v>
      </c>
      <c r="L38" s="8">
        <v>3</v>
      </c>
      <c r="M38" s="9" t="s">
        <v>1163</v>
      </c>
      <c r="N38" s="9" t="s">
        <v>1164</v>
      </c>
      <c r="O38" s="9" t="s">
        <v>46</v>
      </c>
      <c r="P38" s="9">
        <v>1</v>
      </c>
      <c r="Q38" s="10" t="s">
        <v>1163</v>
      </c>
      <c r="R38" s="10" t="s">
        <v>1164</v>
      </c>
      <c r="S38" s="10" t="s">
        <v>46</v>
      </c>
      <c r="T38" s="10">
        <v>2</v>
      </c>
    </row>
    <row r="39" spans="1:20" x14ac:dyDescent="0.2">
      <c r="C39" s="6" t="s">
        <v>2580</v>
      </c>
      <c r="D39" s="6" t="s">
        <v>2580</v>
      </c>
      <c r="E39" s="8">
        <v>2667000</v>
      </c>
      <c r="F39" s="8" t="s">
        <v>346</v>
      </c>
      <c r="G39" s="8" t="s">
        <v>46</v>
      </c>
      <c r="H39" s="8">
        <v>0</v>
      </c>
      <c r="M39" s="9">
        <v>260413007</v>
      </c>
      <c r="N39" s="9" t="s">
        <v>195</v>
      </c>
      <c r="O39" s="9" t="s">
        <v>46</v>
      </c>
      <c r="P39" s="9">
        <v>1</v>
      </c>
      <c r="Q39" s="10">
        <v>2667000</v>
      </c>
      <c r="R39" s="10" t="s">
        <v>346</v>
      </c>
      <c r="S39" s="10" t="s">
        <v>46</v>
      </c>
      <c r="T39" s="10">
        <v>0</v>
      </c>
    </row>
    <row r="40" spans="1:20" x14ac:dyDescent="0.2">
      <c r="D40" s="6" t="s">
        <v>2580</v>
      </c>
      <c r="E40" s="8">
        <v>62482003</v>
      </c>
      <c r="F40" s="8" t="s">
        <v>1147</v>
      </c>
      <c r="G40" s="8" t="s">
        <v>46</v>
      </c>
      <c r="H40" s="8">
        <v>0</v>
      </c>
      <c r="M40" s="9">
        <v>62482003</v>
      </c>
      <c r="N40" s="9" t="s">
        <v>1147</v>
      </c>
      <c r="O40" s="9" t="s">
        <v>46</v>
      </c>
      <c r="P40" s="9">
        <v>0</v>
      </c>
      <c r="Q40" s="10">
        <v>62482003</v>
      </c>
      <c r="R40" s="10" t="s">
        <v>1147</v>
      </c>
      <c r="S40" s="10" t="s">
        <v>46</v>
      </c>
      <c r="T40" s="10">
        <v>0</v>
      </c>
    </row>
    <row r="41" spans="1:20" x14ac:dyDescent="0.2">
      <c r="D41" s="6" t="s">
        <v>2580</v>
      </c>
      <c r="E41" s="8">
        <v>1255665007</v>
      </c>
      <c r="F41" s="8" t="s">
        <v>1148</v>
      </c>
      <c r="G41" s="8" t="s">
        <v>46</v>
      </c>
      <c r="H41" s="8">
        <v>0</v>
      </c>
      <c r="M41" s="9">
        <v>1255665007</v>
      </c>
      <c r="N41" s="9" t="s">
        <v>1148</v>
      </c>
      <c r="O41" s="9" t="s">
        <v>46</v>
      </c>
      <c r="P41" s="9">
        <v>0</v>
      </c>
      <c r="Q41" s="10">
        <v>1255665007</v>
      </c>
      <c r="R41" s="10" t="s">
        <v>1148</v>
      </c>
      <c r="S41" s="10" t="s">
        <v>46</v>
      </c>
      <c r="T41" s="10">
        <v>0</v>
      </c>
    </row>
    <row r="42" spans="1:20" x14ac:dyDescent="0.2">
      <c r="D42" s="6" t="s">
        <v>2580</v>
      </c>
      <c r="E42" s="8">
        <v>75540009</v>
      </c>
      <c r="F42" s="8" t="s">
        <v>1149</v>
      </c>
      <c r="G42" s="8" t="s">
        <v>46</v>
      </c>
      <c r="H42" s="8">
        <v>0</v>
      </c>
      <c r="M42" s="9">
        <v>75540009</v>
      </c>
      <c r="N42" s="9" t="s">
        <v>1149</v>
      </c>
      <c r="O42" s="9" t="s">
        <v>46</v>
      </c>
      <c r="P42" s="9">
        <v>0</v>
      </c>
      <c r="Q42" s="10">
        <v>75540009</v>
      </c>
      <c r="R42" s="10" t="s">
        <v>1149</v>
      </c>
      <c r="S42" s="10" t="s">
        <v>46</v>
      </c>
      <c r="T42" s="10">
        <v>0</v>
      </c>
    </row>
    <row r="43" spans="1:20" x14ac:dyDescent="0.2">
      <c r="D43" s="6" t="s">
        <v>2580</v>
      </c>
      <c r="E43" s="8">
        <v>260358002</v>
      </c>
      <c r="F43" s="8" t="s">
        <v>643</v>
      </c>
      <c r="G43" s="8" t="s">
        <v>46</v>
      </c>
      <c r="H43" s="8">
        <v>0</v>
      </c>
      <c r="M43" s="9">
        <v>260358002</v>
      </c>
      <c r="N43" s="9" t="s">
        <v>643</v>
      </c>
      <c r="O43" s="9" t="s">
        <v>46</v>
      </c>
      <c r="P43" s="9">
        <v>0</v>
      </c>
      <c r="Q43" s="10">
        <v>260358002</v>
      </c>
      <c r="R43" s="10" t="s">
        <v>643</v>
      </c>
      <c r="S43" s="10" t="s">
        <v>46</v>
      </c>
      <c r="T43" s="10">
        <v>0</v>
      </c>
    </row>
    <row r="44" spans="1:20" x14ac:dyDescent="0.2">
      <c r="B44" s="6" t="s">
        <v>2580</v>
      </c>
      <c r="E44" s="8">
        <v>81548002</v>
      </c>
      <c r="F44" s="8" t="s">
        <v>915</v>
      </c>
      <c r="G44" s="8" t="s">
        <v>46</v>
      </c>
      <c r="H44" s="8">
        <v>2</v>
      </c>
      <c r="I44" s="8" t="s">
        <v>60</v>
      </c>
      <c r="J44" s="8" t="s">
        <v>61</v>
      </c>
      <c r="K44" s="8" t="s">
        <v>49</v>
      </c>
      <c r="L44" s="8">
        <v>3</v>
      </c>
      <c r="M44" s="9" t="s">
        <v>1165</v>
      </c>
      <c r="N44" s="9" t="s">
        <v>1166</v>
      </c>
      <c r="O44" s="9" t="s">
        <v>46</v>
      </c>
      <c r="P44" s="9">
        <v>2</v>
      </c>
      <c r="Q44" s="10">
        <v>81548002</v>
      </c>
      <c r="R44" s="10" t="s">
        <v>915</v>
      </c>
      <c r="S44" s="10" t="s">
        <v>46</v>
      </c>
      <c r="T44" s="10">
        <v>2</v>
      </c>
    </row>
    <row r="45" spans="1:20" x14ac:dyDescent="0.2">
      <c r="C45" s="6" t="s">
        <v>2580</v>
      </c>
      <c r="D45" s="6" t="s">
        <v>2580</v>
      </c>
      <c r="E45" s="8">
        <v>2667000</v>
      </c>
      <c r="F45" s="8" t="s">
        <v>346</v>
      </c>
      <c r="G45" s="8" t="s">
        <v>46</v>
      </c>
      <c r="H45" s="8">
        <v>0</v>
      </c>
      <c r="M45" s="9">
        <v>260413007</v>
      </c>
      <c r="N45" s="9" t="s">
        <v>195</v>
      </c>
      <c r="O45" s="9" t="s">
        <v>46</v>
      </c>
      <c r="P45" s="9">
        <v>0</v>
      </c>
      <c r="Q45" s="10">
        <v>2667000</v>
      </c>
      <c r="R45" s="10" t="s">
        <v>346</v>
      </c>
      <c r="S45" s="10" t="s">
        <v>46</v>
      </c>
      <c r="T45" s="10">
        <v>0</v>
      </c>
    </row>
    <row r="46" spans="1:20" x14ac:dyDescent="0.2">
      <c r="D46" s="6" t="s">
        <v>2580</v>
      </c>
      <c r="E46" s="8">
        <v>62482003</v>
      </c>
      <c r="F46" s="8" t="s">
        <v>1147</v>
      </c>
      <c r="G46" s="8" t="s">
        <v>46</v>
      </c>
      <c r="H46" s="8">
        <v>0</v>
      </c>
      <c r="M46" s="9">
        <v>89292003</v>
      </c>
      <c r="N46" s="9" t="s">
        <v>349</v>
      </c>
      <c r="O46" s="9" t="s">
        <v>46</v>
      </c>
      <c r="P46" s="9">
        <v>0</v>
      </c>
      <c r="Q46" s="10">
        <v>89292003</v>
      </c>
      <c r="R46" s="10" t="s">
        <v>349</v>
      </c>
      <c r="S46" s="10" t="s">
        <v>46</v>
      </c>
      <c r="T46" s="10">
        <v>0</v>
      </c>
    </row>
    <row r="47" spans="1:20" x14ac:dyDescent="0.2">
      <c r="D47" s="6" t="s">
        <v>2580</v>
      </c>
      <c r="E47" s="8">
        <v>1255665007</v>
      </c>
      <c r="F47" s="8" t="s">
        <v>1148</v>
      </c>
      <c r="G47" s="8" t="s">
        <v>46</v>
      </c>
      <c r="H47" s="8">
        <v>0</v>
      </c>
      <c r="M47" s="9">
        <v>27789000</v>
      </c>
      <c r="N47" s="9" t="s">
        <v>354</v>
      </c>
      <c r="O47" s="9" t="s">
        <v>46</v>
      </c>
      <c r="P47" s="9">
        <v>0</v>
      </c>
      <c r="Q47" s="10">
        <v>27789000</v>
      </c>
      <c r="R47" s="10" t="s">
        <v>354</v>
      </c>
      <c r="S47" s="10" t="s">
        <v>46</v>
      </c>
      <c r="T47" s="10">
        <v>0</v>
      </c>
    </row>
    <row r="48" spans="1:20" x14ac:dyDescent="0.2">
      <c r="D48" s="6" t="s">
        <v>2580</v>
      </c>
      <c r="E48" s="8">
        <v>75540009</v>
      </c>
      <c r="F48" s="8" t="s">
        <v>1149</v>
      </c>
      <c r="G48" s="8" t="s">
        <v>46</v>
      </c>
      <c r="H48" s="8">
        <v>0</v>
      </c>
      <c r="M48" s="9">
        <v>70232002</v>
      </c>
      <c r="N48" s="9" t="s">
        <v>359</v>
      </c>
      <c r="O48" s="9" t="s">
        <v>46</v>
      </c>
      <c r="P48" s="9">
        <v>0</v>
      </c>
      <c r="Q48" s="10">
        <v>70232002</v>
      </c>
      <c r="R48" s="10" t="s">
        <v>359</v>
      </c>
      <c r="S48" s="10" t="s">
        <v>46</v>
      </c>
      <c r="T48" s="10">
        <v>0</v>
      </c>
    </row>
    <row r="49" spans="2:20" x14ac:dyDescent="0.2">
      <c r="D49" s="6" t="s">
        <v>2580</v>
      </c>
      <c r="E49" s="8">
        <v>260358002</v>
      </c>
      <c r="F49" s="8" t="s">
        <v>643</v>
      </c>
      <c r="G49" s="8" t="s">
        <v>46</v>
      </c>
      <c r="H49" s="8">
        <v>0</v>
      </c>
      <c r="M49" s="9">
        <v>255238004</v>
      </c>
      <c r="N49" s="9" t="s">
        <v>82</v>
      </c>
      <c r="O49" s="9" t="s">
        <v>46</v>
      </c>
      <c r="P49" s="9">
        <v>0</v>
      </c>
      <c r="Q49" s="10">
        <v>255238004</v>
      </c>
      <c r="R49" s="10" t="s">
        <v>82</v>
      </c>
      <c r="S49" s="10" t="s">
        <v>46</v>
      </c>
      <c r="T49" s="10">
        <v>0</v>
      </c>
    </row>
    <row r="50" spans="2:20" x14ac:dyDescent="0.2">
      <c r="B50" s="6" t="s">
        <v>2580</v>
      </c>
      <c r="E50" s="8">
        <v>112080002</v>
      </c>
      <c r="F50" s="8" t="s">
        <v>1167</v>
      </c>
      <c r="G50" s="8" t="s">
        <v>46</v>
      </c>
      <c r="H50" s="8">
        <v>1</v>
      </c>
      <c r="I50" s="8" t="s">
        <v>60</v>
      </c>
      <c r="J50" s="8" t="s">
        <v>61</v>
      </c>
      <c r="K50" s="8" t="s">
        <v>49</v>
      </c>
      <c r="L50" s="8">
        <v>3</v>
      </c>
      <c r="M50" s="9">
        <v>365164002</v>
      </c>
      <c r="N50" s="9" t="s">
        <v>382</v>
      </c>
      <c r="P50" s="9">
        <v>3</v>
      </c>
      <c r="Q50" s="10">
        <v>112080002</v>
      </c>
      <c r="R50" s="10" t="s">
        <v>1167</v>
      </c>
      <c r="S50" s="10" t="s">
        <v>46</v>
      </c>
      <c r="T50" s="10">
        <v>1</v>
      </c>
    </row>
    <row r="51" spans="2:20" x14ac:dyDescent="0.2">
      <c r="C51" s="6" t="s">
        <v>2580</v>
      </c>
      <c r="D51" s="6" t="s">
        <v>2580</v>
      </c>
      <c r="E51" s="8">
        <v>2667000</v>
      </c>
      <c r="F51" s="8" t="s">
        <v>346</v>
      </c>
      <c r="G51" s="8" t="s">
        <v>46</v>
      </c>
      <c r="H51" s="8">
        <v>0</v>
      </c>
      <c r="M51" s="9">
        <v>260413007</v>
      </c>
      <c r="N51" s="9" t="s">
        <v>195</v>
      </c>
      <c r="O51" s="9" t="s">
        <v>46</v>
      </c>
      <c r="P51" s="9">
        <v>0</v>
      </c>
      <c r="Q51" s="20">
        <v>2667000</v>
      </c>
      <c r="R51" s="20" t="s">
        <v>346</v>
      </c>
      <c r="S51" s="20" t="s">
        <v>46</v>
      </c>
      <c r="T51" s="20">
        <v>0</v>
      </c>
    </row>
    <row r="52" spans="2:20" x14ac:dyDescent="0.2">
      <c r="D52" s="6" t="s">
        <v>2580</v>
      </c>
      <c r="E52" s="8">
        <v>62482003</v>
      </c>
      <c r="F52" s="8" t="s">
        <v>1147</v>
      </c>
      <c r="G52" s="8" t="s">
        <v>46</v>
      </c>
      <c r="H52" s="8">
        <v>0</v>
      </c>
      <c r="M52" s="9">
        <v>89292003</v>
      </c>
      <c r="N52" s="9" t="s">
        <v>349</v>
      </c>
      <c r="O52" s="9" t="s">
        <v>46</v>
      </c>
      <c r="P52" s="9">
        <v>0</v>
      </c>
      <c r="Q52" s="20">
        <v>89292003</v>
      </c>
      <c r="R52" s="20" t="s">
        <v>349</v>
      </c>
      <c r="S52" s="20" t="s">
        <v>46</v>
      </c>
      <c r="T52" s="20">
        <v>0</v>
      </c>
    </row>
    <row r="53" spans="2:20" x14ac:dyDescent="0.2">
      <c r="D53" s="6" t="s">
        <v>2580</v>
      </c>
      <c r="E53" s="8">
        <v>1255665007</v>
      </c>
      <c r="F53" s="8" t="s">
        <v>1148</v>
      </c>
      <c r="G53" s="8" t="s">
        <v>46</v>
      </c>
      <c r="H53" s="8">
        <v>0</v>
      </c>
      <c r="M53" s="9">
        <v>27789000</v>
      </c>
      <c r="N53" s="9" t="s">
        <v>354</v>
      </c>
      <c r="O53" s="9" t="s">
        <v>46</v>
      </c>
      <c r="P53" s="9">
        <v>0</v>
      </c>
      <c r="Q53" s="20">
        <v>27789000</v>
      </c>
      <c r="R53" s="20" t="s">
        <v>354</v>
      </c>
      <c r="S53" s="20" t="s">
        <v>46</v>
      </c>
      <c r="T53" s="20">
        <v>0</v>
      </c>
    </row>
    <row r="54" spans="2:20" x14ac:dyDescent="0.2">
      <c r="D54" s="6" t="s">
        <v>2580</v>
      </c>
      <c r="E54" s="8">
        <v>75540009</v>
      </c>
      <c r="F54" s="8" t="s">
        <v>1149</v>
      </c>
      <c r="G54" s="8" t="s">
        <v>46</v>
      </c>
      <c r="H54" s="8">
        <v>0</v>
      </c>
      <c r="M54" s="9">
        <v>70232002</v>
      </c>
      <c r="N54" s="9" t="s">
        <v>359</v>
      </c>
      <c r="O54" s="9" t="s">
        <v>46</v>
      </c>
      <c r="P54" s="9">
        <v>0</v>
      </c>
      <c r="Q54" s="20">
        <v>70232002</v>
      </c>
      <c r="R54" s="20" t="s">
        <v>359</v>
      </c>
      <c r="S54" s="20" t="s">
        <v>46</v>
      </c>
      <c r="T54" s="20">
        <v>0</v>
      </c>
    </row>
    <row r="55" spans="2:20" x14ac:dyDescent="0.2">
      <c r="D55" s="6" t="s">
        <v>2580</v>
      </c>
      <c r="E55" s="8">
        <v>260358002</v>
      </c>
      <c r="F55" s="8" t="s">
        <v>643</v>
      </c>
      <c r="G55" s="8" t="s">
        <v>46</v>
      </c>
      <c r="H55" s="8">
        <v>0</v>
      </c>
      <c r="M55" s="9">
        <v>255238004</v>
      </c>
      <c r="N55" s="9" t="s">
        <v>82</v>
      </c>
      <c r="O55" s="9" t="s">
        <v>46</v>
      </c>
      <c r="P55" s="9">
        <v>0</v>
      </c>
      <c r="Q55" s="20">
        <v>255238004</v>
      </c>
      <c r="R55" s="20" t="s">
        <v>82</v>
      </c>
      <c r="S55" s="20" t="s">
        <v>46</v>
      </c>
      <c r="T55" s="20">
        <v>0</v>
      </c>
    </row>
    <row r="56" spans="2:20" x14ac:dyDescent="0.2">
      <c r="B56" s="6" t="s">
        <v>2580</v>
      </c>
      <c r="E56" s="8">
        <v>420038007</v>
      </c>
      <c r="F56" s="8" t="s">
        <v>48</v>
      </c>
      <c r="G56" s="8" t="s">
        <v>46</v>
      </c>
      <c r="H56" s="8">
        <v>1</v>
      </c>
      <c r="I56" s="8" t="s">
        <v>60</v>
      </c>
      <c r="J56" s="8" t="s">
        <v>61</v>
      </c>
      <c r="K56" s="8" t="s">
        <v>49</v>
      </c>
      <c r="L56" s="8">
        <v>3</v>
      </c>
      <c r="M56" s="9" t="s">
        <v>1168</v>
      </c>
      <c r="N56" s="9" t="s">
        <v>1169</v>
      </c>
      <c r="O56" s="9" t="s">
        <v>46</v>
      </c>
      <c r="P56" s="9">
        <v>1</v>
      </c>
      <c r="Q56" s="10">
        <v>420038007</v>
      </c>
      <c r="R56" s="10" t="s">
        <v>48</v>
      </c>
      <c r="S56" s="10" t="s">
        <v>46</v>
      </c>
      <c r="T56" s="10">
        <v>1</v>
      </c>
    </row>
    <row r="57" spans="2:20" x14ac:dyDescent="0.2">
      <c r="C57" s="6" t="s">
        <v>2580</v>
      </c>
      <c r="D57" s="6" t="s">
        <v>2580</v>
      </c>
      <c r="E57" s="8">
        <v>2667000</v>
      </c>
      <c r="F57" s="8" t="s">
        <v>346</v>
      </c>
      <c r="G57" s="8" t="s">
        <v>46</v>
      </c>
      <c r="H57" s="8">
        <v>0</v>
      </c>
      <c r="M57" s="9">
        <v>260413007</v>
      </c>
      <c r="N57" s="9" t="s">
        <v>195</v>
      </c>
      <c r="O57" s="9" t="s">
        <v>46</v>
      </c>
      <c r="P57" s="9">
        <v>0</v>
      </c>
      <c r="Q57" s="20">
        <v>2667000</v>
      </c>
      <c r="R57" s="20" t="s">
        <v>346</v>
      </c>
      <c r="S57" s="20" t="s">
        <v>46</v>
      </c>
      <c r="T57" s="20">
        <v>0</v>
      </c>
    </row>
    <row r="58" spans="2:20" x14ac:dyDescent="0.2">
      <c r="D58" s="6" t="s">
        <v>2580</v>
      </c>
      <c r="E58" s="8">
        <v>62482003</v>
      </c>
      <c r="F58" s="8" t="s">
        <v>1147</v>
      </c>
      <c r="G58" s="8" t="s">
        <v>46</v>
      </c>
      <c r="H58" s="8">
        <v>0</v>
      </c>
      <c r="M58" s="9">
        <v>89292003</v>
      </c>
      <c r="N58" s="9" t="s">
        <v>349</v>
      </c>
      <c r="O58" s="9" t="s">
        <v>46</v>
      </c>
      <c r="P58" s="9">
        <v>0</v>
      </c>
      <c r="Q58" s="20">
        <v>89292003</v>
      </c>
      <c r="R58" s="20" t="s">
        <v>349</v>
      </c>
      <c r="S58" s="20" t="s">
        <v>46</v>
      </c>
      <c r="T58" s="20">
        <v>0</v>
      </c>
    </row>
    <row r="59" spans="2:20" x14ac:dyDescent="0.2">
      <c r="D59" s="6" t="s">
        <v>2580</v>
      </c>
      <c r="E59" s="8">
        <v>1255665007</v>
      </c>
      <c r="F59" s="8" t="s">
        <v>1148</v>
      </c>
      <c r="G59" s="8" t="s">
        <v>46</v>
      </c>
      <c r="H59" s="8">
        <v>0</v>
      </c>
      <c r="M59" s="9">
        <v>27789000</v>
      </c>
      <c r="N59" s="9" t="s">
        <v>354</v>
      </c>
      <c r="O59" s="9" t="s">
        <v>46</v>
      </c>
      <c r="P59" s="9">
        <v>0</v>
      </c>
      <c r="Q59" s="20">
        <v>27789000</v>
      </c>
      <c r="R59" s="20" t="s">
        <v>354</v>
      </c>
      <c r="S59" s="20" t="s">
        <v>46</v>
      </c>
      <c r="T59" s="20">
        <v>0</v>
      </c>
    </row>
    <row r="60" spans="2:20" x14ac:dyDescent="0.2">
      <c r="D60" s="6" t="s">
        <v>2580</v>
      </c>
      <c r="E60" s="8">
        <v>75540009</v>
      </c>
      <c r="F60" s="8" t="s">
        <v>1149</v>
      </c>
      <c r="G60" s="8" t="s">
        <v>46</v>
      </c>
      <c r="H60" s="8">
        <v>0</v>
      </c>
      <c r="M60" s="9">
        <v>70232002</v>
      </c>
      <c r="N60" s="9" t="s">
        <v>359</v>
      </c>
      <c r="O60" s="9" t="s">
        <v>46</v>
      </c>
      <c r="P60" s="9">
        <v>0</v>
      </c>
      <c r="Q60" s="20">
        <v>70232002</v>
      </c>
      <c r="R60" s="20" t="s">
        <v>359</v>
      </c>
      <c r="S60" s="20" t="s">
        <v>46</v>
      </c>
      <c r="T60" s="20">
        <v>0</v>
      </c>
    </row>
    <row r="61" spans="2:20" x14ac:dyDescent="0.2">
      <c r="D61" s="6" t="s">
        <v>2580</v>
      </c>
      <c r="E61" s="8">
        <v>260358002</v>
      </c>
      <c r="F61" s="8" t="s">
        <v>643</v>
      </c>
      <c r="G61" s="8" t="s">
        <v>46</v>
      </c>
      <c r="H61" s="8">
        <v>0</v>
      </c>
      <c r="M61" s="9">
        <v>255238004</v>
      </c>
      <c r="N61" s="9" t="s">
        <v>82</v>
      </c>
      <c r="O61" s="9" t="s">
        <v>46</v>
      </c>
      <c r="P61" s="9">
        <v>0</v>
      </c>
      <c r="Q61" s="20">
        <v>255238004</v>
      </c>
      <c r="R61" s="20" t="s">
        <v>82</v>
      </c>
      <c r="S61" s="20" t="s">
        <v>46</v>
      </c>
      <c r="T61" s="20">
        <v>0</v>
      </c>
    </row>
    <row r="62" spans="2:20" x14ac:dyDescent="0.2">
      <c r="B62" s="6" t="s">
        <v>2580</v>
      </c>
      <c r="E62" s="8">
        <v>366979004</v>
      </c>
      <c r="F62" s="8" t="s">
        <v>1104</v>
      </c>
      <c r="G62" s="8" t="s">
        <v>46</v>
      </c>
      <c r="H62" s="8">
        <v>2</v>
      </c>
      <c r="I62" s="8" t="s">
        <v>60</v>
      </c>
      <c r="J62" s="8" t="s">
        <v>61</v>
      </c>
      <c r="K62" s="8" t="s">
        <v>49</v>
      </c>
      <c r="L62" s="8">
        <v>3</v>
      </c>
      <c r="M62" s="9" t="s">
        <v>54</v>
      </c>
      <c r="N62" s="9" t="s">
        <v>54</v>
      </c>
      <c r="O62" s="9" t="s">
        <v>54</v>
      </c>
      <c r="P62" s="9">
        <v>4</v>
      </c>
      <c r="Q62" s="10">
        <v>366979004</v>
      </c>
      <c r="R62" s="10" t="s">
        <v>1104</v>
      </c>
      <c r="S62" s="10" t="s">
        <v>46</v>
      </c>
      <c r="T62" s="10">
        <v>3</v>
      </c>
    </row>
    <row r="63" spans="2:20" x14ac:dyDescent="0.2">
      <c r="C63" s="6" t="s">
        <v>2580</v>
      </c>
      <c r="D63" s="6" t="s">
        <v>2580</v>
      </c>
      <c r="E63" s="8">
        <v>2667000</v>
      </c>
      <c r="F63" s="8" t="s">
        <v>346</v>
      </c>
      <c r="G63" s="8" t="s">
        <v>46</v>
      </c>
      <c r="H63" s="8">
        <v>0</v>
      </c>
      <c r="M63" s="9">
        <v>260413007</v>
      </c>
      <c r="N63" s="9" t="s">
        <v>195</v>
      </c>
      <c r="O63" s="9" t="s">
        <v>46</v>
      </c>
      <c r="P63" s="9">
        <v>0</v>
      </c>
      <c r="Q63" s="20">
        <v>2667000</v>
      </c>
      <c r="R63" s="20" t="s">
        <v>346</v>
      </c>
      <c r="S63" s="20" t="s">
        <v>46</v>
      </c>
      <c r="T63" s="20">
        <v>0</v>
      </c>
    </row>
    <row r="64" spans="2:20" x14ac:dyDescent="0.2">
      <c r="D64" s="6" t="s">
        <v>2580</v>
      </c>
      <c r="E64" s="8">
        <v>62482003</v>
      </c>
      <c r="F64" s="8" t="s">
        <v>1147</v>
      </c>
      <c r="G64" s="8" t="s">
        <v>46</v>
      </c>
      <c r="H64" s="8">
        <v>0</v>
      </c>
      <c r="M64" s="9">
        <v>89292003</v>
      </c>
      <c r="N64" s="9" t="s">
        <v>349</v>
      </c>
      <c r="O64" s="9" t="s">
        <v>46</v>
      </c>
      <c r="P64" s="9">
        <v>0</v>
      </c>
      <c r="Q64" s="20">
        <v>89292003</v>
      </c>
      <c r="R64" s="20" t="s">
        <v>349</v>
      </c>
      <c r="S64" s="20" t="s">
        <v>46</v>
      </c>
      <c r="T64" s="20">
        <v>0</v>
      </c>
    </row>
    <row r="65" spans="1:20" x14ac:dyDescent="0.2">
      <c r="D65" s="6" t="s">
        <v>2580</v>
      </c>
      <c r="E65" s="8">
        <v>1255665007</v>
      </c>
      <c r="F65" s="8" t="s">
        <v>1148</v>
      </c>
      <c r="G65" s="8" t="s">
        <v>46</v>
      </c>
      <c r="H65" s="8">
        <v>0</v>
      </c>
      <c r="M65" s="9">
        <v>27789000</v>
      </c>
      <c r="N65" s="9" t="s">
        <v>354</v>
      </c>
      <c r="O65" s="9" t="s">
        <v>46</v>
      </c>
      <c r="P65" s="9">
        <v>0</v>
      </c>
      <c r="Q65" s="20">
        <v>27789000</v>
      </c>
      <c r="R65" s="20" t="s">
        <v>354</v>
      </c>
      <c r="S65" s="20" t="s">
        <v>46</v>
      </c>
      <c r="T65" s="20">
        <v>0</v>
      </c>
    </row>
    <row r="66" spans="1:20" x14ac:dyDescent="0.2">
      <c r="D66" s="6" t="s">
        <v>2580</v>
      </c>
      <c r="E66" s="8">
        <v>75540009</v>
      </c>
      <c r="F66" s="8" t="s">
        <v>1149</v>
      </c>
      <c r="G66" s="8" t="s">
        <v>46</v>
      </c>
      <c r="H66" s="8">
        <v>0</v>
      </c>
      <c r="M66" s="9">
        <v>70232002</v>
      </c>
      <c r="N66" s="9" t="s">
        <v>359</v>
      </c>
      <c r="O66" s="9" t="s">
        <v>46</v>
      </c>
      <c r="P66" s="9">
        <v>0</v>
      </c>
      <c r="Q66" s="20">
        <v>70232002</v>
      </c>
      <c r="R66" s="20" t="s">
        <v>359</v>
      </c>
      <c r="S66" s="20" t="s">
        <v>46</v>
      </c>
      <c r="T66" s="20">
        <v>0</v>
      </c>
    </row>
    <row r="67" spans="1:20" x14ac:dyDescent="0.2">
      <c r="D67" s="6" t="s">
        <v>2580</v>
      </c>
      <c r="E67" s="8">
        <v>260358002</v>
      </c>
      <c r="F67" s="8" t="s">
        <v>643</v>
      </c>
      <c r="G67" s="8" t="s">
        <v>46</v>
      </c>
      <c r="H67" s="8">
        <v>0</v>
      </c>
      <c r="M67" s="9">
        <v>255238004</v>
      </c>
      <c r="N67" s="9" t="s">
        <v>82</v>
      </c>
      <c r="O67" s="9" t="s">
        <v>46</v>
      </c>
      <c r="P67" s="9">
        <v>0</v>
      </c>
      <c r="Q67" s="20">
        <v>255238004</v>
      </c>
      <c r="R67" s="20" t="s">
        <v>82</v>
      </c>
      <c r="S67" s="20" t="s">
        <v>46</v>
      </c>
      <c r="T67" s="20">
        <v>0</v>
      </c>
    </row>
    <row r="68" spans="1:20" x14ac:dyDescent="0.2">
      <c r="B68" s="6" t="s">
        <v>2580</v>
      </c>
      <c r="E68" s="8">
        <v>267076002</v>
      </c>
      <c r="F68" s="8" t="s">
        <v>386</v>
      </c>
      <c r="G68" s="8" t="s">
        <v>46</v>
      </c>
      <c r="H68" s="8">
        <v>1</v>
      </c>
      <c r="I68" s="8" t="s">
        <v>60</v>
      </c>
      <c r="J68" s="8" t="s">
        <v>61</v>
      </c>
      <c r="K68" s="8" t="s">
        <v>49</v>
      </c>
      <c r="L68" s="8">
        <v>3</v>
      </c>
      <c r="M68" s="9">
        <v>267076002</v>
      </c>
      <c r="N68" s="9" t="s">
        <v>386</v>
      </c>
      <c r="O68" s="9" t="s">
        <v>46</v>
      </c>
      <c r="P68" s="9">
        <v>1</v>
      </c>
      <c r="Q68" s="10">
        <v>267076002</v>
      </c>
      <c r="R68" s="10" t="s">
        <v>386</v>
      </c>
      <c r="S68" s="10" t="s">
        <v>46</v>
      </c>
      <c r="T68" s="10">
        <v>1</v>
      </c>
    </row>
    <row r="69" spans="1:20" x14ac:dyDescent="0.2">
      <c r="C69" s="6" t="s">
        <v>2580</v>
      </c>
      <c r="D69" s="6" t="s">
        <v>2580</v>
      </c>
      <c r="E69" s="8">
        <v>2667000</v>
      </c>
      <c r="F69" s="8" t="s">
        <v>346</v>
      </c>
      <c r="G69" s="8" t="s">
        <v>46</v>
      </c>
      <c r="H69" s="8">
        <v>0</v>
      </c>
      <c r="M69" s="9">
        <v>260413007</v>
      </c>
      <c r="N69" s="9" t="s">
        <v>195</v>
      </c>
      <c r="O69" s="9" t="s">
        <v>46</v>
      </c>
      <c r="P69" s="9">
        <v>0</v>
      </c>
      <c r="Q69" s="20">
        <v>2667000</v>
      </c>
      <c r="R69" s="20" t="s">
        <v>346</v>
      </c>
      <c r="S69" s="20" t="s">
        <v>46</v>
      </c>
      <c r="T69" s="20">
        <v>0</v>
      </c>
    </row>
    <row r="70" spans="1:20" x14ac:dyDescent="0.2">
      <c r="D70" s="6" t="s">
        <v>2580</v>
      </c>
      <c r="E70" s="8">
        <v>62482003</v>
      </c>
      <c r="F70" s="8" t="s">
        <v>1147</v>
      </c>
      <c r="G70" s="8" t="s">
        <v>46</v>
      </c>
      <c r="H70" s="8">
        <v>0</v>
      </c>
      <c r="M70" s="9">
        <v>89292003</v>
      </c>
      <c r="N70" s="9" t="s">
        <v>349</v>
      </c>
      <c r="O70" s="9" t="s">
        <v>46</v>
      </c>
      <c r="P70" s="9">
        <v>0</v>
      </c>
      <c r="Q70" s="20">
        <v>89292003</v>
      </c>
      <c r="R70" s="20" t="s">
        <v>349</v>
      </c>
      <c r="S70" s="20" t="s">
        <v>46</v>
      </c>
      <c r="T70" s="20">
        <v>0</v>
      </c>
    </row>
    <row r="71" spans="1:20" x14ac:dyDescent="0.2">
      <c r="D71" s="6" t="s">
        <v>2580</v>
      </c>
      <c r="E71" s="8">
        <v>1255665007</v>
      </c>
      <c r="F71" s="8" t="s">
        <v>1148</v>
      </c>
      <c r="G71" s="8" t="s">
        <v>46</v>
      </c>
      <c r="H71" s="8">
        <v>0</v>
      </c>
      <c r="M71" s="9">
        <v>27789000</v>
      </c>
      <c r="N71" s="9" t="s">
        <v>354</v>
      </c>
      <c r="O71" s="9" t="s">
        <v>46</v>
      </c>
      <c r="P71" s="9">
        <v>0</v>
      </c>
      <c r="Q71" s="20">
        <v>27789000</v>
      </c>
      <c r="R71" s="20" t="s">
        <v>354</v>
      </c>
      <c r="S71" s="20" t="s">
        <v>46</v>
      </c>
      <c r="T71" s="20">
        <v>0</v>
      </c>
    </row>
    <row r="72" spans="1:20" x14ac:dyDescent="0.2">
      <c r="D72" s="6" t="s">
        <v>2580</v>
      </c>
      <c r="E72" s="8">
        <v>75540009</v>
      </c>
      <c r="F72" s="8" t="s">
        <v>1149</v>
      </c>
      <c r="G72" s="8" t="s">
        <v>46</v>
      </c>
      <c r="H72" s="8">
        <v>0</v>
      </c>
      <c r="M72" s="9">
        <v>70232002</v>
      </c>
      <c r="N72" s="9" t="s">
        <v>359</v>
      </c>
      <c r="O72" s="9" t="s">
        <v>46</v>
      </c>
      <c r="P72" s="9">
        <v>0</v>
      </c>
      <c r="Q72" s="20">
        <v>70232002</v>
      </c>
      <c r="R72" s="20" t="s">
        <v>359</v>
      </c>
      <c r="S72" s="20" t="s">
        <v>46</v>
      </c>
      <c r="T72" s="20">
        <v>0</v>
      </c>
    </row>
    <row r="73" spans="1:20" x14ac:dyDescent="0.2">
      <c r="D73" s="6" t="s">
        <v>2580</v>
      </c>
      <c r="E73" s="8">
        <v>260358002</v>
      </c>
      <c r="F73" s="8" t="s">
        <v>643</v>
      </c>
      <c r="G73" s="8" t="s">
        <v>46</v>
      </c>
      <c r="H73" s="8">
        <v>0</v>
      </c>
      <c r="M73" s="9">
        <v>255238004</v>
      </c>
      <c r="N73" s="9" t="s">
        <v>82</v>
      </c>
      <c r="O73" s="9" t="s">
        <v>46</v>
      </c>
      <c r="P73" s="9">
        <v>0</v>
      </c>
      <c r="Q73" s="20">
        <v>255238004</v>
      </c>
      <c r="R73" s="20" t="s">
        <v>82</v>
      </c>
      <c r="S73" s="20" t="s">
        <v>46</v>
      </c>
      <c r="T73" s="20">
        <v>0</v>
      </c>
    </row>
    <row r="74" spans="1:20" x14ac:dyDescent="0.2">
      <c r="B74" s="6" t="s">
        <v>2580</v>
      </c>
      <c r="E74" s="8">
        <v>225504008</v>
      </c>
      <c r="F74" s="8" t="s">
        <v>405</v>
      </c>
      <c r="G74" s="8" t="s">
        <v>46</v>
      </c>
      <c r="H74" s="8">
        <v>2</v>
      </c>
      <c r="I74" s="8" t="s">
        <v>60</v>
      </c>
      <c r="J74" s="8" t="s">
        <v>61</v>
      </c>
      <c r="K74" s="8" t="s">
        <v>49</v>
      </c>
      <c r="L74" s="8">
        <v>3</v>
      </c>
      <c r="M74" s="9" t="s">
        <v>1170</v>
      </c>
      <c r="N74" s="9" t="s">
        <v>1171</v>
      </c>
      <c r="O74" s="9" t="s">
        <v>46</v>
      </c>
      <c r="P74" s="9">
        <v>3</v>
      </c>
      <c r="Q74" s="10">
        <v>225504008</v>
      </c>
      <c r="R74" s="10" t="s">
        <v>405</v>
      </c>
      <c r="S74" s="10" t="s">
        <v>46</v>
      </c>
      <c r="T74" s="10">
        <v>2.5</v>
      </c>
    </row>
    <row r="75" spans="1:20" x14ac:dyDescent="0.2">
      <c r="C75" s="6" t="s">
        <v>2580</v>
      </c>
      <c r="D75" s="6" t="s">
        <v>2580</v>
      </c>
      <c r="E75" s="8">
        <v>2667000</v>
      </c>
      <c r="F75" s="8" t="s">
        <v>346</v>
      </c>
      <c r="G75" s="8" t="s">
        <v>46</v>
      </c>
      <c r="H75" s="8">
        <v>0</v>
      </c>
      <c r="M75" s="9">
        <v>260413007</v>
      </c>
      <c r="N75" s="9" t="s">
        <v>195</v>
      </c>
      <c r="O75" s="9" t="s">
        <v>46</v>
      </c>
      <c r="P75" s="9">
        <v>0</v>
      </c>
      <c r="Q75" s="20">
        <v>2667000</v>
      </c>
      <c r="R75" s="20" t="s">
        <v>346</v>
      </c>
      <c r="S75" s="20" t="s">
        <v>46</v>
      </c>
      <c r="T75" s="20">
        <v>0</v>
      </c>
    </row>
    <row r="76" spans="1:20" x14ac:dyDescent="0.2">
      <c r="D76" s="6" t="s">
        <v>2580</v>
      </c>
      <c r="E76" s="8">
        <v>62482003</v>
      </c>
      <c r="F76" s="8" t="s">
        <v>1147</v>
      </c>
      <c r="G76" s="8" t="s">
        <v>46</v>
      </c>
      <c r="H76" s="8">
        <v>0</v>
      </c>
      <c r="M76" s="9">
        <v>89292003</v>
      </c>
      <c r="N76" s="9" t="s">
        <v>349</v>
      </c>
      <c r="O76" s="9" t="s">
        <v>46</v>
      </c>
      <c r="P76" s="9">
        <v>0</v>
      </c>
      <c r="Q76" s="20">
        <v>89292003</v>
      </c>
      <c r="R76" s="20" t="s">
        <v>349</v>
      </c>
      <c r="S76" s="20" t="s">
        <v>46</v>
      </c>
      <c r="T76" s="20">
        <v>0</v>
      </c>
    </row>
    <row r="77" spans="1:20" x14ac:dyDescent="0.2">
      <c r="D77" s="6" t="s">
        <v>2580</v>
      </c>
      <c r="E77" s="8">
        <v>1255665007</v>
      </c>
      <c r="F77" s="8" t="s">
        <v>1148</v>
      </c>
      <c r="G77" s="8" t="s">
        <v>46</v>
      </c>
      <c r="H77" s="8">
        <v>0</v>
      </c>
      <c r="M77" s="9">
        <v>27789000</v>
      </c>
      <c r="N77" s="9" t="s">
        <v>354</v>
      </c>
      <c r="O77" s="9" t="s">
        <v>46</v>
      </c>
      <c r="P77" s="9">
        <v>0</v>
      </c>
      <c r="Q77" s="20">
        <v>27789000</v>
      </c>
      <c r="R77" s="20" t="s">
        <v>354</v>
      </c>
      <c r="S77" s="20" t="s">
        <v>46</v>
      </c>
      <c r="T77" s="20">
        <v>0</v>
      </c>
    </row>
    <row r="78" spans="1:20" x14ac:dyDescent="0.2">
      <c r="D78" s="6" t="s">
        <v>2580</v>
      </c>
      <c r="E78" s="8">
        <v>75540009</v>
      </c>
      <c r="F78" s="8" t="s">
        <v>1149</v>
      </c>
      <c r="G78" s="8" t="s">
        <v>46</v>
      </c>
      <c r="H78" s="8">
        <v>0</v>
      </c>
      <c r="M78" s="9">
        <v>70232002</v>
      </c>
      <c r="N78" s="9" t="s">
        <v>359</v>
      </c>
      <c r="O78" s="9" t="s">
        <v>46</v>
      </c>
      <c r="P78" s="9">
        <v>0</v>
      </c>
      <c r="Q78" s="20">
        <v>70232002</v>
      </c>
      <c r="R78" s="20" t="s">
        <v>359</v>
      </c>
      <c r="S78" s="20" t="s">
        <v>46</v>
      </c>
      <c r="T78" s="20">
        <v>0</v>
      </c>
    </row>
    <row r="79" spans="1:20" x14ac:dyDescent="0.2">
      <c r="D79" s="6" t="s">
        <v>2580</v>
      </c>
      <c r="E79" s="8">
        <v>260358002</v>
      </c>
      <c r="F79" s="8" t="s">
        <v>643</v>
      </c>
      <c r="G79" s="8" t="s">
        <v>46</v>
      </c>
      <c r="H79" s="8">
        <v>0</v>
      </c>
      <c r="M79" s="9">
        <v>255238004</v>
      </c>
      <c r="N79" s="9" t="s">
        <v>82</v>
      </c>
      <c r="O79" s="9" t="s">
        <v>46</v>
      </c>
      <c r="P79" s="9">
        <v>0</v>
      </c>
      <c r="Q79" s="20">
        <v>255238004</v>
      </c>
      <c r="R79" s="20" t="s">
        <v>82</v>
      </c>
      <c r="S79" s="20" t="s">
        <v>46</v>
      </c>
      <c r="T79" s="20">
        <v>0</v>
      </c>
    </row>
    <row r="80" spans="1:20" x14ac:dyDescent="0.2">
      <c r="A80" s="6" t="s">
        <v>1172</v>
      </c>
      <c r="E80" s="8">
        <v>35359004</v>
      </c>
      <c r="F80" s="8" t="s">
        <v>409</v>
      </c>
      <c r="G80" s="8" t="s">
        <v>46</v>
      </c>
      <c r="H80" s="8">
        <v>2</v>
      </c>
      <c r="M80" s="9" t="s">
        <v>1173</v>
      </c>
      <c r="N80" s="9" t="s">
        <v>1174</v>
      </c>
      <c r="O80" s="9" t="s">
        <v>46</v>
      </c>
      <c r="P80" s="9">
        <v>1</v>
      </c>
      <c r="Q80" s="10">
        <v>35359004</v>
      </c>
      <c r="R80" s="10" t="s">
        <v>409</v>
      </c>
      <c r="S80" s="10" t="s">
        <v>46</v>
      </c>
      <c r="T80" s="10">
        <v>1.5</v>
      </c>
    </row>
    <row r="81" spans="2:20" x14ac:dyDescent="0.2">
      <c r="B81" s="6" t="s">
        <v>2580</v>
      </c>
      <c r="E81" s="8">
        <v>290043008</v>
      </c>
      <c r="F81" s="8" t="s">
        <v>1175</v>
      </c>
      <c r="G81" s="8" t="s">
        <v>46</v>
      </c>
      <c r="H81" s="8">
        <v>1</v>
      </c>
      <c r="I81" s="8" t="s">
        <v>60</v>
      </c>
      <c r="J81" s="8" t="s">
        <v>61</v>
      </c>
      <c r="K81" s="8" t="s">
        <v>49</v>
      </c>
      <c r="L81" s="8">
        <v>3</v>
      </c>
      <c r="M81" s="9" t="s">
        <v>54</v>
      </c>
      <c r="N81" s="9" t="s">
        <v>54</v>
      </c>
      <c r="O81" s="9" t="s">
        <v>54</v>
      </c>
      <c r="P81" s="9">
        <v>4</v>
      </c>
      <c r="Q81" s="10">
        <v>290043008</v>
      </c>
      <c r="R81" s="10" t="s">
        <v>1175</v>
      </c>
      <c r="S81" s="10" t="s">
        <v>46</v>
      </c>
      <c r="T81" s="10">
        <v>2.5</v>
      </c>
    </row>
    <row r="82" spans="2:20" x14ac:dyDescent="0.2">
      <c r="C82" s="6" t="s">
        <v>2580</v>
      </c>
      <c r="D82" s="6" t="s">
        <v>2580</v>
      </c>
      <c r="E82" s="8">
        <v>2667000</v>
      </c>
      <c r="F82" s="8" t="s">
        <v>346</v>
      </c>
      <c r="G82" s="8" t="s">
        <v>46</v>
      </c>
      <c r="H82" s="8">
        <v>0</v>
      </c>
      <c r="M82" s="9">
        <v>260413007</v>
      </c>
      <c r="N82" s="9" t="s">
        <v>195</v>
      </c>
      <c r="O82" s="9" t="s">
        <v>46</v>
      </c>
      <c r="P82" s="9">
        <v>0</v>
      </c>
      <c r="Q82" s="20">
        <v>2667000</v>
      </c>
      <c r="R82" s="20" t="s">
        <v>346</v>
      </c>
      <c r="S82" s="20" t="s">
        <v>46</v>
      </c>
      <c r="T82" s="20">
        <v>0</v>
      </c>
    </row>
    <row r="83" spans="2:20" x14ac:dyDescent="0.2">
      <c r="D83" s="6" t="s">
        <v>2580</v>
      </c>
      <c r="E83" s="8">
        <v>62482003</v>
      </c>
      <c r="F83" s="8" t="s">
        <v>1147</v>
      </c>
      <c r="G83" s="8" t="s">
        <v>46</v>
      </c>
      <c r="H83" s="8">
        <v>0</v>
      </c>
      <c r="M83" s="9">
        <v>89292003</v>
      </c>
      <c r="N83" s="9" t="s">
        <v>349</v>
      </c>
      <c r="O83" s="9" t="s">
        <v>46</v>
      </c>
      <c r="P83" s="9">
        <v>0</v>
      </c>
      <c r="Q83" s="20">
        <v>89292003</v>
      </c>
      <c r="R83" s="20" t="s">
        <v>349</v>
      </c>
      <c r="S83" s="20" t="s">
        <v>46</v>
      </c>
      <c r="T83" s="20">
        <v>0</v>
      </c>
    </row>
    <row r="84" spans="2:20" x14ac:dyDescent="0.2">
      <c r="D84" s="6" t="s">
        <v>2580</v>
      </c>
      <c r="E84" s="8">
        <v>1255665007</v>
      </c>
      <c r="F84" s="8" t="s">
        <v>1148</v>
      </c>
      <c r="G84" s="8" t="s">
        <v>46</v>
      </c>
      <c r="H84" s="8">
        <v>0</v>
      </c>
      <c r="M84" s="9">
        <v>27789000</v>
      </c>
      <c r="N84" s="9" t="s">
        <v>354</v>
      </c>
      <c r="O84" s="9" t="s">
        <v>46</v>
      </c>
      <c r="P84" s="9">
        <v>0</v>
      </c>
      <c r="Q84" s="20">
        <v>27789000</v>
      </c>
      <c r="R84" s="20" t="s">
        <v>354</v>
      </c>
      <c r="S84" s="20" t="s">
        <v>46</v>
      </c>
      <c r="T84" s="20">
        <v>0</v>
      </c>
    </row>
    <row r="85" spans="2:20" x14ac:dyDescent="0.2">
      <c r="D85" s="6" t="s">
        <v>2580</v>
      </c>
      <c r="E85" s="8">
        <v>75540009</v>
      </c>
      <c r="F85" s="8" t="s">
        <v>1149</v>
      </c>
      <c r="G85" s="8" t="s">
        <v>46</v>
      </c>
      <c r="H85" s="8">
        <v>0</v>
      </c>
      <c r="M85" s="9">
        <v>70232002</v>
      </c>
      <c r="N85" s="9" t="s">
        <v>359</v>
      </c>
      <c r="O85" s="9" t="s">
        <v>46</v>
      </c>
      <c r="P85" s="9">
        <v>0</v>
      </c>
      <c r="Q85" s="20">
        <v>70232002</v>
      </c>
      <c r="R85" s="20" t="s">
        <v>359</v>
      </c>
      <c r="S85" s="20" t="s">
        <v>46</v>
      </c>
      <c r="T85" s="20">
        <v>0</v>
      </c>
    </row>
    <row r="86" spans="2:20" x14ac:dyDescent="0.2">
      <c r="D86" s="6" t="s">
        <v>2580</v>
      </c>
      <c r="E86" s="8">
        <v>260358002</v>
      </c>
      <c r="F86" s="8" t="s">
        <v>643</v>
      </c>
      <c r="G86" s="8" t="s">
        <v>46</v>
      </c>
      <c r="H86" s="8">
        <v>0</v>
      </c>
      <c r="M86" s="9">
        <v>255238004</v>
      </c>
      <c r="N86" s="9" t="s">
        <v>82</v>
      </c>
      <c r="O86" s="9" t="s">
        <v>46</v>
      </c>
      <c r="P86" s="9">
        <v>0</v>
      </c>
      <c r="Q86" s="20">
        <v>255238004</v>
      </c>
      <c r="R86" s="20" t="s">
        <v>82</v>
      </c>
      <c r="S86" s="20" t="s">
        <v>46</v>
      </c>
      <c r="T86" s="20">
        <v>0</v>
      </c>
    </row>
    <row r="87" spans="2:20" x14ac:dyDescent="0.2">
      <c r="B87" s="6" t="s">
        <v>2580</v>
      </c>
      <c r="E87" s="8">
        <v>300738008</v>
      </c>
      <c r="F87" s="8" t="s">
        <v>1176</v>
      </c>
      <c r="G87" s="8" t="s">
        <v>46</v>
      </c>
      <c r="H87" s="8">
        <v>1</v>
      </c>
      <c r="I87" s="8" t="s">
        <v>60</v>
      </c>
      <c r="J87" s="8" t="s">
        <v>61</v>
      </c>
      <c r="K87" s="8" t="s">
        <v>49</v>
      </c>
      <c r="L87" s="8">
        <v>3</v>
      </c>
      <c r="M87" s="9" t="s">
        <v>54</v>
      </c>
      <c r="N87" s="9" t="s">
        <v>54</v>
      </c>
      <c r="O87" s="9" t="s">
        <v>54</v>
      </c>
      <c r="P87" s="9">
        <v>4</v>
      </c>
      <c r="Q87" s="10">
        <v>300738008</v>
      </c>
      <c r="R87" s="10" t="s">
        <v>1176</v>
      </c>
      <c r="S87" s="10" t="s">
        <v>46</v>
      </c>
      <c r="T87" s="10">
        <v>1</v>
      </c>
    </row>
    <row r="88" spans="2:20" x14ac:dyDescent="0.2">
      <c r="C88" s="6" t="s">
        <v>2580</v>
      </c>
      <c r="D88" s="6" t="s">
        <v>2580</v>
      </c>
      <c r="E88" s="8">
        <v>2667000</v>
      </c>
      <c r="F88" s="8" t="s">
        <v>346</v>
      </c>
      <c r="G88" s="8" t="s">
        <v>46</v>
      </c>
      <c r="H88" s="8">
        <v>0</v>
      </c>
      <c r="M88" s="9">
        <v>260413007</v>
      </c>
      <c r="N88" s="9" t="s">
        <v>195</v>
      </c>
      <c r="O88" s="9" t="s">
        <v>46</v>
      </c>
      <c r="P88" s="9">
        <v>0</v>
      </c>
      <c r="Q88" s="20">
        <v>2667000</v>
      </c>
      <c r="R88" s="20" t="s">
        <v>346</v>
      </c>
      <c r="S88" s="20" t="s">
        <v>46</v>
      </c>
      <c r="T88" s="20">
        <v>0</v>
      </c>
    </row>
    <row r="89" spans="2:20" x14ac:dyDescent="0.2">
      <c r="D89" s="6" t="s">
        <v>2580</v>
      </c>
      <c r="E89" s="8">
        <v>62482003</v>
      </c>
      <c r="F89" s="8" t="s">
        <v>1147</v>
      </c>
      <c r="G89" s="8" t="s">
        <v>46</v>
      </c>
      <c r="H89" s="8">
        <v>0</v>
      </c>
      <c r="M89" s="9">
        <v>89292003</v>
      </c>
      <c r="N89" s="9" t="s">
        <v>349</v>
      </c>
      <c r="O89" s="9" t="s">
        <v>46</v>
      </c>
      <c r="P89" s="9">
        <v>0</v>
      </c>
      <c r="Q89" s="20">
        <v>89292003</v>
      </c>
      <c r="R89" s="20" t="s">
        <v>349</v>
      </c>
      <c r="S89" s="20" t="s">
        <v>46</v>
      </c>
      <c r="T89" s="20">
        <v>0</v>
      </c>
    </row>
    <row r="90" spans="2:20" x14ac:dyDescent="0.2">
      <c r="D90" s="6" t="s">
        <v>2580</v>
      </c>
      <c r="E90" s="8">
        <v>1255665007</v>
      </c>
      <c r="F90" s="8" t="s">
        <v>1148</v>
      </c>
      <c r="G90" s="8" t="s">
        <v>46</v>
      </c>
      <c r="H90" s="8">
        <v>0</v>
      </c>
      <c r="M90" s="9">
        <v>27789000</v>
      </c>
      <c r="N90" s="9" t="s">
        <v>354</v>
      </c>
      <c r="O90" s="9" t="s">
        <v>46</v>
      </c>
      <c r="P90" s="9">
        <v>0</v>
      </c>
      <c r="Q90" s="20">
        <v>27789000</v>
      </c>
      <c r="R90" s="20" t="s">
        <v>354</v>
      </c>
      <c r="S90" s="20" t="s">
        <v>46</v>
      </c>
      <c r="T90" s="20">
        <v>0</v>
      </c>
    </row>
    <row r="91" spans="2:20" x14ac:dyDescent="0.2">
      <c r="D91" s="6" t="s">
        <v>2580</v>
      </c>
      <c r="E91" s="8">
        <v>75540009</v>
      </c>
      <c r="F91" s="8" t="s">
        <v>1149</v>
      </c>
      <c r="G91" s="8" t="s">
        <v>46</v>
      </c>
      <c r="H91" s="8">
        <v>0</v>
      </c>
      <c r="M91" s="9">
        <v>70232002</v>
      </c>
      <c r="N91" s="9" t="s">
        <v>359</v>
      </c>
      <c r="O91" s="9" t="s">
        <v>46</v>
      </c>
      <c r="P91" s="9">
        <v>0</v>
      </c>
      <c r="Q91" s="20">
        <v>70232002</v>
      </c>
      <c r="R91" s="20" t="s">
        <v>359</v>
      </c>
      <c r="S91" s="20" t="s">
        <v>46</v>
      </c>
      <c r="T91" s="20">
        <v>0</v>
      </c>
    </row>
    <row r="92" spans="2:20" x14ac:dyDescent="0.2">
      <c r="D92" s="6" t="s">
        <v>2580</v>
      </c>
      <c r="E92" s="8">
        <v>260358002</v>
      </c>
      <c r="F92" s="8" t="s">
        <v>643</v>
      </c>
      <c r="G92" s="8" t="s">
        <v>46</v>
      </c>
      <c r="H92" s="8">
        <v>0</v>
      </c>
      <c r="M92" s="9">
        <v>255238004</v>
      </c>
      <c r="N92" s="9" t="s">
        <v>82</v>
      </c>
      <c r="O92" s="9" t="s">
        <v>46</v>
      </c>
      <c r="P92" s="9">
        <v>0</v>
      </c>
      <c r="Q92" s="20">
        <v>255238004</v>
      </c>
      <c r="R92" s="20" t="s">
        <v>82</v>
      </c>
      <c r="S92" s="20" t="s">
        <v>46</v>
      </c>
      <c r="T92" s="20">
        <v>0</v>
      </c>
    </row>
    <row r="93" spans="2:20" x14ac:dyDescent="0.2">
      <c r="B93" s="6" t="s">
        <v>2580</v>
      </c>
      <c r="E93" s="8">
        <v>443317002</v>
      </c>
      <c r="F93" s="8" t="s">
        <v>1177</v>
      </c>
      <c r="G93" s="8" t="s">
        <v>46</v>
      </c>
      <c r="H93" s="8">
        <v>3</v>
      </c>
      <c r="I93" s="8" t="s">
        <v>60</v>
      </c>
      <c r="J93" s="8" t="s">
        <v>61</v>
      </c>
      <c r="K93" s="8" t="s">
        <v>49</v>
      </c>
      <c r="L93" s="8">
        <v>3</v>
      </c>
      <c r="M93" s="9" t="s">
        <v>1178</v>
      </c>
      <c r="N93" s="9" t="s">
        <v>415</v>
      </c>
      <c r="O93" s="9" t="s">
        <v>46</v>
      </c>
      <c r="P93" s="9">
        <v>3</v>
      </c>
      <c r="Q93" s="10" t="s">
        <v>1178</v>
      </c>
      <c r="R93" s="10" t="s">
        <v>415</v>
      </c>
      <c r="S93" s="10" t="s">
        <v>46</v>
      </c>
      <c r="T93" s="10">
        <v>3</v>
      </c>
    </row>
    <row r="94" spans="2:20" x14ac:dyDescent="0.2">
      <c r="C94" s="6" t="s">
        <v>2580</v>
      </c>
      <c r="D94" s="6" t="s">
        <v>2580</v>
      </c>
      <c r="E94" s="8">
        <v>2667000</v>
      </c>
      <c r="F94" s="8" t="s">
        <v>346</v>
      </c>
      <c r="G94" s="8" t="s">
        <v>46</v>
      </c>
      <c r="H94" s="8">
        <v>0</v>
      </c>
      <c r="M94" s="9">
        <v>260413007</v>
      </c>
      <c r="N94" s="9" t="s">
        <v>195</v>
      </c>
      <c r="O94" s="9" t="s">
        <v>46</v>
      </c>
      <c r="P94" s="9">
        <v>0</v>
      </c>
      <c r="Q94" s="20">
        <v>2667000</v>
      </c>
      <c r="R94" s="20" t="s">
        <v>346</v>
      </c>
      <c r="S94" s="20" t="s">
        <v>46</v>
      </c>
      <c r="T94" s="20">
        <v>0</v>
      </c>
    </row>
    <row r="95" spans="2:20" x14ac:dyDescent="0.2">
      <c r="D95" s="6" t="s">
        <v>2580</v>
      </c>
      <c r="E95" s="8">
        <v>62482003</v>
      </c>
      <c r="F95" s="8" t="s">
        <v>1147</v>
      </c>
      <c r="G95" s="8" t="s">
        <v>46</v>
      </c>
      <c r="H95" s="8">
        <v>0</v>
      </c>
      <c r="M95" s="9">
        <v>89292003</v>
      </c>
      <c r="N95" s="9" t="s">
        <v>349</v>
      </c>
      <c r="O95" s="9" t="s">
        <v>46</v>
      </c>
      <c r="P95" s="9">
        <v>0</v>
      </c>
      <c r="Q95" s="20">
        <v>89292003</v>
      </c>
      <c r="R95" s="20" t="s">
        <v>349</v>
      </c>
      <c r="S95" s="20" t="s">
        <v>46</v>
      </c>
      <c r="T95" s="20">
        <v>0</v>
      </c>
    </row>
    <row r="96" spans="2:20" x14ac:dyDescent="0.2">
      <c r="D96" s="6" t="s">
        <v>2580</v>
      </c>
      <c r="E96" s="8">
        <v>1255665007</v>
      </c>
      <c r="F96" s="8" t="s">
        <v>1148</v>
      </c>
      <c r="G96" s="8" t="s">
        <v>46</v>
      </c>
      <c r="H96" s="8">
        <v>0</v>
      </c>
      <c r="M96" s="9">
        <v>27789000</v>
      </c>
      <c r="N96" s="9" t="s">
        <v>354</v>
      </c>
      <c r="O96" s="9" t="s">
        <v>46</v>
      </c>
      <c r="P96" s="9">
        <v>0</v>
      </c>
      <c r="Q96" s="20">
        <v>27789000</v>
      </c>
      <c r="R96" s="20" t="s">
        <v>354</v>
      </c>
      <c r="S96" s="20" t="s">
        <v>46</v>
      </c>
      <c r="T96" s="20">
        <v>0</v>
      </c>
    </row>
    <row r="97" spans="2:20" x14ac:dyDescent="0.2">
      <c r="D97" s="6" t="s">
        <v>2580</v>
      </c>
      <c r="E97" s="8">
        <v>75540009</v>
      </c>
      <c r="F97" s="8" t="s">
        <v>1149</v>
      </c>
      <c r="G97" s="8" t="s">
        <v>46</v>
      </c>
      <c r="H97" s="8">
        <v>0</v>
      </c>
      <c r="M97" s="9">
        <v>70232002</v>
      </c>
      <c r="N97" s="9" t="s">
        <v>359</v>
      </c>
      <c r="O97" s="9" t="s">
        <v>46</v>
      </c>
      <c r="P97" s="9">
        <v>0</v>
      </c>
      <c r="Q97" s="20">
        <v>70232002</v>
      </c>
      <c r="R97" s="20" t="s">
        <v>359</v>
      </c>
      <c r="S97" s="20" t="s">
        <v>46</v>
      </c>
      <c r="T97" s="20">
        <v>0</v>
      </c>
    </row>
    <row r="98" spans="2:20" x14ac:dyDescent="0.2">
      <c r="D98" s="6" t="s">
        <v>2580</v>
      </c>
      <c r="E98" s="8">
        <v>260358002</v>
      </c>
      <c r="F98" s="8" t="s">
        <v>643</v>
      </c>
      <c r="G98" s="8" t="s">
        <v>46</v>
      </c>
      <c r="H98" s="8">
        <v>0</v>
      </c>
      <c r="M98" s="9">
        <v>255238004</v>
      </c>
      <c r="N98" s="9" t="s">
        <v>82</v>
      </c>
      <c r="O98" s="9" t="s">
        <v>46</v>
      </c>
      <c r="P98" s="9">
        <v>0</v>
      </c>
      <c r="Q98" s="20">
        <v>255238004</v>
      </c>
      <c r="R98" s="20" t="s">
        <v>82</v>
      </c>
      <c r="S98" s="20" t="s">
        <v>46</v>
      </c>
      <c r="T98" s="20">
        <v>0</v>
      </c>
    </row>
    <row r="99" spans="2:20" x14ac:dyDescent="0.2">
      <c r="B99" s="6" t="s">
        <v>2580</v>
      </c>
      <c r="E99" s="8" t="s">
        <v>1178</v>
      </c>
      <c r="F99" s="8" t="s">
        <v>415</v>
      </c>
      <c r="G99" s="8" t="s">
        <v>46</v>
      </c>
      <c r="H99" s="8">
        <v>3</v>
      </c>
      <c r="I99" s="8" t="s">
        <v>60</v>
      </c>
      <c r="J99" s="8" t="s">
        <v>61</v>
      </c>
      <c r="K99" s="8" t="s">
        <v>49</v>
      </c>
      <c r="L99" s="8">
        <v>3</v>
      </c>
      <c r="M99" s="9" t="s">
        <v>1179</v>
      </c>
      <c r="N99" s="9" t="s">
        <v>1180</v>
      </c>
      <c r="O99" s="9" t="s">
        <v>46</v>
      </c>
      <c r="P99" s="9">
        <v>3</v>
      </c>
      <c r="Q99" s="10" t="s">
        <v>1178</v>
      </c>
      <c r="R99" s="10" t="s">
        <v>415</v>
      </c>
      <c r="S99" s="10" t="s">
        <v>46</v>
      </c>
      <c r="T99" s="10">
        <v>3</v>
      </c>
    </row>
    <row r="100" spans="2:20" x14ac:dyDescent="0.2">
      <c r="C100" s="6" t="s">
        <v>2580</v>
      </c>
      <c r="D100" s="6" t="s">
        <v>2580</v>
      </c>
      <c r="E100" s="8">
        <v>2667000</v>
      </c>
      <c r="F100" s="8" t="s">
        <v>346</v>
      </c>
      <c r="G100" s="8" t="s">
        <v>46</v>
      </c>
      <c r="H100" s="8">
        <v>0</v>
      </c>
      <c r="M100" s="9">
        <v>260413007</v>
      </c>
      <c r="N100" s="9" t="s">
        <v>195</v>
      </c>
      <c r="O100" s="9" t="s">
        <v>46</v>
      </c>
      <c r="P100" s="9">
        <v>0</v>
      </c>
      <c r="Q100" s="20">
        <v>2667000</v>
      </c>
      <c r="R100" s="20" t="s">
        <v>346</v>
      </c>
      <c r="S100" s="20" t="s">
        <v>46</v>
      </c>
      <c r="T100" s="20">
        <v>0</v>
      </c>
    </row>
    <row r="101" spans="2:20" x14ac:dyDescent="0.2">
      <c r="D101" s="6" t="s">
        <v>2580</v>
      </c>
      <c r="E101" s="8">
        <v>62482003</v>
      </c>
      <c r="F101" s="8" t="s">
        <v>1147</v>
      </c>
      <c r="G101" s="8" t="s">
        <v>46</v>
      </c>
      <c r="H101" s="8">
        <v>0</v>
      </c>
      <c r="M101" s="9">
        <v>89292003</v>
      </c>
      <c r="N101" s="9" t="s">
        <v>349</v>
      </c>
      <c r="O101" s="9" t="s">
        <v>46</v>
      </c>
      <c r="P101" s="9">
        <v>0</v>
      </c>
      <c r="Q101" s="20">
        <v>89292003</v>
      </c>
      <c r="R101" s="20" t="s">
        <v>349</v>
      </c>
      <c r="S101" s="20" t="s">
        <v>46</v>
      </c>
      <c r="T101" s="20">
        <v>0</v>
      </c>
    </row>
    <row r="102" spans="2:20" x14ac:dyDescent="0.2">
      <c r="D102" s="6" t="s">
        <v>2580</v>
      </c>
      <c r="E102" s="8">
        <v>1255665007</v>
      </c>
      <c r="F102" s="8" t="s">
        <v>1148</v>
      </c>
      <c r="G102" s="8" t="s">
        <v>46</v>
      </c>
      <c r="H102" s="8">
        <v>0</v>
      </c>
      <c r="M102" s="9">
        <v>27789000</v>
      </c>
      <c r="N102" s="9" t="s">
        <v>354</v>
      </c>
      <c r="O102" s="9" t="s">
        <v>46</v>
      </c>
      <c r="P102" s="9">
        <v>0</v>
      </c>
      <c r="Q102" s="20">
        <v>27789000</v>
      </c>
      <c r="R102" s="20" t="s">
        <v>354</v>
      </c>
      <c r="S102" s="20" t="s">
        <v>46</v>
      </c>
      <c r="T102" s="20">
        <v>0</v>
      </c>
    </row>
    <row r="103" spans="2:20" x14ac:dyDescent="0.2">
      <c r="D103" s="6" t="s">
        <v>2580</v>
      </c>
      <c r="E103" s="8">
        <v>75540009</v>
      </c>
      <c r="F103" s="8" t="s">
        <v>1149</v>
      </c>
      <c r="G103" s="8" t="s">
        <v>46</v>
      </c>
      <c r="H103" s="8">
        <v>0</v>
      </c>
      <c r="M103" s="9">
        <v>70232002</v>
      </c>
      <c r="N103" s="9" t="s">
        <v>359</v>
      </c>
      <c r="O103" s="9" t="s">
        <v>46</v>
      </c>
      <c r="P103" s="9">
        <v>0</v>
      </c>
      <c r="Q103" s="20">
        <v>70232002</v>
      </c>
      <c r="R103" s="20" t="s">
        <v>359</v>
      </c>
      <c r="S103" s="20" t="s">
        <v>46</v>
      </c>
      <c r="T103" s="20">
        <v>0</v>
      </c>
    </row>
    <row r="104" spans="2:20" x14ac:dyDescent="0.2">
      <c r="D104" s="6" t="s">
        <v>2580</v>
      </c>
      <c r="E104" s="8">
        <v>260358002</v>
      </c>
      <c r="F104" s="8" t="s">
        <v>643</v>
      </c>
      <c r="G104" s="8" t="s">
        <v>46</v>
      </c>
      <c r="H104" s="8">
        <v>0</v>
      </c>
      <c r="M104" s="9">
        <v>255238004</v>
      </c>
      <c r="N104" s="9" t="s">
        <v>82</v>
      </c>
      <c r="O104" s="9" t="s">
        <v>46</v>
      </c>
      <c r="P104" s="9">
        <v>0</v>
      </c>
      <c r="Q104" s="20">
        <v>255238004</v>
      </c>
      <c r="R104" s="20" t="s">
        <v>82</v>
      </c>
      <c r="S104" s="20" t="s">
        <v>46</v>
      </c>
      <c r="T104" s="20">
        <v>0</v>
      </c>
    </row>
    <row r="105" spans="2:20" x14ac:dyDescent="0.2">
      <c r="B105" s="6" t="s">
        <v>2580</v>
      </c>
      <c r="E105" s="8">
        <v>1144530002</v>
      </c>
      <c r="F105" s="8" t="s">
        <v>1181</v>
      </c>
      <c r="G105" s="8" t="s">
        <v>46</v>
      </c>
      <c r="H105" s="8">
        <v>3</v>
      </c>
      <c r="I105" s="8" t="s">
        <v>60</v>
      </c>
      <c r="J105" s="8" t="s">
        <v>61</v>
      </c>
      <c r="K105" s="8" t="s">
        <v>49</v>
      </c>
      <c r="L105" s="8">
        <v>3</v>
      </c>
      <c r="M105" s="9" t="s">
        <v>1178</v>
      </c>
      <c r="N105" s="9" t="s">
        <v>415</v>
      </c>
      <c r="O105" s="9" t="s">
        <v>46</v>
      </c>
      <c r="P105" s="9">
        <v>3</v>
      </c>
      <c r="Q105" s="10" t="s">
        <v>1178</v>
      </c>
      <c r="R105" s="10" t="s">
        <v>415</v>
      </c>
      <c r="S105" s="10" t="s">
        <v>46</v>
      </c>
      <c r="T105" s="10">
        <v>3</v>
      </c>
    </row>
    <row r="106" spans="2:20" x14ac:dyDescent="0.2">
      <c r="C106" s="6" t="s">
        <v>2580</v>
      </c>
      <c r="D106" s="6" t="s">
        <v>2580</v>
      </c>
      <c r="E106" s="8">
        <v>2667000</v>
      </c>
      <c r="F106" s="8" t="s">
        <v>346</v>
      </c>
      <c r="G106" s="8" t="s">
        <v>46</v>
      </c>
      <c r="H106" s="8">
        <v>0</v>
      </c>
      <c r="M106" s="9">
        <v>260413007</v>
      </c>
      <c r="N106" s="9" t="s">
        <v>195</v>
      </c>
      <c r="O106" s="9" t="s">
        <v>46</v>
      </c>
      <c r="P106" s="9">
        <v>0</v>
      </c>
      <c r="Q106" s="20">
        <v>2667000</v>
      </c>
      <c r="R106" s="20" t="s">
        <v>346</v>
      </c>
      <c r="S106" s="20" t="s">
        <v>46</v>
      </c>
      <c r="T106" s="20">
        <v>0</v>
      </c>
    </row>
    <row r="107" spans="2:20" x14ac:dyDescent="0.2">
      <c r="D107" s="6" t="s">
        <v>2580</v>
      </c>
      <c r="E107" s="8">
        <v>62482003</v>
      </c>
      <c r="F107" s="8" t="s">
        <v>1147</v>
      </c>
      <c r="G107" s="8" t="s">
        <v>46</v>
      </c>
      <c r="H107" s="8">
        <v>0</v>
      </c>
      <c r="M107" s="9">
        <v>89292003</v>
      </c>
      <c r="N107" s="9" t="s">
        <v>349</v>
      </c>
      <c r="O107" s="9" t="s">
        <v>46</v>
      </c>
      <c r="P107" s="9">
        <v>0</v>
      </c>
      <c r="Q107" s="20">
        <v>89292003</v>
      </c>
      <c r="R107" s="20" t="s">
        <v>349</v>
      </c>
      <c r="S107" s="20" t="s">
        <v>46</v>
      </c>
      <c r="T107" s="20">
        <v>0</v>
      </c>
    </row>
    <row r="108" spans="2:20" x14ac:dyDescent="0.2">
      <c r="D108" s="6" t="s">
        <v>2580</v>
      </c>
      <c r="E108" s="8">
        <v>1255665007</v>
      </c>
      <c r="F108" s="8" t="s">
        <v>1148</v>
      </c>
      <c r="G108" s="8" t="s">
        <v>46</v>
      </c>
      <c r="H108" s="8">
        <v>0</v>
      </c>
      <c r="M108" s="9">
        <v>27789000</v>
      </c>
      <c r="N108" s="9" t="s">
        <v>354</v>
      </c>
      <c r="O108" s="9" t="s">
        <v>46</v>
      </c>
      <c r="P108" s="9">
        <v>0</v>
      </c>
      <c r="Q108" s="20">
        <v>27789000</v>
      </c>
      <c r="R108" s="20" t="s">
        <v>354</v>
      </c>
      <c r="S108" s="20" t="s">
        <v>46</v>
      </c>
      <c r="T108" s="20">
        <v>0</v>
      </c>
    </row>
    <row r="109" spans="2:20" x14ac:dyDescent="0.2">
      <c r="D109" s="6" t="s">
        <v>2580</v>
      </c>
      <c r="E109" s="8">
        <v>75540009</v>
      </c>
      <c r="F109" s="8" t="s">
        <v>1149</v>
      </c>
      <c r="G109" s="8" t="s">
        <v>46</v>
      </c>
      <c r="H109" s="8">
        <v>0</v>
      </c>
      <c r="M109" s="9">
        <v>70232002</v>
      </c>
      <c r="N109" s="9" t="s">
        <v>359</v>
      </c>
      <c r="O109" s="9" t="s">
        <v>46</v>
      </c>
      <c r="P109" s="9">
        <v>0</v>
      </c>
      <c r="Q109" s="20">
        <v>70232002</v>
      </c>
      <c r="R109" s="20" t="s">
        <v>359</v>
      </c>
      <c r="S109" s="20" t="s">
        <v>46</v>
      </c>
      <c r="T109" s="20">
        <v>0</v>
      </c>
    </row>
    <row r="110" spans="2:20" x14ac:dyDescent="0.2">
      <c r="D110" s="6" t="s">
        <v>2580</v>
      </c>
      <c r="E110" s="8">
        <v>260358002</v>
      </c>
      <c r="F110" s="8" t="s">
        <v>643</v>
      </c>
      <c r="G110" s="8" t="s">
        <v>46</v>
      </c>
      <c r="H110" s="8">
        <v>0</v>
      </c>
      <c r="M110" s="9">
        <v>255238004</v>
      </c>
      <c r="N110" s="9" t="s">
        <v>82</v>
      </c>
      <c r="O110" s="9" t="s">
        <v>46</v>
      </c>
      <c r="P110" s="9">
        <v>0</v>
      </c>
      <c r="Q110" s="20">
        <v>255238004</v>
      </c>
      <c r="R110" s="20" t="s">
        <v>82</v>
      </c>
      <c r="S110" s="20" t="s">
        <v>46</v>
      </c>
      <c r="T110" s="20">
        <v>0</v>
      </c>
    </row>
    <row r="111" spans="2:20" x14ac:dyDescent="0.2">
      <c r="B111" s="6" t="s">
        <v>2580</v>
      </c>
      <c r="E111" s="8">
        <v>224165005</v>
      </c>
      <c r="F111" s="8" t="s">
        <v>1182</v>
      </c>
      <c r="G111" s="8" t="s">
        <v>46</v>
      </c>
      <c r="H111" s="8">
        <v>1</v>
      </c>
      <c r="I111" s="8" t="s">
        <v>60</v>
      </c>
      <c r="J111" s="8" t="s">
        <v>61</v>
      </c>
      <c r="K111" s="8" t="s">
        <v>49</v>
      </c>
      <c r="L111" s="8">
        <v>3</v>
      </c>
      <c r="M111" s="9" t="s">
        <v>1183</v>
      </c>
      <c r="N111" s="9" t="s">
        <v>1184</v>
      </c>
      <c r="O111" s="9" t="s">
        <v>46</v>
      </c>
      <c r="P111" s="9">
        <v>2</v>
      </c>
      <c r="Q111" s="10">
        <v>224165005</v>
      </c>
      <c r="R111" s="10" t="s">
        <v>1182</v>
      </c>
      <c r="S111" s="10" t="s">
        <v>46</v>
      </c>
      <c r="T111" s="10">
        <v>1</v>
      </c>
    </row>
    <row r="112" spans="2:20" x14ac:dyDescent="0.2">
      <c r="C112" s="6" t="s">
        <v>2580</v>
      </c>
      <c r="D112" s="6" t="s">
        <v>2580</v>
      </c>
      <c r="E112" s="8">
        <v>2667000</v>
      </c>
      <c r="F112" s="8" t="s">
        <v>346</v>
      </c>
      <c r="G112" s="8" t="s">
        <v>46</v>
      </c>
      <c r="H112" s="8">
        <v>0</v>
      </c>
      <c r="M112" s="9">
        <v>260413007</v>
      </c>
      <c r="N112" s="9" t="s">
        <v>195</v>
      </c>
      <c r="O112" s="9" t="s">
        <v>46</v>
      </c>
      <c r="P112" s="9">
        <v>0</v>
      </c>
      <c r="Q112" s="20">
        <v>2667000</v>
      </c>
      <c r="R112" s="20" t="s">
        <v>346</v>
      </c>
      <c r="S112" s="20" t="s">
        <v>46</v>
      </c>
      <c r="T112" s="20">
        <v>0</v>
      </c>
    </row>
    <row r="113" spans="1:20" x14ac:dyDescent="0.2">
      <c r="D113" s="6" t="s">
        <v>2580</v>
      </c>
      <c r="E113" s="8">
        <v>62482003</v>
      </c>
      <c r="F113" s="8" t="s">
        <v>1147</v>
      </c>
      <c r="G113" s="8" t="s">
        <v>46</v>
      </c>
      <c r="H113" s="8">
        <v>0</v>
      </c>
      <c r="M113" s="9">
        <v>89292003</v>
      </c>
      <c r="N113" s="9" t="s">
        <v>349</v>
      </c>
      <c r="O113" s="9" t="s">
        <v>46</v>
      </c>
      <c r="P113" s="9">
        <v>0</v>
      </c>
      <c r="Q113" s="20">
        <v>89292003</v>
      </c>
      <c r="R113" s="20" t="s">
        <v>349</v>
      </c>
      <c r="S113" s="20" t="s">
        <v>46</v>
      </c>
      <c r="T113" s="20">
        <v>0</v>
      </c>
    </row>
    <row r="114" spans="1:20" x14ac:dyDescent="0.2">
      <c r="D114" s="6" t="s">
        <v>2580</v>
      </c>
      <c r="E114" s="8">
        <v>1255665007</v>
      </c>
      <c r="F114" s="8" t="s">
        <v>1148</v>
      </c>
      <c r="G114" s="8" t="s">
        <v>46</v>
      </c>
      <c r="H114" s="8">
        <v>0</v>
      </c>
      <c r="M114" s="9">
        <v>27789000</v>
      </c>
      <c r="N114" s="9" t="s">
        <v>354</v>
      </c>
      <c r="O114" s="9" t="s">
        <v>46</v>
      </c>
      <c r="P114" s="9">
        <v>0</v>
      </c>
      <c r="Q114" s="20">
        <v>27789000</v>
      </c>
      <c r="R114" s="20" t="s">
        <v>354</v>
      </c>
      <c r="S114" s="20" t="s">
        <v>46</v>
      </c>
      <c r="T114" s="20">
        <v>0</v>
      </c>
    </row>
    <row r="115" spans="1:20" x14ac:dyDescent="0.2">
      <c r="D115" s="6" t="s">
        <v>2580</v>
      </c>
      <c r="E115" s="8">
        <v>75540009</v>
      </c>
      <c r="F115" s="8" t="s">
        <v>1149</v>
      </c>
      <c r="G115" s="8" t="s">
        <v>46</v>
      </c>
      <c r="H115" s="8">
        <v>0</v>
      </c>
      <c r="M115" s="9">
        <v>70232002</v>
      </c>
      <c r="N115" s="9" t="s">
        <v>359</v>
      </c>
      <c r="O115" s="9" t="s">
        <v>46</v>
      </c>
      <c r="P115" s="9">
        <v>0</v>
      </c>
      <c r="Q115" s="20">
        <v>70232002</v>
      </c>
      <c r="R115" s="20" t="s">
        <v>359</v>
      </c>
      <c r="S115" s="20" t="s">
        <v>46</v>
      </c>
      <c r="T115" s="20">
        <v>0</v>
      </c>
    </row>
    <row r="116" spans="1:20" x14ac:dyDescent="0.2">
      <c r="D116" s="6" t="s">
        <v>2580</v>
      </c>
      <c r="E116" s="8">
        <v>260358002</v>
      </c>
      <c r="F116" s="8" t="s">
        <v>643</v>
      </c>
      <c r="G116" s="8" t="s">
        <v>46</v>
      </c>
      <c r="H116" s="8">
        <v>0</v>
      </c>
      <c r="M116" s="9">
        <v>255238004</v>
      </c>
      <c r="N116" s="9" t="s">
        <v>82</v>
      </c>
      <c r="O116" s="9" t="s">
        <v>46</v>
      </c>
      <c r="P116" s="9">
        <v>0</v>
      </c>
      <c r="Q116" s="20">
        <v>255238004</v>
      </c>
      <c r="R116" s="20" t="s">
        <v>82</v>
      </c>
      <c r="S116" s="20" t="s">
        <v>46</v>
      </c>
      <c r="T116" s="20">
        <v>0</v>
      </c>
    </row>
    <row r="117" spans="1:20" x14ac:dyDescent="0.2">
      <c r="B117" s="6" t="s">
        <v>2580</v>
      </c>
      <c r="E117" s="8">
        <v>224165005</v>
      </c>
      <c r="F117" s="8" t="s">
        <v>1182</v>
      </c>
      <c r="G117" s="8" t="s">
        <v>46</v>
      </c>
      <c r="H117" s="8">
        <v>1</v>
      </c>
      <c r="I117" s="8" t="s">
        <v>60</v>
      </c>
      <c r="J117" s="8" t="s">
        <v>61</v>
      </c>
      <c r="K117" s="8" t="s">
        <v>49</v>
      </c>
      <c r="L117" s="8">
        <v>3</v>
      </c>
      <c r="M117" s="9" t="s">
        <v>1183</v>
      </c>
      <c r="N117" s="9" t="s">
        <v>1184</v>
      </c>
      <c r="O117" s="9" t="s">
        <v>46</v>
      </c>
      <c r="P117" s="9">
        <v>2</v>
      </c>
      <c r="Q117" s="10">
        <v>224165005</v>
      </c>
      <c r="R117" s="10" t="s">
        <v>1182</v>
      </c>
      <c r="S117" s="10" t="s">
        <v>46</v>
      </c>
      <c r="T117" s="10">
        <v>1</v>
      </c>
    </row>
    <row r="118" spans="1:20" x14ac:dyDescent="0.2">
      <c r="C118" s="6" t="s">
        <v>2580</v>
      </c>
      <c r="D118" s="6" t="s">
        <v>2580</v>
      </c>
      <c r="E118" s="8">
        <v>2667000</v>
      </c>
      <c r="F118" s="8" t="s">
        <v>346</v>
      </c>
      <c r="G118" s="8" t="s">
        <v>46</v>
      </c>
      <c r="H118" s="8">
        <v>0</v>
      </c>
      <c r="M118" s="9">
        <v>260413007</v>
      </c>
      <c r="N118" s="9" t="s">
        <v>195</v>
      </c>
      <c r="O118" s="9" t="s">
        <v>46</v>
      </c>
      <c r="P118" s="9">
        <v>0</v>
      </c>
      <c r="Q118" s="20">
        <v>2667000</v>
      </c>
      <c r="R118" s="20" t="s">
        <v>346</v>
      </c>
      <c r="S118" s="20" t="s">
        <v>46</v>
      </c>
      <c r="T118" s="20">
        <v>0</v>
      </c>
    </row>
    <row r="119" spans="1:20" x14ac:dyDescent="0.2">
      <c r="D119" s="6" t="s">
        <v>2580</v>
      </c>
      <c r="E119" s="8">
        <v>62482003</v>
      </c>
      <c r="F119" s="8" t="s">
        <v>1147</v>
      </c>
      <c r="G119" s="8" t="s">
        <v>46</v>
      </c>
      <c r="H119" s="8">
        <v>0</v>
      </c>
      <c r="M119" s="9">
        <v>89292003</v>
      </c>
      <c r="N119" s="9" t="s">
        <v>349</v>
      </c>
      <c r="O119" s="9" t="s">
        <v>46</v>
      </c>
      <c r="P119" s="9">
        <v>0</v>
      </c>
      <c r="Q119" s="20">
        <v>89292003</v>
      </c>
      <c r="R119" s="20" t="s">
        <v>349</v>
      </c>
      <c r="S119" s="20" t="s">
        <v>46</v>
      </c>
      <c r="T119" s="20">
        <v>0</v>
      </c>
    </row>
    <row r="120" spans="1:20" x14ac:dyDescent="0.2">
      <c r="D120" s="6" t="s">
        <v>2580</v>
      </c>
      <c r="E120" s="8">
        <v>1255665007</v>
      </c>
      <c r="F120" s="8" t="s">
        <v>1148</v>
      </c>
      <c r="G120" s="8" t="s">
        <v>46</v>
      </c>
      <c r="H120" s="8">
        <v>0</v>
      </c>
      <c r="M120" s="9">
        <v>27789000</v>
      </c>
      <c r="N120" s="9" t="s">
        <v>354</v>
      </c>
      <c r="O120" s="9" t="s">
        <v>46</v>
      </c>
      <c r="P120" s="9">
        <v>0</v>
      </c>
      <c r="Q120" s="20">
        <v>27789000</v>
      </c>
      <c r="R120" s="20" t="s">
        <v>354</v>
      </c>
      <c r="S120" s="20" t="s">
        <v>46</v>
      </c>
      <c r="T120" s="20">
        <v>0</v>
      </c>
    </row>
    <row r="121" spans="1:20" x14ac:dyDescent="0.2">
      <c r="D121" s="6" t="s">
        <v>2580</v>
      </c>
      <c r="E121" s="8">
        <v>75540009</v>
      </c>
      <c r="F121" s="8" t="s">
        <v>1149</v>
      </c>
      <c r="G121" s="8" t="s">
        <v>46</v>
      </c>
      <c r="H121" s="8">
        <v>0</v>
      </c>
      <c r="M121" s="9">
        <v>70232002</v>
      </c>
      <c r="N121" s="9" t="s">
        <v>359</v>
      </c>
      <c r="O121" s="9" t="s">
        <v>46</v>
      </c>
      <c r="P121" s="9">
        <v>0</v>
      </c>
      <c r="Q121" s="20">
        <v>70232002</v>
      </c>
      <c r="R121" s="20" t="s">
        <v>359</v>
      </c>
      <c r="S121" s="20" t="s">
        <v>46</v>
      </c>
      <c r="T121" s="20">
        <v>0</v>
      </c>
    </row>
    <row r="122" spans="1:20" x14ac:dyDescent="0.2">
      <c r="D122" s="6" t="s">
        <v>2580</v>
      </c>
      <c r="E122" s="8">
        <v>260358002</v>
      </c>
      <c r="F122" s="8" t="s">
        <v>643</v>
      </c>
      <c r="G122" s="8" t="s">
        <v>46</v>
      </c>
      <c r="H122" s="8">
        <v>0</v>
      </c>
      <c r="M122" s="9">
        <v>255238004</v>
      </c>
      <c r="N122" s="9" t="s">
        <v>82</v>
      </c>
      <c r="O122" s="9" t="s">
        <v>46</v>
      </c>
      <c r="P122" s="9">
        <v>0</v>
      </c>
      <c r="Q122" s="20">
        <v>255238004</v>
      </c>
      <c r="R122" s="20" t="s">
        <v>82</v>
      </c>
      <c r="S122" s="20" t="s">
        <v>46</v>
      </c>
      <c r="T122" s="20">
        <v>0</v>
      </c>
    </row>
    <row r="123" spans="1:20" x14ac:dyDescent="0.2">
      <c r="A123" s="6" t="s">
        <v>1185</v>
      </c>
      <c r="E123" s="8">
        <v>113163005</v>
      </c>
      <c r="F123" s="8" t="s">
        <v>435</v>
      </c>
      <c r="G123" s="8" t="s">
        <v>46</v>
      </c>
      <c r="H123" s="8">
        <v>0</v>
      </c>
      <c r="M123" s="9">
        <v>113163005</v>
      </c>
      <c r="N123" s="9" t="s">
        <v>435</v>
      </c>
      <c r="O123" s="9" t="s">
        <v>46</v>
      </c>
      <c r="P123" s="9">
        <v>1</v>
      </c>
      <c r="Q123" s="10">
        <v>113163005</v>
      </c>
      <c r="R123" s="10" t="s">
        <v>435</v>
      </c>
      <c r="S123" s="10" t="s">
        <v>46</v>
      </c>
      <c r="T123" s="10">
        <v>0</v>
      </c>
    </row>
    <row r="124" spans="1:20" x14ac:dyDescent="0.2">
      <c r="B124" s="6" t="s">
        <v>2580</v>
      </c>
      <c r="E124" s="8">
        <v>1186689004</v>
      </c>
      <c r="F124" s="8" t="s">
        <v>1186</v>
      </c>
      <c r="G124" s="8" t="s">
        <v>46</v>
      </c>
      <c r="H124" s="8">
        <v>1</v>
      </c>
      <c r="I124" s="8" t="s">
        <v>60</v>
      </c>
      <c r="J124" s="8" t="s">
        <v>61</v>
      </c>
      <c r="K124" s="8" t="s">
        <v>49</v>
      </c>
      <c r="L124" s="8">
        <v>3</v>
      </c>
      <c r="M124" s="9" t="s">
        <v>54</v>
      </c>
      <c r="N124" s="9" t="s">
        <v>54</v>
      </c>
      <c r="O124" s="9" t="s">
        <v>54</v>
      </c>
      <c r="P124" s="9">
        <v>4</v>
      </c>
      <c r="Q124" s="10">
        <v>1186689004</v>
      </c>
      <c r="R124" s="10" t="s">
        <v>1186</v>
      </c>
      <c r="S124" s="10" t="s">
        <v>46</v>
      </c>
      <c r="T124" s="10">
        <v>2.5</v>
      </c>
    </row>
    <row r="125" spans="1:20" x14ac:dyDescent="0.2">
      <c r="C125" s="6" t="s">
        <v>2580</v>
      </c>
      <c r="D125" s="6" t="s">
        <v>2580</v>
      </c>
      <c r="E125" s="8">
        <v>2667000</v>
      </c>
      <c r="F125" s="8" t="s">
        <v>346</v>
      </c>
      <c r="G125" s="8" t="s">
        <v>46</v>
      </c>
      <c r="H125" s="8">
        <v>0</v>
      </c>
      <c r="M125" s="9">
        <v>260413007</v>
      </c>
      <c r="N125" s="9" t="s">
        <v>195</v>
      </c>
      <c r="O125" s="9" t="s">
        <v>46</v>
      </c>
      <c r="P125" s="9">
        <v>0</v>
      </c>
      <c r="Q125" s="20">
        <v>2667000</v>
      </c>
      <c r="R125" s="20" t="s">
        <v>346</v>
      </c>
      <c r="S125" s="20" t="s">
        <v>46</v>
      </c>
      <c r="T125" s="20">
        <v>0</v>
      </c>
    </row>
    <row r="126" spans="1:20" x14ac:dyDescent="0.2">
      <c r="D126" s="6" t="s">
        <v>2580</v>
      </c>
      <c r="E126" s="8">
        <v>62482003</v>
      </c>
      <c r="F126" s="8" t="s">
        <v>1147</v>
      </c>
      <c r="G126" s="8" t="s">
        <v>46</v>
      </c>
      <c r="H126" s="8">
        <v>0</v>
      </c>
      <c r="M126" s="9">
        <v>89292003</v>
      </c>
      <c r="N126" s="9" t="s">
        <v>349</v>
      </c>
      <c r="O126" s="9" t="s">
        <v>46</v>
      </c>
      <c r="P126" s="9">
        <v>0</v>
      </c>
      <c r="Q126" s="20">
        <v>89292003</v>
      </c>
      <c r="R126" s="20" t="s">
        <v>349</v>
      </c>
      <c r="S126" s="20" t="s">
        <v>46</v>
      </c>
      <c r="T126" s="20">
        <v>0</v>
      </c>
    </row>
    <row r="127" spans="1:20" x14ac:dyDescent="0.2">
      <c r="D127" s="6" t="s">
        <v>2580</v>
      </c>
      <c r="E127" s="8">
        <v>1255665007</v>
      </c>
      <c r="F127" s="8" t="s">
        <v>1148</v>
      </c>
      <c r="G127" s="8" t="s">
        <v>46</v>
      </c>
      <c r="H127" s="8">
        <v>0</v>
      </c>
      <c r="M127" s="9">
        <v>27789000</v>
      </c>
      <c r="N127" s="9" t="s">
        <v>354</v>
      </c>
      <c r="O127" s="9" t="s">
        <v>46</v>
      </c>
      <c r="P127" s="9">
        <v>0</v>
      </c>
      <c r="Q127" s="20">
        <v>27789000</v>
      </c>
      <c r="R127" s="20" t="s">
        <v>354</v>
      </c>
      <c r="S127" s="20" t="s">
        <v>46</v>
      </c>
      <c r="T127" s="20">
        <v>0</v>
      </c>
    </row>
    <row r="128" spans="1:20" x14ac:dyDescent="0.2">
      <c r="D128" s="6" t="s">
        <v>2580</v>
      </c>
      <c r="E128" s="8">
        <v>75540009</v>
      </c>
      <c r="F128" s="8" t="s">
        <v>1149</v>
      </c>
      <c r="G128" s="8" t="s">
        <v>46</v>
      </c>
      <c r="H128" s="8">
        <v>0</v>
      </c>
      <c r="M128" s="9">
        <v>70232002</v>
      </c>
      <c r="N128" s="9" t="s">
        <v>359</v>
      </c>
      <c r="O128" s="9" t="s">
        <v>46</v>
      </c>
      <c r="P128" s="9">
        <v>0</v>
      </c>
      <c r="Q128" s="20">
        <v>70232002</v>
      </c>
      <c r="R128" s="20" t="s">
        <v>359</v>
      </c>
      <c r="S128" s="20" t="s">
        <v>46</v>
      </c>
      <c r="T128" s="20">
        <v>0</v>
      </c>
    </row>
    <row r="129" spans="2:20" x14ac:dyDescent="0.2">
      <c r="D129" s="6" t="s">
        <v>2580</v>
      </c>
      <c r="E129" s="8">
        <v>260358002</v>
      </c>
      <c r="F129" s="8" t="s">
        <v>643</v>
      </c>
      <c r="G129" s="8" t="s">
        <v>46</v>
      </c>
      <c r="H129" s="8">
        <v>0</v>
      </c>
      <c r="M129" s="9">
        <v>255238004</v>
      </c>
      <c r="N129" s="9" t="s">
        <v>82</v>
      </c>
      <c r="O129" s="9" t="s">
        <v>46</v>
      </c>
      <c r="P129" s="9">
        <v>0</v>
      </c>
      <c r="Q129" s="20">
        <v>255238004</v>
      </c>
      <c r="R129" s="20" t="s">
        <v>82</v>
      </c>
      <c r="S129" s="20" t="s">
        <v>46</v>
      </c>
      <c r="T129" s="20">
        <v>0</v>
      </c>
    </row>
    <row r="130" spans="2:20" x14ac:dyDescent="0.2">
      <c r="B130" s="6" t="s">
        <v>2580</v>
      </c>
      <c r="E130" s="8">
        <v>1186689004</v>
      </c>
      <c r="F130" s="8" t="s">
        <v>1186</v>
      </c>
      <c r="G130" s="8" t="s">
        <v>46</v>
      </c>
      <c r="H130" s="8">
        <v>1</v>
      </c>
      <c r="I130" s="8" t="s">
        <v>60</v>
      </c>
      <c r="J130" s="8" t="s">
        <v>61</v>
      </c>
      <c r="K130" s="8" t="s">
        <v>49</v>
      </c>
      <c r="L130" s="8">
        <v>3</v>
      </c>
      <c r="M130" s="9" t="s">
        <v>54</v>
      </c>
      <c r="O130" s="9" t="s">
        <v>54</v>
      </c>
      <c r="P130" s="9">
        <v>4</v>
      </c>
      <c r="Q130" s="10">
        <v>1186689004</v>
      </c>
      <c r="R130" s="10" t="s">
        <v>1186</v>
      </c>
      <c r="S130" s="10" t="s">
        <v>46</v>
      </c>
      <c r="T130" s="10">
        <v>2.5</v>
      </c>
    </row>
    <row r="131" spans="2:20" x14ac:dyDescent="0.2">
      <c r="C131" s="6" t="s">
        <v>2580</v>
      </c>
      <c r="D131" s="6" t="s">
        <v>2580</v>
      </c>
      <c r="E131" s="8">
        <v>2667000</v>
      </c>
      <c r="F131" s="8" t="s">
        <v>346</v>
      </c>
      <c r="G131" s="8" t="s">
        <v>46</v>
      </c>
      <c r="H131" s="8">
        <v>0</v>
      </c>
      <c r="M131" s="9">
        <v>260413007</v>
      </c>
      <c r="N131" s="9" t="s">
        <v>195</v>
      </c>
      <c r="O131" s="9" t="s">
        <v>46</v>
      </c>
      <c r="P131" s="9">
        <v>0</v>
      </c>
      <c r="Q131" s="20">
        <v>2667000</v>
      </c>
      <c r="R131" s="20" t="s">
        <v>346</v>
      </c>
      <c r="S131" s="20" t="s">
        <v>46</v>
      </c>
      <c r="T131" s="20">
        <v>0</v>
      </c>
    </row>
    <row r="132" spans="2:20" x14ac:dyDescent="0.2">
      <c r="D132" s="6" t="s">
        <v>2580</v>
      </c>
      <c r="E132" s="8">
        <v>62482003</v>
      </c>
      <c r="F132" s="8" t="s">
        <v>1147</v>
      </c>
      <c r="G132" s="8" t="s">
        <v>46</v>
      </c>
      <c r="H132" s="8">
        <v>0</v>
      </c>
      <c r="M132" s="9">
        <v>89292003</v>
      </c>
      <c r="N132" s="9" t="s">
        <v>349</v>
      </c>
      <c r="O132" s="9" t="s">
        <v>46</v>
      </c>
      <c r="P132" s="9">
        <v>0</v>
      </c>
      <c r="Q132" s="20">
        <v>89292003</v>
      </c>
      <c r="R132" s="20" t="s">
        <v>349</v>
      </c>
      <c r="S132" s="20" t="s">
        <v>46</v>
      </c>
      <c r="T132" s="20">
        <v>0</v>
      </c>
    </row>
    <row r="133" spans="2:20" x14ac:dyDescent="0.2">
      <c r="D133" s="6" t="s">
        <v>2580</v>
      </c>
      <c r="E133" s="8">
        <v>1255665007</v>
      </c>
      <c r="F133" s="8" t="s">
        <v>1148</v>
      </c>
      <c r="G133" s="8" t="s">
        <v>46</v>
      </c>
      <c r="H133" s="8">
        <v>0</v>
      </c>
      <c r="M133" s="9">
        <v>27789000</v>
      </c>
      <c r="N133" s="9" t="s">
        <v>354</v>
      </c>
      <c r="O133" s="9" t="s">
        <v>46</v>
      </c>
      <c r="P133" s="9">
        <v>0</v>
      </c>
      <c r="Q133" s="20">
        <v>27789000</v>
      </c>
      <c r="R133" s="20" t="s">
        <v>354</v>
      </c>
      <c r="S133" s="20" t="s">
        <v>46</v>
      </c>
      <c r="T133" s="20">
        <v>0</v>
      </c>
    </row>
    <row r="134" spans="2:20" x14ac:dyDescent="0.2">
      <c r="D134" s="6" t="s">
        <v>2580</v>
      </c>
      <c r="E134" s="8">
        <v>75540009</v>
      </c>
      <c r="F134" s="8" t="s">
        <v>1149</v>
      </c>
      <c r="G134" s="8" t="s">
        <v>46</v>
      </c>
      <c r="H134" s="8">
        <v>0</v>
      </c>
      <c r="M134" s="9">
        <v>70232002</v>
      </c>
      <c r="N134" s="9" t="s">
        <v>359</v>
      </c>
      <c r="O134" s="9" t="s">
        <v>46</v>
      </c>
      <c r="P134" s="9">
        <v>0</v>
      </c>
      <c r="Q134" s="20">
        <v>70232002</v>
      </c>
      <c r="R134" s="20" t="s">
        <v>359</v>
      </c>
      <c r="S134" s="20" t="s">
        <v>46</v>
      </c>
      <c r="T134" s="20">
        <v>0</v>
      </c>
    </row>
    <row r="135" spans="2:20" x14ac:dyDescent="0.2">
      <c r="D135" s="6" t="s">
        <v>2580</v>
      </c>
      <c r="E135" s="8">
        <v>260358002</v>
      </c>
      <c r="F135" s="8" t="s">
        <v>643</v>
      </c>
      <c r="G135" s="8" t="s">
        <v>46</v>
      </c>
      <c r="H135" s="8">
        <v>0</v>
      </c>
      <c r="M135" s="9">
        <v>255238004</v>
      </c>
      <c r="N135" s="9" t="s">
        <v>82</v>
      </c>
      <c r="O135" s="9" t="s">
        <v>46</v>
      </c>
      <c r="P135" s="9">
        <v>0</v>
      </c>
      <c r="Q135" s="20">
        <v>255238004</v>
      </c>
      <c r="R135" s="20" t="s">
        <v>82</v>
      </c>
      <c r="S135" s="20" t="s">
        <v>46</v>
      </c>
      <c r="T135" s="20">
        <v>0</v>
      </c>
    </row>
    <row r="136" spans="2:20" x14ac:dyDescent="0.2">
      <c r="B136" s="6" t="s">
        <v>2580</v>
      </c>
      <c r="E136" s="8">
        <v>224479009</v>
      </c>
      <c r="F136" s="8" t="s">
        <v>1187</v>
      </c>
      <c r="G136" s="8" t="s">
        <v>46</v>
      </c>
      <c r="H136" s="8">
        <v>2</v>
      </c>
      <c r="I136" s="8" t="s">
        <v>60</v>
      </c>
      <c r="J136" s="8" t="s">
        <v>61</v>
      </c>
      <c r="K136" s="8" t="s">
        <v>49</v>
      </c>
      <c r="L136" s="8">
        <v>3</v>
      </c>
      <c r="M136" s="9" t="s">
        <v>54</v>
      </c>
      <c r="N136" s="9" t="s">
        <v>54</v>
      </c>
      <c r="O136" s="9" t="s">
        <v>54</v>
      </c>
      <c r="P136" s="9">
        <v>4</v>
      </c>
      <c r="Q136" s="10">
        <v>224479009</v>
      </c>
      <c r="R136" s="10" t="s">
        <v>1187</v>
      </c>
      <c r="S136" s="10" t="s">
        <v>46</v>
      </c>
      <c r="T136" s="10">
        <v>3</v>
      </c>
    </row>
    <row r="137" spans="2:20" x14ac:dyDescent="0.2">
      <c r="C137" s="6" t="s">
        <v>2580</v>
      </c>
      <c r="D137" s="6" t="s">
        <v>2580</v>
      </c>
      <c r="E137" s="8">
        <v>2667000</v>
      </c>
      <c r="F137" s="8" t="s">
        <v>346</v>
      </c>
      <c r="G137" s="8" t="s">
        <v>46</v>
      </c>
      <c r="H137" s="8">
        <v>0</v>
      </c>
      <c r="M137" s="9">
        <v>260413007</v>
      </c>
      <c r="N137" s="9" t="s">
        <v>195</v>
      </c>
      <c r="O137" s="9" t="s">
        <v>46</v>
      </c>
      <c r="P137" s="9">
        <v>0</v>
      </c>
      <c r="Q137" s="20">
        <v>2667000</v>
      </c>
      <c r="R137" s="20" t="s">
        <v>346</v>
      </c>
      <c r="S137" s="20" t="s">
        <v>46</v>
      </c>
      <c r="T137" s="20">
        <v>0</v>
      </c>
    </row>
    <row r="138" spans="2:20" x14ac:dyDescent="0.2">
      <c r="D138" s="6" t="s">
        <v>2580</v>
      </c>
      <c r="E138" s="8">
        <v>62482003</v>
      </c>
      <c r="F138" s="8" t="s">
        <v>1147</v>
      </c>
      <c r="G138" s="8" t="s">
        <v>46</v>
      </c>
      <c r="H138" s="8">
        <v>0</v>
      </c>
      <c r="M138" s="9">
        <v>89292003</v>
      </c>
      <c r="N138" s="9" t="s">
        <v>349</v>
      </c>
      <c r="O138" s="9" t="s">
        <v>46</v>
      </c>
      <c r="P138" s="9">
        <v>0</v>
      </c>
      <c r="Q138" s="20">
        <v>89292003</v>
      </c>
      <c r="R138" s="20" t="s">
        <v>349</v>
      </c>
      <c r="S138" s="20" t="s">
        <v>46</v>
      </c>
      <c r="T138" s="20">
        <v>0</v>
      </c>
    </row>
    <row r="139" spans="2:20" x14ac:dyDescent="0.2">
      <c r="D139" s="6" t="s">
        <v>2580</v>
      </c>
      <c r="E139" s="8">
        <v>1255665007</v>
      </c>
      <c r="F139" s="8" t="s">
        <v>1148</v>
      </c>
      <c r="G139" s="8" t="s">
        <v>46</v>
      </c>
      <c r="H139" s="8">
        <v>0</v>
      </c>
      <c r="M139" s="9">
        <v>27789000</v>
      </c>
      <c r="N139" s="9" t="s">
        <v>354</v>
      </c>
      <c r="O139" s="9" t="s">
        <v>46</v>
      </c>
      <c r="P139" s="9">
        <v>0</v>
      </c>
      <c r="Q139" s="20">
        <v>27789000</v>
      </c>
      <c r="R139" s="20" t="s">
        <v>354</v>
      </c>
      <c r="S139" s="20" t="s">
        <v>46</v>
      </c>
      <c r="T139" s="20">
        <v>0</v>
      </c>
    </row>
    <row r="140" spans="2:20" x14ac:dyDescent="0.2">
      <c r="D140" s="6" t="s">
        <v>2580</v>
      </c>
      <c r="E140" s="8">
        <v>75540009</v>
      </c>
      <c r="F140" s="8" t="s">
        <v>1149</v>
      </c>
      <c r="G140" s="8" t="s">
        <v>46</v>
      </c>
      <c r="H140" s="8">
        <v>0</v>
      </c>
      <c r="M140" s="9">
        <v>70232002</v>
      </c>
      <c r="N140" s="9" t="s">
        <v>359</v>
      </c>
      <c r="O140" s="9" t="s">
        <v>46</v>
      </c>
      <c r="P140" s="9">
        <v>0</v>
      </c>
      <c r="Q140" s="20">
        <v>70232002</v>
      </c>
      <c r="R140" s="20" t="s">
        <v>359</v>
      </c>
      <c r="S140" s="20" t="s">
        <v>46</v>
      </c>
      <c r="T140" s="20">
        <v>0</v>
      </c>
    </row>
    <row r="141" spans="2:20" x14ac:dyDescent="0.2">
      <c r="D141" s="6" t="s">
        <v>2580</v>
      </c>
      <c r="E141" s="8">
        <v>260358002</v>
      </c>
      <c r="F141" s="8" t="s">
        <v>643</v>
      </c>
      <c r="G141" s="8" t="s">
        <v>46</v>
      </c>
      <c r="H141" s="8">
        <v>0</v>
      </c>
      <c r="M141" s="9">
        <v>255238004</v>
      </c>
      <c r="N141" s="9" t="s">
        <v>82</v>
      </c>
      <c r="O141" s="9" t="s">
        <v>46</v>
      </c>
      <c r="P141" s="9">
        <v>0</v>
      </c>
      <c r="Q141" s="20">
        <v>255238004</v>
      </c>
      <c r="R141" s="20" t="s">
        <v>82</v>
      </c>
      <c r="S141" s="20" t="s">
        <v>46</v>
      </c>
      <c r="T141" s="20">
        <v>0</v>
      </c>
    </row>
    <row r="142" spans="2:20" x14ac:dyDescent="0.2">
      <c r="B142" s="6" t="s">
        <v>2580</v>
      </c>
      <c r="E142" s="8">
        <v>224479009</v>
      </c>
      <c r="F142" s="8" t="s">
        <v>1187</v>
      </c>
      <c r="G142" s="8" t="s">
        <v>46</v>
      </c>
      <c r="H142" s="8">
        <v>2</v>
      </c>
      <c r="I142" s="8" t="s">
        <v>60</v>
      </c>
      <c r="J142" s="8" t="s">
        <v>61</v>
      </c>
      <c r="K142" s="8" t="s">
        <v>49</v>
      </c>
      <c r="L142" s="8">
        <v>3</v>
      </c>
      <c r="M142" s="9" t="s">
        <v>54</v>
      </c>
      <c r="N142" s="9" t="s">
        <v>54</v>
      </c>
      <c r="O142" s="9" t="s">
        <v>54</v>
      </c>
      <c r="P142" s="9">
        <v>4</v>
      </c>
      <c r="Q142" s="10">
        <v>224479009</v>
      </c>
      <c r="R142" s="10" t="s">
        <v>1187</v>
      </c>
      <c r="S142" s="10" t="s">
        <v>46</v>
      </c>
      <c r="T142" s="10">
        <v>3</v>
      </c>
    </row>
    <row r="143" spans="2:20" x14ac:dyDescent="0.2">
      <c r="C143" s="6" t="s">
        <v>2580</v>
      </c>
      <c r="D143" s="6" t="s">
        <v>2580</v>
      </c>
      <c r="E143" s="8">
        <v>2667000</v>
      </c>
      <c r="F143" s="8" t="s">
        <v>346</v>
      </c>
      <c r="G143" s="8" t="s">
        <v>46</v>
      </c>
      <c r="H143" s="8">
        <v>0</v>
      </c>
      <c r="M143" s="9">
        <v>260413007</v>
      </c>
      <c r="N143" s="9" t="s">
        <v>195</v>
      </c>
      <c r="O143" s="9" t="s">
        <v>46</v>
      </c>
      <c r="P143" s="9">
        <v>0</v>
      </c>
      <c r="Q143" s="20">
        <v>2667000</v>
      </c>
      <c r="R143" s="20" t="s">
        <v>346</v>
      </c>
      <c r="S143" s="20" t="s">
        <v>46</v>
      </c>
      <c r="T143" s="20">
        <v>0</v>
      </c>
    </row>
    <row r="144" spans="2:20" x14ac:dyDescent="0.2">
      <c r="D144" s="6" t="s">
        <v>2580</v>
      </c>
      <c r="E144" s="8">
        <v>62482003</v>
      </c>
      <c r="F144" s="8" t="s">
        <v>1147</v>
      </c>
      <c r="G144" s="8" t="s">
        <v>46</v>
      </c>
      <c r="H144" s="8">
        <v>0</v>
      </c>
      <c r="M144" s="9">
        <v>89292003</v>
      </c>
      <c r="N144" s="9" t="s">
        <v>349</v>
      </c>
      <c r="O144" s="9" t="s">
        <v>46</v>
      </c>
      <c r="P144" s="9">
        <v>0</v>
      </c>
      <c r="Q144" s="20">
        <v>89292003</v>
      </c>
      <c r="R144" s="20" t="s">
        <v>349</v>
      </c>
      <c r="S144" s="20" t="s">
        <v>46</v>
      </c>
      <c r="T144" s="20">
        <v>0</v>
      </c>
    </row>
    <row r="145" spans="1:20" x14ac:dyDescent="0.2">
      <c r="D145" s="6" t="s">
        <v>2580</v>
      </c>
      <c r="E145" s="8">
        <v>1255665007</v>
      </c>
      <c r="F145" s="8" t="s">
        <v>1148</v>
      </c>
      <c r="G145" s="8" t="s">
        <v>46</v>
      </c>
      <c r="H145" s="8">
        <v>0</v>
      </c>
      <c r="M145" s="9">
        <v>27789000</v>
      </c>
      <c r="N145" s="9" t="s">
        <v>354</v>
      </c>
      <c r="O145" s="9" t="s">
        <v>46</v>
      </c>
      <c r="P145" s="9">
        <v>0</v>
      </c>
      <c r="Q145" s="20">
        <v>27789000</v>
      </c>
      <c r="R145" s="20" t="s">
        <v>354</v>
      </c>
      <c r="S145" s="20" t="s">
        <v>46</v>
      </c>
      <c r="T145" s="20">
        <v>0</v>
      </c>
    </row>
    <row r="146" spans="1:20" x14ac:dyDescent="0.2">
      <c r="D146" s="6" t="s">
        <v>2580</v>
      </c>
      <c r="E146" s="8">
        <v>75540009</v>
      </c>
      <c r="F146" s="8" t="s">
        <v>1149</v>
      </c>
      <c r="G146" s="8" t="s">
        <v>46</v>
      </c>
      <c r="H146" s="8">
        <v>0</v>
      </c>
      <c r="M146" s="9">
        <v>70232002</v>
      </c>
      <c r="N146" s="9" t="s">
        <v>359</v>
      </c>
      <c r="O146" s="9" t="s">
        <v>46</v>
      </c>
      <c r="P146" s="9">
        <v>0</v>
      </c>
      <c r="Q146" s="20">
        <v>70232002</v>
      </c>
      <c r="R146" s="20" t="s">
        <v>359</v>
      </c>
      <c r="S146" s="20" t="s">
        <v>46</v>
      </c>
      <c r="T146" s="20">
        <v>0</v>
      </c>
    </row>
    <row r="147" spans="1:20" x14ac:dyDescent="0.2">
      <c r="D147" s="6" t="s">
        <v>2580</v>
      </c>
      <c r="E147" s="8">
        <v>260358002</v>
      </c>
      <c r="F147" s="8" t="s">
        <v>643</v>
      </c>
      <c r="G147" s="8" t="s">
        <v>46</v>
      </c>
      <c r="H147" s="8">
        <v>0</v>
      </c>
      <c r="M147" s="9">
        <v>255238004</v>
      </c>
      <c r="N147" s="9" t="s">
        <v>82</v>
      </c>
      <c r="O147" s="9" t="s">
        <v>46</v>
      </c>
      <c r="P147" s="9">
        <v>0</v>
      </c>
      <c r="Q147" s="20">
        <v>255238004</v>
      </c>
      <c r="R147" s="20" t="s">
        <v>82</v>
      </c>
      <c r="S147" s="20" t="s">
        <v>46</v>
      </c>
      <c r="T147" s="20">
        <v>0</v>
      </c>
    </row>
    <row r="148" spans="1:20" x14ac:dyDescent="0.2">
      <c r="A148" s="6" t="s">
        <v>1188</v>
      </c>
      <c r="E148" s="8">
        <v>224285004</v>
      </c>
      <c r="F148" s="8" t="s">
        <v>1189</v>
      </c>
      <c r="G148" s="8" t="s">
        <v>46</v>
      </c>
      <c r="H148" s="8">
        <v>1</v>
      </c>
      <c r="M148" s="9" t="s">
        <v>1190</v>
      </c>
      <c r="N148" s="9" t="s">
        <v>1191</v>
      </c>
      <c r="O148" s="9" t="s">
        <v>46</v>
      </c>
      <c r="P148" s="9">
        <v>1</v>
      </c>
      <c r="Q148" s="10">
        <v>224285004</v>
      </c>
      <c r="R148" s="10" t="s">
        <v>1189</v>
      </c>
      <c r="S148" s="10" t="s">
        <v>46</v>
      </c>
      <c r="T148" s="10">
        <v>1</v>
      </c>
    </row>
    <row r="149" spans="1:20" x14ac:dyDescent="0.2">
      <c r="B149" s="6" t="s">
        <v>2580</v>
      </c>
      <c r="E149" s="8">
        <v>1186692000</v>
      </c>
      <c r="F149" s="8" t="s">
        <v>1192</v>
      </c>
      <c r="G149" s="8" t="s">
        <v>46</v>
      </c>
      <c r="H149" s="8">
        <v>1</v>
      </c>
      <c r="I149" s="8" t="s">
        <v>60</v>
      </c>
      <c r="J149" s="8" t="s">
        <v>61</v>
      </c>
      <c r="K149" s="8" t="s">
        <v>49</v>
      </c>
      <c r="L149" s="8">
        <v>3</v>
      </c>
      <c r="M149" s="9" t="s">
        <v>54</v>
      </c>
      <c r="N149" s="9" t="s">
        <v>54</v>
      </c>
      <c r="O149" s="9" t="s">
        <v>54</v>
      </c>
      <c r="P149" s="9">
        <v>4</v>
      </c>
      <c r="Q149" s="10">
        <v>1186692000</v>
      </c>
      <c r="R149" s="10" t="s">
        <v>1192</v>
      </c>
      <c r="S149" s="10" t="s">
        <v>46</v>
      </c>
      <c r="T149" s="10">
        <v>2.5</v>
      </c>
    </row>
    <row r="150" spans="1:20" x14ac:dyDescent="0.2">
      <c r="C150" s="6" t="s">
        <v>2580</v>
      </c>
      <c r="D150" s="6" t="s">
        <v>2580</v>
      </c>
      <c r="E150" s="8">
        <v>2667000</v>
      </c>
      <c r="F150" s="8" t="s">
        <v>346</v>
      </c>
      <c r="G150" s="8" t="s">
        <v>46</v>
      </c>
      <c r="H150" s="8">
        <v>0</v>
      </c>
      <c r="M150" s="9">
        <v>260413007</v>
      </c>
      <c r="N150" s="9" t="s">
        <v>195</v>
      </c>
      <c r="O150" s="9" t="s">
        <v>46</v>
      </c>
      <c r="P150" s="9">
        <v>1</v>
      </c>
      <c r="Q150" s="20">
        <v>2667000</v>
      </c>
      <c r="R150" s="20" t="s">
        <v>346</v>
      </c>
      <c r="S150" s="20" t="s">
        <v>46</v>
      </c>
      <c r="T150" s="20">
        <v>0</v>
      </c>
    </row>
    <row r="151" spans="1:20" x14ac:dyDescent="0.2">
      <c r="D151" s="6" t="s">
        <v>2580</v>
      </c>
      <c r="E151" s="8">
        <v>62482003</v>
      </c>
      <c r="F151" s="8" t="s">
        <v>1147</v>
      </c>
      <c r="G151" s="8" t="s">
        <v>46</v>
      </c>
      <c r="H151" s="8">
        <v>0</v>
      </c>
      <c r="M151" s="9">
        <v>62482003</v>
      </c>
      <c r="N151" s="9" t="s">
        <v>1147</v>
      </c>
      <c r="O151" s="9" t="s">
        <v>46</v>
      </c>
      <c r="P151" s="9">
        <v>0</v>
      </c>
      <c r="Q151" s="20">
        <v>89292003</v>
      </c>
      <c r="R151" s="20" t="s">
        <v>349</v>
      </c>
      <c r="S151" s="20" t="s">
        <v>46</v>
      </c>
      <c r="T151" s="20">
        <v>0</v>
      </c>
    </row>
    <row r="152" spans="1:20" x14ac:dyDescent="0.2">
      <c r="D152" s="6" t="s">
        <v>2580</v>
      </c>
      <c r="E152" s="8">
        <v>1255665007</v>
      </c>
      <c r="F152" s="8" t="s">
        <v>1148</v>
      </c>
      <c r="G152" s="8" t="s">
        <v>46</v>
      </c>
      <c r="H152" s="8">
        <v>0</v>
      </c>
      <c r="M152" s="9">
        <v>1255665007</v>
      </c>
      <c r="N152" s="9" t="s">
        <v>1148</v>
      </c>
      <c r="O152" s="9" t="s">
        <v>46</v>
      </c>
      <c r="P152" s="9">
        <v>0</v>
      </c>
      <c r="Q152" s="20">
        <v>27789000</v>
      </c>
      <c r="R152" s="20" t="s">
        <v>354</v>
      </c>
      <c r="S152" s="20" t="s">
        <v>46</v>
      </c>
      <c r="T152" s="20">
        <v>0</v>
      </c>
    </row>
    <row r="153" spans="1:20" x14ac:dyDescent="0.2">
      <c r="D153" s="6" t="s">
        <v>2580</v>
      </c>
      <c r="E153" s="8">
        <v>75540009</v>
      </c>
      <c r="F153" s="8" t="s">
        <v>1149</v>
      </c>
      <c r="G153" s="8" t="s">
        <v>46</v>
      </c>
      <c r="H153" s="8">
        <v>0</v>
      </c>
      <c r="M153" s="9">
        <v>75540009</v>
      </c>
      <c r="N153" s="9" t="s">
        <v>1149</v>
      </c>
      <c r="O153" s="9" t="s">
        <v>46</v>
      </c>
      <c r="P153" s="9">
        <v>0</v>
      </c>
      <c r="Q153" s="20">
        <v>70232002</v>
      </c>
      <c r="R153" s="20" t="s">
        <v>359</v>
      </c>
      <c r="S153" s="20" t="s">
        <v>46</v>
      </c>
      <c r="T153" s="20">
        <v>0</v>
      </c>
    </row>
    <row r="154" spans="1:20" x14ac:dyDescent="0.2">
      <c r="D154" s="6" t="s">
        <v>2580</v>
      </c>
      <c r="E154" s="8">
        <v>260358002</v>
      </c>
      <c r="F154" s="8" t="s">
        <v>643</v>
      </c>
      <c r="G154" s="8" t="s">
        <v>46</v>
      </c>
      <c r="H154" s="8">
        <v>0</v>
      </c>
      <c r="M154" s="9">
        <v>260358002</v>
      </c>
      <c r="N154" s="9" t="s">
        <v>643</v>
      </c>
      <c r="O154" s="9" t="s">
        <v>46</v>
      </c>
      <c r="P154" s="9">
        <v>0</v>
      </c>
      <c r="Q154" s="20">
        <v>255238004</v>
      </c>
      <c r="R154" s="20" t="s">
        <v>82</v>
      </c>
      <c r="S154" s="20" t="s">
        <v>46</v>
      </c>
      <c r="T154" s="20">
        <v>0</v>
      </c>
    </row>
    <row r="155" spans="1:20" x14ac:dyDescent="0.2">
      <c r="B155" s="6" t="s">
        <v>2580</v>
      </c>
      <c r="E155" s="8">
        <v>105423006</v>
      </c>
      <c r="F155" s="8" t="s">
        <v>470</v>
      </c>
      <c r="G155" s="8" t="s">
        <v>46</v>
      </c>
      <c r="H155" s="8">
        <v>1</v>
      </c>
      <c r="I155" s="8" t="s">
        <v>60</v>
      </c>
      <c r="J155" s="8" t="s">
        <v>61</v>
      </c>
      <c r="K155" s="8" t="s">
        <v>49</v>
      </c>
      <c r="L155" s="8">
        <v>3</v>
      </c>
      <c r="M155" s="9" t="s">
        <v>54</v>
      </c>
      <c r="N155" s="9" t="s">
        <v>54</v>
      </c>
      <c r="O155" s="9" t="s">
        <v>54</v>
      </c>
      <c r="P155" s="9">
        <v>4</v>
      </c>
      <c r="Q155" s="10">
        <v>105423006</v>
      </c>
      <c r="R155" s="10" t="s">
        <v>470</v>
      </c>
      <c r="S155" s="10" t="s">
        <v>46</v>
      </c>
      <c r="T155" s="10">
        <v>2.5</v>
      </c>
    </row>
    <row r="156" spans="1:20" x14ac:dyDescent="0.2">
      <c r="C156" s="6" t="s">
        <v>2580</v>
      </c>
      <c r="D156" s="6" t="s">
        <v>2580</v>
      </c>
      <c r="E156" s="8">
        <v>2667000</v>
      </c>
      <c r="F156" s="8" t="s">
        <v>346</v>
      </c>
      <c r="G156" s="8" t="s">
        <v>46</v>
      </c>
      <c r="H156" s="8">
        <v>0</v>
      </c>
      <c r="M156" s="9">
        <v>260413007</v>
      </c>
      <c r="N156" s="9" t="s">
        <v>195</v>
      </c>
      <c r="O156" s="9" t="s">
        <v>46</v>
      </c>
      <c r="P156" s="9">
        <v>1</v>
      </c>
      <c r="Q156" s="20">
        <v>2667000</v>
      </c>
      <c r="R156" s="20" t="s">
        <v>346</v>
      </c>
      <c r="S156" s="20" t="s">
        <v>46</v>
      </c>
      <c r="T156" s="20">
        <v>0</v>
      </c>
    </row>
    <row r="157" spans="1:20" x14ac:dyDescent="0.2">
      <c r="D157" s="6" t="s">
        <v>2580</v>
      </c>
      <c r="E157" s="8">
        <v>62482003</v>
      </c>
      <c r="F157" s="8" t="s">
        <v>1147</v>
      </c>
      <c r="G157" s="8" t="s">
        <v>46</v>
      </c>
      <c r="H157" s="8">
        <v>0</v>
      </c>
      <c r="M157" s="9">
        <v>62482003</v>
      </c>
      <c r="N157" s="9" t="s">
        <v>1147</v>
      </c>
      <c r="O157" s="9" t="s">
        <v>46</v>
      </c>
      <c r="P157" s="9">
        <v>0</v>
      </c>
      <c r="Q157" s="20">
        <v>89292003</v>
      </c>
      <c r="R157" s="20" t="s">
        <v>349</v>
      </c>
      <c r="S157" s="20" t="s">
        <v>46</v>
      </c>
      <c r="T157" s="20">
        <v>0</v>
      </c>
    </row>
    <row r="158" spans="1:20" x14ac:dyDescent="0.2">
      <c r="D158" s="6" t="s">
        <v>2580</v>
      </c>
      <c r="E158" s="8">
        <v>1255665007</v>
      </c>
      <c r="F158" s="8" t="s">
        <v>1148</v>
      </c>
      <c r="G158" s="8" t="s">
        <v>46</v>
      </c>
      <c r="H158" s="8">
        <v>0</v>
      </c>
      <c r="M158" s="9">
        <v>1255665007</v>
      </c>
      <c r="N158" s="9" t="s">
        <v>1148</v>
      </c>
      <c r="O158" s="9" t="s">
        <v>46</v>
      </c>
      <c r="P158" s="9">
        <v>0</v>
      </c>
      <c r="Q158" s="20">
        <v>27789000</v>
      </c>
      <c r="R158" s="20" t="s">
        <v>354</v>
      </c>
      <c r="S158" s="20" t="s">
        <v>46</v>
      </c>
      <c r="T158" s="20">
        <v>0</v>
      </c>
    </row>
    <row r="159" spans="1:20" x14ac:dyDescent="0.2">
      <c r="D159" s="6" t="s">
        <v>2580</v>
      </c>
      <c r="E159" s="8">
        <v>75540009</v>
      </c>
      <c r="F159" s="8" t="s">
        <v>1149</v>
      </c>
      <c r="G159" s="8" t="s">
        <v>46</v>
      </c>
      <c r="H159" s="8">
        <v>0</v>
      </c>
      <c r="M159" s="9">
        <v>75540009</v>
      </c>
      <c r="N159" s="9" t="s">
        <v>1149</v>
      </c>
      <c r="O159" s="9" t="s">
        <v>46</v>
      </c>
      <c r="P159" s="9">
        <v>0</v>
      </c>
      <c r="Q159" s="20">
        <v>70232002</v>
      </c>
      <c r="R159" s="20" t="s">
        <v>359</v>
      </c>
      <c r="S159" s="20" t="s">
        <v>46</v>
      </c>
      <c r="T159" s="20">
        <v>0</v>
      </c>
    </row>
    <row r="160" spans="1:20" x14ac:dyDescent="0.2">
      <c r="D160" s="6" t="s">
        <v>2580</v>
      </c>
      <c r="E160" s="8">
        <v>260358002</v>
      </c>
      <c r="F160" s="8" t="s">
        <v>643</v>
      </c>
      <c r="G160" s="8" t="s">
        <v>46</v>
      </c>
      <c r="H160" s="8">
        <v>0</v>
      </c>
      <c r="M160" s="9">
        <v>260358002</v>
      </c>
      <c r="N160" s="9" t="s">
        <v>643</v>
      </c>
      <c r="O160" s="9" t="s">
        <v>46</v>
      </c>
      <c r="P160" s="9">
        <v>0</v>
      </c>
      <c r="Q160" s="20">
        <v>255238004</v>
      </c>
      <c r="R160" s="20" t="s">
        <v>82</v>
      </c>
      <c r="S160" s="20" t="s">
        <v>46</v>
      </c>
      <c r="T160" s="20">
        <v>0</v>
      </c>
    </row>
    <row r="161" spans="2:20" x14ac:dyDescent="0.2">
      <c r="B161" s="6" t="s">
        <v>2580</v>
      </c>
      <c r="E161" s="8">
        <v>838500001</v>
      </c>
      <c r="F161" s="8" t="s">
        <v>304</v>
      </c>
      <c r="G161" s="8" t="s">
        <v>46</v>
      </c>
      <c r="H161" s="8">
        <v>1</v>
      </c>
      <c r="I161" s="8" t="s">
        <v>60</v>
      </c>
      <c r="J161" s="8" t="s">
        <v>61</v>
      </c>
      <c r="K161" s="8" t="s">
        <v>49</v>
      </c>
      <c r="L161" s="8">
        <v>3</v>
      </c>
      <c r="M161" s="9" t="s">
        <v>1193</v>
      </c>
      <c r="N161" s="9" t="s">
        <v>1194</v>
      </c>
      <c r="O161" s="9" t="s">
        <v>46</v>
      </c>
      <c r="P161" s="9">
        <v>1</v>
      </c>
      <c r="Q161" s="10" t="s">
        <v>1193</v>
      </c>
      <c r="R161" s="10" t="s">
        <v>1194</v>
      </c>
      <c r="S161" s="10" t="s">
        <v>46</v>
      </c>
      <c r="T161" s="10">
        <v>1</v>
      </c>
    </row>
    <row r="162" spans="2:20" x14ac:dyDescent="0.2">
      <c r="C162" s="6" t="s">
        <v>2580</v>
      </c>
      <c r="D162" s="6" t="s">
        <v>2580</v>
      </c>
      <c r="E162" s="8">
        <v>2667000</v>
      </c>
      <c r="F162" s="8" t="s">
        <v>346</v>
      </c>
      <c r="G162" s="8" t="s">
        <v>46</v>
      </c>
      <c r="H162" s="8">
        <v>0</v>
      </c>
      <c r="M162" s="9">
        <v>260413007</v>
      </c>
      <c r="N162" s="9" t="s">
        <v>195</v>
      </c>
      <c r="O162" s="9" t="s">
        <v>46</v>
      </c>
      <c r="P162" s="9">
        <v>0</v>
      </c>
      <c r="Q162" s="20">
        <v>2667000</v>
      </c>
      <c r="R162" s="20" t="s">
        <v>346</v>
      </c>
      <c r="S162" s="20" t="s">
        <v>46</v>
      </c>
      <c r="T162" s="20">
        <v>0</v>
      </c>
    </row>
    <row r="163" spans="2:20" x14ac:dyDescent="0.2">
      <c r="D163" s="6" t="s">
        <v>2580</v>
      </c>
      <c r="E163" s="8">
        <v>62482003</v>
      </c>
      <c r="F163" s="8" t="s">
        <v>1147</v>
      </c>
      <c r="G163" s="8" t="s">
        <v>46</v>
      </c>
      <c r="H163" s="8">
        <v>0</v>
      </c>
      <c r="M163" s="9">
        <v>89292003</v>
      </c>
      <c r="N163" s="9" t="s">
        <v>349</v>
      </c>
      <c r="O163" s="9" t="s">
        <v>46</v>
      </c>
      <c r="P163" s="9">
        <v>0</v>
      </c>
      <c r="Q163" s="20">
        <v>89292003</v>
      </c>
      <c r="R163" s="20" t="s">
        <v>349</v>
      </c>
      <c r="S163" s="20" t="s">
        <v>46</v>
      </c>
      <c r="T163" s="20">
        <v>0</v>
      </c>
    </row>
    <row r="164" spans="2:20" x14ac:dyDescent="0.2">
      <c r="D164" s="6" t="s">
        <v>2580</v>
      </c>
      <c r="E164" s="8">
        <v>1255665007</v>
      </c>
      <c r="F164" s="8" t="s">
        <v>1148</v>
      </c>
      <c r="G164" s="8" t="s">
        <v>46</v>
      </c>
      <c r="H164" s="8">
        <v>0</v>
      </c>
      <c r="M164" s="9">
        <v>27789000</v>
      </c>
      <c r="N164" s="9" t="s">
        <v>354</v>
      </c>
      <c r="O164" s="9" t="s">
        <v>46</v>
      </c>
      <c r="P164" s="9">
        <v>0</v>
      </c>
      <c r="Q164" s="20">
        <v>27789000</v>
      </c>
      <c r="R164" s="20" t="s">
        <v>354</v>
      </c>
      <c r="S164" s="20" t="s">
        <v>46</v>
      </c>
      <c r="T164" s="20">
        <v>0</v>
      </c>
    </row>
    <row r="165" spans="2:20" x14ac:dyDescent="0.2">
      <c r="D165" s="6" t="s">
        <v>2580</v>
      </c>
      <c r="E165" s="8">
        <v>75540009</v>
      </c>
      <c r="F165" s="8" t="s">
        <v>1149</v>
      </c>
      <c r="G165" s="8" t="s">
        <v>46</v>
      </c>
      <c r="H165" s="8">
        <v>0</v>
      </c>
      <c r="M165" s="9">
        <v>70232002</v>
      </c>
      <c r="N165" s="9" t="s">
        <v>359</v>
      </c>
      <c r="O165" s="9" t="s">
        <v>46</v>
      </c>
      <c r="P165" s="9">
        <v>0</v>
      </c>
      <c r="Q165" s="20">
        <v>70232002</v>
      </c>
      <c r="R165" s="20" t="s">
        <v>359</v>
      </c>
      <c r="S165" s="20" t="s">
        <v>46</v>
      </c>
      <c r="T165" s="20">
        <v>0</v>
      </c>
    </row>
    <row r="166" spans="2:20" x14ac:dyDescent="0.2">
      <c r="D166" s="6" t="s">
        <v>2580</v>
      </c>
      <c r="E166" s="8">
        <v>260358002</v>
      </c>
      <c r="F166" s="8" t="s">
        <v>643</v>
      </c>
      <c r="G166" s="8" t="s">
        <v>46</v>
      </c>
      <c r="H166" s="8">
        <v>0</v>
      </c>
      <c r="M166" s="9">
        <v>255238004</v>
      </c>
      <c r="N166" s="9" t="s">
        <v>82</v>
      </c>
      <c r="O166" s="9" t="s">
        <v>46</v>
      </c>
      <c r="P166" s="9">
        <v>0</v>
      </c>
      <c r="Q166" s="20">
        <v>255238004</v>
      </c>
      <c r="R166" s="20" t="s">
        <v>82</v>
      </c>
      <c r="S166" s="20" t="s">
        <v>46</v>
      </c>
      <c r="T166" s="20">
        <v>0</v>
      </c>
    </row>
    <row r="167" spans="2:20" x14ac:dyDescent="0.2">
      <c r="B167" s="6" t="s">
        <v>2580</v>
      </c>
      <c r="E167" s="8">
        <v>105516008</v>
      </c>
      <c r="F167" s="8" t="s">
        <v>1195</v>
      </c>
      <c r="G167" s="8" t="s">
        <v>46</v>
      </c>
      <c r="H167" s="8">
        <v>3</v>
      </c>
      <c r="I167" s="8" t="s">
        <v>60</v>
      </c>
      <c r="J167" s="8" t="s">
        <v>61</v>
      </c>
      <c r="K167" s="8" t="s">
        <v>49</v>
      </c>
      <c r="L167" s="8">
        <v>3</v>
      </c>
      <c r="M167" s="9" t="s">
        <v>1196</v>
      </c>
      <c r="N167" s="9" t="s">
        <v>1195</v>
      </c>
      <c r="O167" s="9" t="s">
        <v>46</v>
      </c>
      <c r="P167" s="9">
        <v>3</v>
      </c>
      <c r="Q167" s="10" t="s">
        <v>1196</v>
      </c>
      <c r="R167" s="10" t="s">
        <v>1195</v>
      </c>
      <c r="S167" s="10" t="s">
        <v>46</v>
      </c>
      <c r="T167" s="10">
        <v>3</v>
      </c>
    </row>
    <row r="168" spans="2:20" x14ac:dyDescent="0.2">
      <c r="C168" s="6" t="s">
        <v>2580</v>
      </c>
      <c r="D168" s="6" t="s">
        <v>2580</v>
      </c>
      <c r="E168" s="8">
        <v>2667000</v>
      </c>
      <c r="F168" s="8" t="s">
        <v>346</v>
      </c>
      <c r="G168" s="8" t="s">
        <v>46</v>
      </c>
      <c r="H168" s="8">
        <v>0</v>
      </c>
      <c r="M168" s="9">
        <v>260413007</v>
      </c>
      <c r="N168" s="9" t="s">
        <v>195</v>
      </c>
      <c r="O168" s="9" t="s">
        <v>46</v>
      </c>
      <c r="P168" s="9">
        <v>0</v>
      </c>
      <c r="Q168" s="20">
        <v>2667000</v>
      </c>
      <c r="R168" s="20" t="s">
        <v>346</v>
      </c>
      <c r="S168" s="20" t="s">
        <v>46</v>
      </c>
      <c r="T168" s="20">
        <v>0</v>
      </c>
    </row>
    <row r="169" spans="2:20" x14ac:dyDescent="0.2">
      <c r="D169" s="6" t="s">
        <v>2580</v>
      </c>
      <c r="E169" s="8">
        <v>62482003</v>
      </c>
      <c r="F169" s="8" t="s">
        <v>1147</v>
      </c>
      <c r="G169" s="8" t="s">
        <v>46</v>
      </c>
      <c r="H169" s="8">
        <v>0</v>
      </c>
      <c r="M169" s="9">
        <v>89292003</v>
      </c>
      <c r="N169" s="9" t="s">
        <v>349</v>
      </c>
      <c r="O169" s="9" t="s">
        <v>46</v>
      </c>
      <c r="P169" s="9">
        <v>0</v>
      </c>
      <c r="Q169" s="20">
        <v>89292003</v>
      </c>
      <c r="R169" s="20" t="s">
        <v>349</v>
      </c>
      <c r="S169" s="20" t="s">
        <v>46</v>
      </c>
      <c r="T169" s="20">
        <v>0</v>
      </c>
    </row>
    <row r="170" spans="2:20" x14ac:dyDescent="0.2">
      <c r="D170" s="6" t="s">
        <v>2580</v>
      </c>
      <c r="E170" s="8">
        <v>1255665007</v>
      </c>
      <c r="F170" s="8" t="s">
        <v>1148</v>
      </c>
      <c r="G170" s="8" t="s">
        <v>46</v>
      </c>
      <c r="H170" s="8">
        <v>0</v>
      </c>
      <c r="M170" s="9">
        <v>27789000</v>
      </c>
      <c r="N170" s="9" t="s">
        <v>354</v>
      </c>
      <c r="O170" s="9" t="s">
        <v>46</v>
      </c>
      <c r="P170" s="9">
        <v>0</v>
      </c>
      <c r="Q170" s="20">
        <v>27789000</v>
      </c>
      <c r="R170" s="20" t="s">
        <v>354</v>
      </c>
      <c r="S170" s="20" t="s">
        <v>46</v>
      </c>
      <c r="T170" s="20">
        <v>0</v>
      </c>
    </row>
    <row r="171" spans="2:20" x14ac:dyDescent="0.2">
      <c r="D171" s="6" t="s">
        <v>2580</v>
      </c>
      <c r="E171" s="8">
        <v>75540009</v>
      </c>
      <c r="F171" s="8" t="s">
        <v>1149</v>
      </c>
      <c r="G171" s="8" t="s">
        <v>46</v>
      </c>
      <c r="H171" s="8">
        <v>0</v>
      </c>
      <c r="M171" s="9">
        <v>70232002</v>
      </c>
      <c r="N171" s="9" t="s">
        <v>359</v>
      </c>
      <c r="O171" s="9" t="s">
        <v>46</v>
      </c>
      <c r="P171" s="9">
        <v>0</v>
      </c>
      <c r="Q171" s="20">
        <v>70232002</v>
      </c>
      <c r="R171" s="20" t="s">
        <v>359</v>
      </c>
      <c r="S171" s="20" t="s">
        <v>46</v>
      </c>
      <c r="T171" s="20">
        <v>0</v>
      </c>
    </row>
    <row r="172" spans="2:20" x14ac:dyDescent="0.2">
      <c r="D172" s="6" t="s">
        <v>2580</v>
      </c>
      <c r="E172" s="8">
        <v>260358002</v>
      </c>
      <c r="F172" s="8" t="s">
        <v>643</v>
      </c>
      <c r="G172" s="8" t="s">
        <v>46</v>
      </c>
      <c r="H172" s="8">
        <v>0</v>
      </c>
      <c r="M172" s="9">
        <v>255238004</v>
      </c>
      <c r="N172" s="9" t="s">
        <v>82</v>
      </c>
      <c r="O172" s="9" t="s">
        <v>46</v>
      </c>
      <c r="P172" s="9">
        <v>0</v>
      </c>
      <c r="Q172" s="20">
        <v>255238004</v>
      </c>
      <c r="R172" s="20" t="s">
        <v>82</v>
      </c>
      <c r="S172" s="20" t="s">
        <v>46</v>
      </c>
      <c r="T172" s="20">
        <v>0</v>
      </c>
    </row>
    <row r="175" spans="2:20" x14ac:dyDescent="0.2">
      <c r="H175" s="8">
        <f>AVERAGE(H6:H172)</f>
        <v>0.29940119760479039</v>
      </c>
      <c r="P175" s="9">
        <f>AVERAGE(P6:P172)</f>
        <v>0.54491017964071853</v>
      </c>
      <c r="T175" s="10">
        <f>AVERAGE(T6:T172)</f>
        <v>0.34431137724550898</v>
      </c>
    </row>
  </sheetData>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1BA7D-17CF-704A-B863-1EB2B5EB7A96}">
  <dimension ref="A1:AF172"/>
  <sheetViews>
    <sheetView zoomScale="55" workbookViewId="0">
      <selection sqref="A1:D1048576"/>
    </sheetView>
  </sheetViews>
  <sheetFormatPr baseColWidth="10" defaultColWidth="11" defaultRowHeight="16" x14ac:dyDescent="0.2"/>
  <cols>
    <col min="1" max="4" width="11" style="6"/>
    <col min="5" max="16" width="10.83203125" style="8"/>
    <col min="17" max="28" width="10.83203125" style="9"/>
    <col min="29" max="32" width="10.83203125" style="10"/>
  </cols>
  <sheetData>
    <row r="1" spans="1:32" x14ac:dyDescent="0.2">
      <c r="A1" s="6" t="s">
        <v>0</v>
      </c>
      <c r="B1" s="6" t="s">
        <v>1</v>
      </c>
      <c r="C1" s="6" t="s">
        <v>2</v>
      </c>
      <c r="D1" s="6" t="s">
        <v>3</v>
      </c>
      <c r="E1" s="8" t="s">
        <v>4</v>
      </c>
      <c r="F1" s="8" t="s">
        <v>5</v>
      </c>
      <c r="G1" s="8" t="s">
        <v>6</v>
      </c>
      <c r="H1" s="8" t="s">
        <v>7</v>
      </c>
      <c r="I1" s="8" t="s">
        <v>8</v>
      </c>
      <c r="J1" s="8" t="s">
        <v>9</v>
      </c>
      <c r="K1" s="8" t="s">
        <v>10</v>
      </c>
      <c r="L1" s="8" t="s">
        <v>11</v>
      </c>
      <c r="M1" s="8" t="s">
        <v>285</v>
      </c>
      <c r="N1" s="8" t="s">
        <v>286</v>
      </c>
      <c r="O1" s="8" t="s">
        <v>287</v>
      </c>
      <c r="P1" s="8" t="s">
        <v>288</v>
      </c>
      <c r="Q1" s="9" t="s">
        <v>12</v>
      </c>
      <c r="R1" s="9" t="s">
        <v>13</v>
      </c>
      <c r="S1" s="9" t="s">
        <v>14</v>
      </c>
      <c r="T1" s="9" t="s">
        <v>15</v>
      </c>
      <c r="U1" s="9" t="s">
        <v>16</v>
      </c>
      <c r="V1" s="9" t="s">
        <v>17</v>
      </c>
      <c r="W1" s="9" t="s">
        <v>18</v>
      </c>
      <c r="X1" s="9" t="s">
        <v>19</v>
      </c>
      <c r="Y1" s="9" t="s">
        <v>20</v>
      </c>
      <c r="Z1" s="9" t="s">
        <v>21</v>
      </c>
      <c r="AA1" s="9" t="s">
        <v>22</v>
      </c>
      <c r="AB1" s="9" t="s">
        <v>23</v>
      </c>
      <c r="AC1" s="10" t="s">
        <v>40</v>
      </c>
      <c r="AD1" s="10" t="s">
        <v>41</v>
      </c>
      <c r="AE1" s="10" t="s">
        <v>42</v>
      </c>
      <c r="AF1" s="10" t="s">
        <v>43</v>
      </c>
    </row>
    <row r="2" spans="1:32" x14ac:dyDescent="0.2">
      <c r="A2" s="6" t="s">
        <v>1998</v>
      </c>
    </row>
    <row r="3" spans="1:32" x14ac:dyDescent="0.2">
      <c r="Q3" s="9" t="s">
        <v>54</v>
      </c>
      <c r="R3" s="9" t="s">
        <v>54</v>
      </c>
      <c r="S3" s="9" t="s">
        <v>54</v>
      </c>
      <c r="T3" s="9" t="s">
        <v>54</v>
      </c>
      <c r="U3" s="9" t="s">
        <v>54</v>
      </c>
      <c r="V3" s="9" t="s">
        <v>54</v>
      </c>
      <c r="W3" s="9" t="s">
        <v>54</v>
      </c>
      <c r="X3" s="9" t="s">
        <v>54</v>
      </c>
      <c r="Y3" s="9" t="s">
        <v>54</v>
      </c>
      <c r="Z3" s="9" t="s">
        <v>54</v>
      </c>
      <c r="AA3" s="9" t="s">
        <v>54</v>
      </c>
      <c r="AB3" s="9" t="s">
        <v>54</v>
      </c>
    </row>
    <row r="4" spans="1:32" x14ac:dyDescent="0.2">
      <c r="Q4" s="9" t="s">
        <v>54</v>
      </c>
      <c r="R4" s="9" t="s">
        <v>54</v>
      </c>
      <c r="S4" s="9" t="s">
        <v>54</v>
      </c>
      <c r="T4" s="9" t="s">
        <v>54</v>
      </c>
      <c r="U4" s="9" t="s">
        <v>54</v>
      </c>
      <c r="V4" s="9" t="s">
        <v>54</v>
      </c>
      <c r="W4" s="9" t="s">
        <v>54</v>
      </c>
      <c r="X4" s="9" t="s">
        <v>54</v>
      </c>
      <c r="Y4" s="9" t="s">
        <v>54</v>
      </c>
      <c r="Z4" s="9" t="s">
        <v>54</v>
      </c>
      <c r="AA4" s="9" t="s">
        <v>54</v>
      </c>
      <c r="AB4" s="9" t="s">
        <v>54</v>
      </c>
    </row>
    <row r="5" spans="1:32" x14ac:dyDescent="0.2">
      <c r="Q5" s="9" t="s">
        <v>54</v>
      </c>
      <c r="R5" s="9" t="s">
        <v>54</v>
      </c>
      <c r="S5" s="9" t="s">
        <v>54</v>
      </c>
      <c r="T5" s="9" t="s">
        <v>54</v>
      </c>
      <c r="U5" s="9" t="s">
        <v>54</v>
      </c>
      <c r="V5" s="9" t="s">
        <v>54</v>
      </c>
      <c r="W5" s="9" t="s">
        <v>54</v>
      </c>
      <c r="X5" s="9" t="s">
        <v>54</v>
      </c>
      <c r="Y5" s="9" t="s">
        <v>54</v>
      </c>
      <c r="Z5" s="9" t="s">
        <v>54</v>
      </c>
      <c r="AA5" s="9" t="s">
        <v>54</v>
      </c>
      <c r="AB5" s="9" t="s">
        <v>54</v>
      </c>
    </row>
    <row r="6" spans="1:32" x14ac:dyDescent="0.2">
      <c r="A6" s="6" t="s">
        <v>1130</v>
      </c>
      <c r="E6" s="8" t="s">
        <v>1197</v>
      </c>
      <c r="F6" s="8" t="s">
        <v>482</v>
      </c>
      <c r="G6" s="8" t="s">
        <v>238</v>
      </c>
      <c r="H6" s="8">
        <v>3</v>
      </c>
      <c r="Q6" s="9" t="s">
        <v>54</v>
      </c>
      <c r="R6" s="9" t="s">
        <v>54</v>
      </c>
      <c r="S6" s="9" t="s">
        <v>54</v>
      </c>
      <c r="T6" s="9">
        <v>4</v>
      </c>
      <c r="U6" s="9" t="s">
        <v>54</v>
      </c>
      <c r="V6" s="9" t="s">
        <v>54</v>
      </c>
      <c r="W6" s="9" t="s">
        <v>54</v>
      </c>
      <c r="X6" s="9" t="s">
        <v>54</v>
      </c>
      <c r="Y6" s="9" t="s">
        <v>54</v>
      </c>
      <c r="Z6" s="9" t="s">
        <v>54</v>
      </c>
      <c r="AA6" s="9" t="s">
        <v>54</v>
      </c>
      <c r="AB6" s="9" t="s">
        <v>54</v>
      </c>
      <c r="AC6" s="10" t="s">
        <v>1197</v>
      </c>
      <c r="AD6" s="10" t="s">
        <v>482</v>
      </c>
      <c r="AE6" s="10" t="s">
        <v>238</v>
      </c>
      <c r="AF6" s="10">
        <v>3</v>
      </c>
    </row>
    <row r="7" spans="1:32" x14ac:dyDescent="0.2">
      <c r="B7" s="6" t="s">
        <v>2580</v>
      </c>
      <c r="H7" s="8">
        <v>4</v>
      </c>
      <c r="Q7" s="9" t="s">
        <v>54</v>
      </c>
      <c r="R7" s="9" t="s">
        <v>54</v>
      </c>
      <c r="S7" s="9" t="s">
        <v>54</v>
      </c>
      <c r="T7" s="9">
        <v>4</v>
      </c>
      <c r="U7" s="9" t="s">
        <v>54</v>
      </c>
      <c r="V7" s="9" t="s">
        <v>54</v>
      </c>
      <c r="W7" s="9" t="s">
        <v>54</v>
      </c>
      <c r="X7" s="9" t="s">
        <v>54</v>
      </c>
      <c r="Y7" s="9" t="s">
        <v>54</v>
      </c>
      <c r="Z7" s="9" t="s">
        <v>54</v>
      </c>
      <c r="AA7" s="9" t="s">
        <v>54</v>
      </c>
      <c r="AB7" s="9" t="s">
        <v>54</v>
      </c>
      <c r="AF7" s="10">
        <v>4</v>
      </c>
    </row>
    <row r="8" spans="1:32" x14ac:dyDescent="0.2">
      <c r="C8" s="6" t="s">
        <v>2580</v>
      </c>
      <c r="D8" s="6" t="s">
        <v>2580</v>
      </c>
      <c r="Q8" s="9" t="s">
        <v>54</v>
      </c>
      <c r="R8" s="9" t="s">
        <v>54</v>
      </c>
      <c r="S8" s="9" t="s">
        <v>54</v>
      </c>
      <c r="T8" s="9" t="s">
        <v>54</v>
      </c>
      <c r="U8" s="9" t="s">
        <v>54</v>
      </c>
      <c r="V8" s="9" t="s">
        <v>54</v>
      </c>
      <c r="W8" s="9" t="s">
        <v>54</v>
      </c>
      <c r="X8" s="9" t="s">
        <v>54</v>
      </c>
      <c r="Y8" s="9" t="s">
        <v>54</v>
      </c>
      <c r="Z8" s="9" t="s">
        <v>54</v>
      </c>
      <c r="AA8" s="9" t="s">
        <v>54</v>
      </c>
      <c r="AB8" s="9" t="s">
        <v>54</v>
      </c>
    </row>
    <row r="9" spans="1:32" x14ac:dyDescent="0.2">
      <c r="D9" s="6" t="s">
        <v>2580</v>
      </c>
      <c r="Q9" s="9" t="s">
        <v>54</v>
      </c>
      <c r="R9" s="9" t="s">
        <v>54</v>
      </c>
      <c r="S9" s="9" t="s">
        <v>54</v>
      </c>
      <c r="T9" s="9" t="s">
        <v>54</v>
      </c>
      <c r="U9" s="9" t="s">
        <v>54</v>
      </c>
      <c r="V9" s="9" t="s">
        <v>54</v>
      </c>
      <c r="W9" s="9" t="s">
        <v>54</v>
      </c>
      <c r="X9" s="9" t="s">
        <v>54</v>
      </c>
      <c r="Y9" s="9" t="s">
        <v>54</v>
      </c>
      <c r="Z9" s="9" t="s">
        <v>54</v>
      </c>
      <c r="AA9" s="9" t="s">
        <v>54</v>
      </c>
      <c r="AB9" s="9" t="s">
        <v>54</v>
      </c>
    </row>
    <row r="10" spans="1:32" x14ac:dyDescent="0.2">
      <c r="D10" s="6" t="s">
        <v>2580</v>
      </c>
      <c r="Q10" s="9" t="s">
        <v>54</v>
      </c>
      <c r="R10" s="9" t="s">
        <v>54</v>
      </c>
      <c r="S10" s="9" t="s">
        <v>54</v>
      </c>
      <c r="T10" s="9" t="s">
        <v>54</v>
      </c>
      <c r="U10" s="9" t="s">
        <v>54</v>
      </c>
      <c r="V10" s="9" t="s">
        <v>54</v>
      </c>
      <c r="W10" s="9" t="s">
        <v>54</v>
      </c>
      <c r="X10" s="9" t="s">
        <v>54</v>
      </c>
      <c r="Y10" s="9" t="s">
        <v>54</v>
      </c>
      <c r="Z10" s="9" t="s">
        <v>54</v>
      </c>
      <c r="AA10" s="9" t="s">
        <v>54</v>
      </c>
      <c r="AB10" s="9" t="s">
        <v>54</v>
      </c>
    </row>
    <row r="11" spans="1:32" x14ac:dyDescent="0.2">
      <c r="D11" s="6" t="s">
        <v>2580</v>
      </c>
      <c r="Q11" s="9" t="s">
        <v>54</v>
      </c>
      <c r="R11" s="9" t="s">
        <v>54</v>
      </c>
      <c r="S11" s="9" t="s">
        <v>54</v>
      </c>
      <c r="T11" s="9" t="s">
        <v>54</v>
      </c>
      <c r="U11" s="9" t="s">
        <v>54</v>
      </c>
      <c r="V11" s="9" t="s">
        <v>54</v>
      </c>
      <c r="W11" s="9" t="s">
        <v>54</v>
      </c>
      <c r="X11" s="9" t="s">
        <v>54</v>
      </c>
      <c r="Y11" s="9" t="s">
        <v>54</v>
      </c>
      <c r="Z11" s="9" t="s">
        <v>54</v>
      </c>
      <c r="AA11" s="9" t="s">
        <v>54</v>
      </c>
      <c r="AB11" s="9" t="s">
        <v>54</v>
      </c>
    </row>
    <row r="12" spans="1:32" x14ac:dyDescent="0.2">
      <c r="D12" s="6" t="s">
        <v>2580</v>
      </c>
      <c r="Q12" s="9" t="s">
        <v>54</v>
      </c>
      <c r="R12" s="9" t="s">
        <v>54</v>
      </c>
      <c r="S12" s="9" t="s">
        <v>54</v>
      </c>
      <c r="T12" s="9" t="s">
        <v>54</v>
      </c>
      <c r="U12" s="9" t="s">
        <v>54</v>
      </c>
      <c r="V12" s="9" t="s">
        <v>54</v>
      </c>
      <c r="W12" s="9" t="s">
        <v>54</v>
      </c>
      <c r="X12" s="9" t="s">
        <v>54</v>
      </c>
      <c r="Y12" s="9" t="s">
        <v>54</v>
      </c>
      <c r="Z12" s="9" t="s">
        <v>54</v>
      </c>
      <c r="AA12" s="9" t="s">
        <v>54</v>
      </c>
      <c r="AB12" s="9" t="s">
        <v>54</v>
      </c>
    </row>
    <row r="13" spans="1:32" x14ac:dyDescent="0.2">
      <c r="B13" s="6" t="s">
        <v>2580</v>
      </c>
      <c r="H13" s="8">
        <v>4</v>
      </c>
      <c r="Q13" s="9" t="s">
        <v>54</v>
      </c>
      <c r="R13" s="9" t="s">
        <v>54</v>
      </c>
      <c r="S13" s="9" t="s">
        <v>54</v>
      </c>
      <c r="T13" s="9">
        <v>4</v>
      </c>
      <c r="U13" s="9" t="s">
        <v>54</v>
      </c>
      <c r="V13" s="9" t="s">
        <v>54</v>
      </c>
      <c r="W13" s="9" t="s">
        <v>54</v>
      </c>
      <c r="X13" s="9" t="s">
        <v>54</v>
      </c>
      <c r="Y13" s="9" t="s">
        <v>54</v>
      </c>
      <c r="Z13" s="9" t="s">
        <v>54</v>
      </c>
      <c r="AA13" s="9" t="s">
        <v>54</v>
      </c>
      <c r="AB13" s="9" t="s">
        <v>54</v>
      </c>
      <c r="AF13" s="10">
        <v>4</v>
      </c>
    </row>
    <row r="14" spans="1:32" x14ac:dyDescent="0.2">
      <c r="C14" s="6" t="s">
        <v>2580</v>
      </c>
      <c r="D14" s="6" t="s">
        <v>2580</v>
      </c>
      <c r="Q14" s="9" t="s">
        <v>54</v>
      </c>
      <c r="R14" s="9" t="s">
        <v>54</v>
      </c>
      <c r="S14" s="9" t="s">
        <v>54</v>
      </c>
      <c r="T14" s="9" t="s">
        <v>54</v>
      </c>
      <c r="U14" s="9" t="s">
        <v>54</v>
      </c>
      <c r="V14" s="9" t="s">
        <v>54</v>
      </c>
      <c r="W14" s="9" t="s">
        <v>54</v>
      </c>
      <c r="X14" s="9" t="s">
        <v>54</v>
      </c>
      <c r="Y14" s="9" t="s">
        <v>54</v>
      </c>
      <c r="Z14" s="9" t="s">
        <v>54</v>
      </c>
      <c r="AA14" s="9" t="s">
        <v>54</v>
      </c>
      <c r="AB14" s="9" t="s">
        <v>54</v>
      </c>
    </row>
    <row r="15" spans="1:32" x14ac:dyDescent="0.2">
      <c r="D15" s="6" t="s">
        <v>2580</v>
      </c>
      <c r="Q15" s="9" t="s">
        <v>54</v>
      </c>
      <c r="R15" s="9" t="s">
        <v>54</v>
      </c>
      <c r="S15" s="9" t="s">
        <v>54</v>
      </c>
      <c r="T15" s="9" t="s">
        <v>54</v>
      </c>
      <c r="U15" s="9" t="s">
        <v>54</v>
      </c>
      <c r="V15" s="9" t="s">
        <v>54</v>
      </c>
      <c r="W15" s="9" t="s">
        <v>54</v>
      </c>
      <c r="X15" s="9" t="s">
        <v>54</v>
      </c>
      <c r="Y15" s="9" t="s">
        <v>54</v>
      </c>
      <c r="Z15" s="9" t="s">
        <v>54</v>
      </c>
      <c r="AA15" s="9" t="s">
        <v>54</v>
      </c>
      <c r="AB15" s="9" t="s">
        <v>54</v>
      </c>
    </row>
    <row r="16" spans="1:32" x14ac:dyDescent="0.2">
      <c r="D16" s="6" t="s">
        <v>2580</v>
      </c>
      <c r="Q16" s="9" t="s">
        <v>54</v>
      </c>
      <c r="R16" s="9" t="s">
        <v>54</v>
      </c>
      <c r="S16" s="9" t="s">
        <v>54</v>
      </c>
      <c r="T16" s="9" t="s">
        <v>54</v>
      </c>
      <c r="U16" s="9" t="s">
        <v>54</v>
      </c>
      <c r="V16" s="9" t="s">
        <v>54</v>
      </c>
      <c r="W16" s="9" t="s">
        <v>54</v>
      </c>
      <c r="X16" s="9" t="s">
        <v>54</v>
      </c>
      <c r="Y16" s="9" t="s">
        <v>54</v>
      </c>
      <c r="Z16" s="9" t="s">
        <v>54</v>
      </c>
      <c r="AA16" s="9" t="s">
        <v>54</v>
      </c>
      <c r="AB16" s="9" t="s">
        <v>54</v>
      </c>
    </row>
    <row r="17" spans="2:32" x14ac:dyDescent="0.2">
      <c r="D17" s="6" t="s">
        <v>2580</v>
      </c>
      <c r="Q17" s="9" t="s">
        <v>54</v>
      </c>
      <c r="R17" s="9" t="s">
        <v>54</v>
      </c>
      <c r="S17" s="9" t="s">
        <v>54</v>
      </c>
      <c r="T17" s="9" t="s">
        <v>54</v>
      </c>
      <c r="U17" s="9" t="s">
        <v>54</v>
      </c>
      <c r="V17" s="9" t="s">
        <v>54</v>
      </c>
      <c r="W17" s="9" t="s">
        <v>54</v>
      </c>
      <c r="X17" s="9" t="s">
        <v>54</v>
      </c>
      <c r="Y17" s="9" t="s">
        <v>54</v>
      </c>
      <c r="Z17" s="9" t="s">
        <v>54</v>
      </c>
      <c r="AA17" s="9" t="s">
        <v>54</v>
      </c>
      <c r="AB17" s="9" t="s">
        <v>54</v>
      </c>
    </row>
    <row r="18" spans="2:32" x14ac:dyDescent="0.2">
      <c r="D18" s="6" t="s">
        <v>2580</v>
      </c>
      <c r="Q18" s="9" t="s">
        <v>54</v>
      </c>
      <c r="R18" s="9" t="s">
        <v>54</v>
      </c>
      <c r="S18" s="9" t="s">
        <v>54</v>
      </c>
      <c r="T18" s="9" t="s">
        <v>54</v>
      </c>
      <c r="U18" s="9" t="s">
        <v>54</v>
      </c>
      <c r="V18" s="9" t="s">
        <v>54</v>
      </c>
      <c r="W18" s="9" t="s">
        <v>54</v>
      </c>
      <c r="X18" s="9" t="s">
        <v>54</v>
      </c>
      <c r="Y18" s="9" t="s">
        <v>54</v>
      </c>
      <c r="Z18" s="9" t="s">
        <v>54</v>
      </c>
      <c r="AA18" s="9" t="s">
        <v>54</v>
      </c>
      <c r="AB18" s="9" t="s">
        <v>54</v>
      </c>
    </row>
    <row r="19" spans="2:32" x14ac:dyDescent="0.2">
      <c r="B19" s="6" t="s">
        <v>2580</v>
      </c>
      <c r="E19" s="8" t="s">
        <v>1198</v>
      </c>
      <c r="F19" s="8" t="s">
        <v>1199</v>
      </c>
      <c r="G19" s="8" t="s">
        <v>238</v>
      </c>
      <c r="H19" s="8">
        <v>3</v>
      </c>
      <c r="Q19" s="9" t="s">
        <v>54</v>
      </c>
      <c r="R19" s="9" t="s">
        <v>54</v>
      </c>
      <c r="S19" s="9" t="s">
        <v>54</v>
      </c>
      <c r="T19" s="9">
        <v>4</v>
      </c>
      <c r="U19" s="9" t="s">
        <v>54</v>
      </c>
      <c r="V19" s="9" t="s">
        <v>54</v>
      </c>
      <c r="W19" s="9" t="s">
        <v>54</v>
      </c>
      <c r="X19" s="9" t="s">
        <v>54</v>
      </c>
      <c r="Y19" s="9" t="s">
        <v>54</v>
      </c>
      <c r="Z19" s="9" t="s">
        <v>54</v>
      </c>
      <c r="AA19" s="9" t="s">
        <v>54</v>
      </c>
      <c r="AB19" s="9" t="s">
        <v>54</v>
      </c>
      <c r="AC19" s="10" t="s">
        <v>1198</v>
      </c>
      <c r="AD19" s="10" t="s">
        <v>1199</v>
      </c>
      <c r="AE19" s="10" t="s">
        <v>238</v>
      </c>
      <c r="AF19" s="10">
        <v>3.5</v>
      </c>
    </row>
    <row r="20" spans="2:32" x14ac:dyDescent="0.2">
      <c r="C20" s="6" t="s">
        <v>2580</v>
      </c>
      <c r="D20" s="6" t="s">
        <v>2580</v>
      </c>
      <c r="Q20" s="9" t="s">
        <v>54</v>
      </c>
      <c r="R20" s="9" t="s">
        <v>54</v>
      </c>
      <c r="S20" s="9" t="s">
        <v>54</v>
      </c>
      <c r="T20" s="9" t="s">
        <v>54</v>
      </c>
      <c r="U20" s="9" t="s">
        <v>54</v>
      </c>
      <c r="V20" s="9" t="s">
        <v>54</v>
      </c>
      <c r="W20" s="9" t="s">
        <v>54</v>
      </c>
      <c r="X20" s="9" t="s">
        <v>54</v>
      </c>
      <c r="Y20" s="9" t="s">
        <v>54</v>
      </c>
      <c r="Z20" s="9" t="s">
        <v>54</v>
      </c>
      <c r="AA20" s="9" t="s">
        <v>54</v>
      </c>
      <c r="AB20" s="9" t="s">
        <v>54</v>
      </c>
    </row>
    <row r="21" spans="2:32" x14ac:dyDescent="0.2">
      <c r="D21" s="6" t="s">
        <v>2580</v>
      </c>
      <c r="Q21" s="9" t="s">
        <v>54</v>
      </c>
      <c r="R21" s="9" t="s">
        <v>54</v>
      </c>
      <c r="S21" s="9" t="s">
        <v>54</v>
      </c>
      <c r="T21" s="9" t="s">
        <v>54</v>
      </c>
      <c r="U21" s="9" t="s">
        <v>54</v>
      </c>
      <c r="V21" s="9" t="s">
        <v>54</v>
      </c>
      <c r="W21" s="9" t="s">
        <v>54</v>
      </c>
      <c r="X21" s="9" t="s">
        <v>54</v>
      </c>
      <c r="Y21" s="9" t="s">
        <v>54</v>
      </c>
      <c r="Z21" s="9" t="s">
        <v>54</v>
      </c>
      <c r="AA21" s="9" t="s">
        <v>54</v>
      </c>
      <c r="AB21" s="9" t="s">
        <v>54</v>
      </c>
    </row>
    <row r="22" spans="2:32" x14ac:dyDescent="0.2">
      <c r="D22" s="6" t="s">
        <v>2580</v>
      </c>
      <c r="Q22" s="9" t="s">
        <v>54</v>
      </c>
      <c r="R22" s="9" t="s">
        <v>54</v>
      </c>
      <c r="S22" s="9" t="s">
        <v>54</v>
      </c>
      <c r="T22" s="9" t="s">
        <v>54</v>
      </c>
      <c r="U22" s="9" t="s">
        <v>54</v>
      </c>
      <c r="V22" s="9" t="s">
        <v>54</v>
      </c>
      <c r="W22" s="9" t="s">
        <v>54</v>
      </c>
      <c r="X22" s="9" t="s">
        <v>54</v>
      </c>
      <c r="Y22" s="9" t="s">
        <v>54</v>
      </c>
      <c r="Z22" s="9" t="s">
        <v>54</v>
      </c>
      <c r="AA22" s="9" t="s">
        <v>54</v>
      </c>
      <c r="AB22" s="9" t="s">
        <v>54</v>
      </c>
    </row>
    <row r="23" spans="2:32" x14ac:dyDescent="0.2">
      <c r="D23" s="6" t="s">
        <v>2580</v>
      </c>
      <c r="Q23" s="9" t="s">
        <v>54</v>
      </c>
      <c r="R23" s="9" t="s">
        <v>54</v>
      </c>
      <c r="S23" s="9" t="s">
        <v>54</v>
      </c>
      <c r="T23" s="9" t="s">
        <v>54</v>
      </c>
      <c r="U23" s="9" t="s">
        <v>54</v>
      </c>
      <c r="V23" s="9" t="s">
        <v>54</v>
      </c>
      <c r="W23" s="9" t="s">
        <v>54</v>
      </c>
      <c r="X23" s="9" t="s">
        <v>54</v>
      </c>
      <c r="Y23" s="9" t="s">
        <v>54</v>
      </c>
      <c r="Z23" s="9" t="s">
        <v>54</v>
      </c>
      <c r="AA23" s="9" t="s">
        <v>54</v>
      </c>
      <c r="AB23" s="9" t="s">
        <v>54</v>
      </c>
    </row>
    <row r="24" spans="2:32" x14ac:dyDescent="0.2">
      <c r="D24" s="6" t="s">
        <v>2580</v>
      </c>
      <c r="Q24" s="9" t="s">
        <v>54</v>
      </c>
      <c r="R24" s="9" t="s">
        <v>54</v>
      </c>
      <c r="S24" s="9" t="s">
        <v>54</v>
      </c>
      <c r="T24" s="9" t="s">
        <v>54</v>
      </c>
      <c r="U24" s="9" t="s">
        <v>54</v>
      </c>
      <c r="V24" s="9" t="s">
        <v>54</v>
      </c>
      <c r="W24" s="9" t="s">
        <v>54</v>
      </c>
      <c r="X24" s="9" t="s">
        <v>54</v>
      </c>
      <c r="Y24" s="9" t="s">
        <v>54</v>
      </c>
      <c r="Z24" s="9" t="s">
        <v>54</v>
      </c>
      <c r="AA24" s="9" t="s">
        <v>54</v>
      </c>
      <c r="AB24" s="9" t="s">
        <v>54</v>
      </c>
    </row>
    <row r="25" spans="2:32" x14ac:dyDescent="0.2">
      <c r="B25" s="6" t="s">
        <v>2580</v>
      </c>
      <c r="E25" s="8" t="s">
        <v>1200</v>
      </c>
      <c r="F25" s="8" t="s">
        <v>1201</v>
      </c>
      <c r="G25" s="8" t="s">
        <v>238</v>
      </c>
      <c r="H25" s="8">
        <v>1</v>
      </c>
      <c r="Q25" s="9" t="s">
        <v>744</v>
      </c>
      <c r="R25" s="9" t="s">
        <v>745</v>
      </c>
      <c r="S25" s="9" t="s">
        <v>238</v>
      </c>
      <c r="T25" s="9">
        <v>3</v>
      </c>
      <c r="U25" s="9" t="s">
        <v>1202</v>
      </c>
      <c r="V25" s="9" t="s">
        <v>1203</v>
      </c>
      <c r="W25" s="9" t="s">
        <v>238</v>
      </c>
      <c r="X25" s="9">
        <v>1</v>
      </c>
      <c r="Y25" s="9" t="s">
        <v>1204</v>
      </c>
      <c r="Z25" s="9" t="s">
        <v>1205</v>
      </c>
      <c r="AA25" s="9" t="s">
        <v>238</v>
      </c>
      <c r="AB25" s="9">
        <v>1</v>
      </c>
      <c r="AC25" s="10" t="s">
        <v>1204</v>
      </c>
      <c r="AD25" s="10" t="s">
        <v>1205</v>
      </c>
      <c r="AE25" s="10" t="s">
        <v>238</v>
      </c>
      <c r="AF25" s="10">
        <v>1</v>
      </c>
    </row>
    <row r="26" spans="2:32" x14ac:dyDescent="0.2">
      <c r="C26" s="6" t="s">
        <v>2580</v>
      </c>
      <c r="D26" s="6" t="s">
        <v>2580</v>
      </c>
      <c r="Q26" s="9" t="s">
        <v>54</v>
      </c>
      <c r="R26" s="9" t="s">
        <v>54</v>
      </c>
      <c r="S26" s="9" t="s">
        <v>54</v>
      </c>
      <c r="T26" s="9" t="s">
        <v>54</v>
      </c>
      <c r="U26" s="9" t="s">
        <v>54</v>
      </c>
      <c r="V26" s="9" t="s">
        <v>54</v>
      </c>
      <c r="W26" s="9" t="s">
        <v>54</v>
      </c>
      <c r="X26" s="9" t="s">
        <v>54</v>
      </c>
      <c r="Y26" s="9" t="s">
        <v>54</v>
      </c>
      <c r="Z26" s="9" t="s">
        <v>54</v>
      </c>
      <c r="AA26" s="9" t="s">
        <v>54</v>
      </c>
      <c r="AB26" s="9" t="s">
        <v>54</v>
      </c>
    </row>
    <row r="27" spans="2:32" x14ac:dyDescent="0.2">
      <c r="D27" s="6" t="s">
        <v>2580</v>
      </c>
      <c r="Q27" s="9" t="s">
        <v>54</v>
      </c>
      <c r="R27" s="9" t="s">
        <v>54</v>
      </c>
      <c r="S27" s="9" t="s">
        <v>54</v>
      </c>
      <c r="T27" s="9" t="s">
        <v>54</v>
      </c>
      <c r="U27" s="9" t="s">
        <v>54</v>
      </c>
      <c r="V27" s="9" t="s">
        <v>54</v>
      </c>
      <c r="W27" s="9" t="s">
        <v>54</v>
      </c>
      <c r="X27" s="9" t="s">
        <v>54</v>
      </c>
      <c r="Y27" s="9" t="s">
        <v>54</v>
      </c>
      <c r="Z27" s="9" t="s">
        <v>54</v>
      </c>
      <c r="AA27" s="9" t="s">
        <v>54</v>
      </c>
      <c r="AB27" s="9" t="s">
        <v>54</v>
      </c>
    </row>
    <row r="28" spans="2:32" x14ac:dyDescent="0.2">
      <c r="D28" s="6" t="s">
        <v>2580</v>
      </c>
      <c r="Q28" s="9" t="s">
        <v>54</v>
      </c>
      <c r="R28" s="9" t="s">
        <v>54</v>
      </c>
      <c r="S28" s="9" t="s">
        <v>54</v>
      </c>
      <c r="T28" s="9" t="s">
        <v>54</v>
      </c>
      <c r="U28" s="9" t="s">
        <v>54</v>
      </c>
      <c r="V28" s="9" t="s">
        <v>54</v>
      </c>
      <c r="W28" s="9" t="s">
        <v>54</v>
      </c>
      <c r="X28" s="9" t="s">
        <v>54</v>
      </c>
      <c r="Y28" s="9" t="s">
        <v>54</v>
      </c>
      <c r="Z28" s="9" t="s">
        <v>54</v>
      </c>
      <c r="AA28" s="9" t="s">
        <v>54</v>
      </c>
      <c r="AB28" s="9" t="s">
        <v>54</v>
      </c>
    </row>
    <row r="29" spans="2:32" x14ac:dyDescent="0.2">
      <c r="D29" s="6" t="s">
        <v>2580</v>
      </c>
      <c r="Q29" s="9" t="s">
        <v>54</v>
      </c>
      <c r="R29" s="9" t="s">
        <v>54</v>
      </c>
      <c r="S29" s="9" t="s">
        <v>54</v>
      </c>
      <c r="T29" s="9" t="s">
        <v>54</v>
      </c>
      <c r="U29" s="9" t="s">
        <v>54</v>
      </c>
      <c r="V29" s="9" t="s">
        <v>54</v>
      </c>
      <c r="W29" s="9" t="s">
        <v>54</v>
      </c>
      <c r="X29" s="9" t="s">
        <v>54</v>
      </c>
      <c r="Y29" s="9" t="s">
        <v>54</v>
      </c>
      <c r="Z29" s="9" t="s">
        <v>54</v>
      </c>
      <c r="AA29" s="9" t="s">
        <v>54</v>
      </c>
      <c r="AB29" s="9" t="s">
        <v>54</v>
      </c>
    </row>
    <row r="30" spans="2:32" x14ac:dyDescent="0.2">
      <c r="D30" s="6" t="s">
        <v>2580</v>
      </c>
      <c r="Q30" s="9" t="s">
        <v>54</v>
      </c>
      <c r="R30" s="9" t="s">
        <v>54</v>
      </c>
      <c r="S30" s="9" t="s">
        <v>54</v>
      </c>
      <c r="T30" s="9" t="s">
        <v>54</v>
      </c>
      <c r="U30" s="9" t="s">
        <v>54</v>
      </c>
      <c r="V30" s="9" t="s">
        <v>54</v>
      </c>
      <c r="W30" s="9" t="s">
        <v>54</v>
      </c>
      <c r="X30" s="9" t="s">
        <v>54</v>
      </c>
      <c r="Y30" s="9" t="s">
        <v>54</v>
      </c>
      <c r="Z30" s="9" t="s">
        <v>54</v>
      </c>
      <c r="AA30" s="9" t="s">
        <v>54</v>
      </c>
      <c r="AB30" s="9" t="s">
        <v>54</v>
      </c>
    </row>
    <row r="31" spans="2:32" x14ac:dyDescent="0.2">
      <c r="B31" s="6" t="s">
        <v>2580</v>
      </c>
      <c r="E31" s="8" t="s">
        <v>245</v>
      </c>
      <c r="F31" s="8" t="s">
        <v>246</v>
      </c>
      <c r="G31" s="8" t="s">
        <v>238</v>
      </c>
      <c r="H31" s="8">
        <v>3</v>
      </c>
      <c r="Q31" s="9" t="s">
        <v>245</v>
      </c>
      <c r="R31" s="9" t="s">
        <v>246</v>
      </c>
      <c r="S31" s="9" t="s">
        <v>238</v>
      </c>
      <c r="T31" s="9">
        <v>1</v>
      </c>
      <c r="U31" s="9" t="s">
        <v>54</v>
      </c>
      <c r="V31" s="9" t="s">
        <v>54</v>
      </c>
      <c r="W31" s="9" t="s">
        <v>54</v>
      </c>
      <c r="X31" s="9" t="s">
        <v>54</v>
      </c>
      <c r="Y31" s="9" t="s">
        <v>54</v>
      </c>
      <c r="Z31" s="9" t="s">
        <v>54</v>
      </c>
      <c r="AA31" s="9" t="s">
        <v>54</v>
      </c>
      <c r="AB31" s="9" t="s">
        <v>54</v>
      </c>
      <c r="AC31" s="10" t="s">
        <v>245</v>
      </c>
      <c r="AD31" s="10" t="s">
        <v>246</v>
      </c>
      <c r="AE31" s="10" t="s">
        <v>238</v>
      </c>
      <c r="AF31" s="10">
        <v>2</v>
      </c>
    </row>
    <row r="32" spans="2:32" x14ac:dyDescent="0.2">
      <c r="C32" s="6" t="s">
        <v>2580</v>
      </c>
      <c r="D32" s="6" t="s">
        <v>2580</v>
      </c>
      <c r="Q32" s="9" t="s">
        <v>54</v>
      </c>
      <c r="R32" s="9" t="s">
        <v>54</v>
      </c>
      <c r="S32" s="9" t="s">
        <v>54</v>
      </c>
      <c r="T32" s="9" t="s">
        <v>54</v>
      </c>
      <c r="U32" s="9" t="s">
        <v>54</v>
      </c>
      <c r="V32" s="9" t="s">
        <v>54</v>
      </c>
      <c r="W32" s="9" t="s">
        <v>54</v>
      </c>
      <c r="X32" s="9" t="s">
        <v>54</v>
      </c>
      <c r="Y32" s="9" t="s">
        <v>54</v>
      </c>
      <c r="Z32" s="9" t="s">
        <v>54</v>
      </c>
      <c r="AA32" s="9" t="s">
        <v>54</v>
      </c>
      <c r="AB32" s="9" t="s">
        <v>54</v>
      </c>
    </row>
    <row r="33" spans="1:32" x14ac:dyDescent="0.2">
      <c r="D33" s="6" t="s">
        <v>2580</v>
      </c>
      <c r="Q33" s="9" t="s">
        <v>54</v>
      </c>
      <c r="R33" s="9" t="s">
        <v>54</v>
      </c>
      <c r="S33" s="9" t="s">
        <v>54</v>
      </c>
      <c r="T33" s="9" t="s">
        <v>54</v>
      </c>
      <c r="U33" s="9" t="s">
        <v>54</v>
      </c>
      <c r="V33" s="9" t="s">
        <v>54</v>
      </c>
      <c r="W33" s="9" t="s">
        <v>54</v>
      </c>
      <c r="X33" s="9" t="s">
        <v>54</v>
      </c>
      <c r="Y33" s="9" t="s">
        <v>54</v>
      </c>
      <c r="Z33" s="9" t="s">
        <v>54</v>
      </c>
      <c r="AA33" s="9" t="s">
        <v>54</v>
      </c>
      <c r="AB33" s="9" t="s">
        <v>54</v>
      </c>
    </row>
    <row r="34" spans="1:32" x14ac:dyDescent="0.2">
      <c r="D34" s="6" t="s">
        <v>2580</v>
      </c>
      <c r="Q34" s="9" t="s">
        <v>54</v>
      </c>
      <c r="R34" s="9" t="s">
        <v>54</v>
      </c>
      <c r="S34" s="9" t="s">
        <v>54</v>
      </c>
      <c r="T34" s="9" t="s">
        <v>54</v>
      </c>
      <c r="U34" s="9" t="s">
        <v>54</v>
      </c>
      <c r="V34" s="9" t="s">
        <v>54</v>
      </c>
      <c r="W34" s="9" t="s">
        <v>54</v>
      </c>
      <c r="X34" s="9" t="s">
        <v>54</v>
      </c>
      <c r="Y34" s="9" t="s">
        <v>54</v>
      </c>
      <c r="Z34" s="9" t="s">
        <v>54</v>
      </c>
      <c r="AA34" s="9" t="s">
        <v>54</v>
      </c>
      <c r="AB34" s="9" t="s">
        <v>54</v>
      </c>
    </row>
    <row r="35" spans="1:32" x14ac:dyDescent="0.2">
      <c r="D35" s="6" t="s">
        <v>2580</v>
      </c>
      <c r="Q35" s="9" t="s">
        <v>54</v>
      </c>
      <c r="R35" s="9" t="s">
        <v>54</v>
      </c>
      <c r="S35" s="9" t="s">
        <v>54</v>
      </c>
      <c r="T35" s="9" t="s">
        <v>54</v>
      </c>
      <c r="U35" s="9" t="s">
        <v>54</v>
      </c>
      <c r="V35" s="9" t="s">
        <v>54</v>
      </c>
      <c r="W35" s="9" t="s">
        <v>54</v>
      </c>
      <c r="X35" s="9" t="s">
        <v>54</v>
      </c>
      <c r="Y35" s="9" t="s">
        <v>54</v>
      </c>
      <c r="Z35" s="9" t="s">
        <v>54</v>
      </c>
      <c r="AA35" s="9" t="s">
        <v>54</v>
      </c>
      <c r="AB35" s="9" t="s">
        <v>54</v>
      </c>
    </row>
    <row r="36" spans="1:32" x14ac:dyDescent="0.2">
      <c r="D36" s="6" t="s">
        <v>2580</v>
      </c>
      <c r="Q36" s="9" t="s">
        <v>54</v>
      </c>
      <c r="R36" s="9" t="s">
        <v>54</v>
      </c>
      <c r="S36" s="9" t="s">
        <v>54</v>
      </c>
      <c r="T36" s="9" t="s">
        <v>54</v>
      </c>
      <c r="U36" s="9" t="s">
        <v>54</v>
      </c>
      <c r="V36" s="9" t="s">
        <v>54</v>
      </c>
      <c r="W36" s="9" t="s">
        <v>54</v>
      </c>
      <c r="X36" s="9" t="s">
        <v>54</v>
      </c>
      <c r="Y36" s="9" t="s">
        <v>54</v>
      </c>
      <c r="Z36" s="9" t="s">
        <v>54</v>
      </c>
      <c r="AA36" s="9" t="s">
        <v>54</v>
      </c>
      <c r="AB36" s="9" t="s">
        <v>54</v>
      </c>
    </row>
    <row r="37" spans="1:32" x14ac:dyDescent="0.2">
      <c r="A37" s="6" t="s">
        <v>1159</v>
      </c>
      <c r="E37" s="8" t="s">
        <v>236</v>
      </c>
      <c r="F37" s="8" t="s">
        <v>237</v>
      </c>
      <c r="G37" s="8" t="s">
        <v>238</v>
      </c>
      <c r="H37" s="8">
        <v>1</v>
      </c>
      <c r="Q37" s="9" t="s">
        <v>236</v>
      </c>
      <c r="R37" s="9" t="s">
        <v>237</v>
      </c>
      <c r="S37" s="9" t="s">
        <v>238</v>
      </c>
      <c r="T37" s="9">
        <v>1</v>
      </c>
      <c r="U37" s="9" t="s">
        <v>54</v>
      </c>
      <c r="V37" s="9" t="s">
        <v>54</v>
      </c>
      <c r="W37" s="9" t="s">
        <v>54</v>
      </c>
      <c r="X37" s="9" t="s">
        <v>54</v>
      </c>
      <c r="Y37" s="9" t="s">
        <v>54</v>
      </c>
      <c r="Z37" s="9" t="s">
        <v>54</v>
      </c>
      <c r="AA37" s="9" t="s">
        <v>54</v>
      </c>
      <c r="AB37" s="9" t="s">
        <v>54</v>
      </c>
      <c r="AC37" s="10" t="s">
        <v>236</v>
      </c>
      <c r="AD37" s="10" t="s">
        <v>237</v>
      </c>
      <c r="AE37" s="10" t="s">
        <v>238</v>
      </c>
      <c r="AF37" s="10">
        <v>1</v>
      </c>
    </row>
    <row r="38" spans="1:32" x14ac:dyDescent="0.2">
      <c r="B38" s="6" t="s">
        <v>2580</v>
      </c>
      <c r="E38" s="8" t="s">
        <v>236</v>
      </c>
      <c r="F38" s="8" t="s">
        <v>237</v>
      </c>
      <c r="G38" s="8" t="s">
        <v>238</v>
      </c>
      <c r="H38" s="8">
        <v>1</v>
      </c>
      <c r="Q38" s="9" t="s">
        <v>236</v>
      </c>
      <c r="R38" s="9" t="s">
        <v>237</v>
      </c>
      <c r="S38" s="9" t="s">
        <v>238</v>
      </c>
      <c r="T38" s="9">
        <v>1</v>
      </c>
      <c r="U38" s="9" t="s">
        <v>54</v>
      </c>
      <c r="V38" s="9" t="s">
        <v>54</v>
      </c>
      <c r="W38" s="9" t="s">
        <v>54</v>
      </c>
      <c r="X38" s="9" t="s">
        <v>54</v>
      </c>
      <c r="Y38" s="9" t="s">
        <v>54</v>
      </c>
      <c r="Z38" s="9" t="s">
        <v>54</v>
      </c>
      <c r="AA38" s="9" t="s">
        <v>54</v>
      </c>
      <c r="AB38" s="9" t="s">
        <v>54</v>
      </c>
      <c r="AC38" s="10" t="s">
        <v>236</v>
      </c>
      <c r="AD38" s="10" t="s">
        <v>237</v>
      </c>
      <c r="AE38" s="10" t="s">
        <v>238</v>
      </c>
      <c r="AF38" s="10">
        <v>1</v>
      </c>
    </row>
    <row r="39" spans="1:32" x14ac:dyDescent="0.2">
      <c r="C39" s="6" t="s">
        <v>2580</v>
      </c>
      <c r="D39" s="6" t="s">
        <v>2580</v>
      </c>
      <c r="Q39" s="9" t="s">
        <v>54</v>
      </c>
      <c r="R39" s="9" t="s">
        <v>54</v>
      </c>
      <c r="S39" s="9" t="s">
        <v>54</v>
      </c>
      <c r="T39" s="9" t="s">
        <v>54</v>
      </c>
      <c r="U39" s="9" t="s">
        <v>54</v>
      </c>
      <c r="V39" s="9" t="s">
        <v>54</v>
      </c>
      <c r="W39" s="9" t="s">
        <v>54</v>
      </c>
      <c r="X39" s="9" t="s">
        <v>54</v>
      </c>
      <c r="Y39" s="9" t="s">
        <v>54</v>
      </c>
      <c r="Z39" s="9" t="s">
        <v>54</v>
      </c>
      <c r="AA39" s="9" t="s">
        <v>54</v>
      </c>
      <c r="AB39" s="9" t="s">
        <v>54</v>
      </c>
    </row>
    <row r="40" spans="1:32" x14ac:dyDescent="0.2">
      <c r="D40" s="6" t="s">
        <v>2580</v>
      </c>
      <c r="Q40" s="9" t="s">
        <v>54</v>
      </c>
      <c r="R40" s="9" t="s">
        <v>54</v>
      </c>
      <c r="S40" s="9" t="s">
        <v>54</v>
      </c>
      <c r="T40" s="9" t="s">
        <v>54</v>
      </c>
      <c r="U40" s="9" t="s">
        <v>54</v>
      </c>
      <c r="V40" s="9" t="s">
        <v>54</v>
      </c>
      <c r="W40" s="9" t="s">
        <v>54</v>
      </c>
      <c r="X40" s="9" t="s">
        <v>54</v>
      </c>
      <c r="Y40" s="9" t="s">
        <v>54</v>
      </c>
      <c r="Z40" s="9" t="s">
        <v>54</v>
      </c>
      <c r="AA40" s="9" t="s">
        <v>54</v>
      </c>
      <c r="AB40" s="9" t="s">
        <v>54</v>
      </c>
    </row>
    <row r="41" spans="1:32" x14ac:dyDescent="0.2">
      <c r="D41" s="6" t="s">
        <v>2580</v>
      </c>
      <c r="Q41" s="9" t="s">
        <v>54</v>
      </c>
      <c r="R41" s="9" t="s">
        <v>54</v>
      </c>
      <c r="S41" s="9" t="s">
        <v>54</v>
      </c>
      <c r="T41" s="9" t="s">
        <v>54</v>
      </c>
      <c r="U41" s="9" t="s">
        <v>54</v>
      </c>
      <c r="V41" s="9" t="s">
        <v>54</v>
      </c>
      <c r="W41" s="9" t="s">
        <v>54</v>
      </c>
      <c r="X41" s="9" t="s">
        <v>54</v>
      </c>
      <c r="Y41" s="9" t="s">
        <v>54</v>
      </c>
      <c r="Z41" s="9" t="s">
        <v>54</v>
      </c>
      <c r="AA41" s="9" t="s">
        <v>54</v>
      </c>
      <c r="AB41" s="9" t="s">
        <v>54</v>
      </c>
    </row>
    <row r="42" spans="1:32" x14ac:dyDescent="0.2">
      <c r="D42" s="6" t="s">
        <v>2580</v>
      </c>
      <c r="Q42" s="9" t="s">
        <v>54</v>
      </c>
      <c r="R42" s="9" t="s">
        <v>54</v>
      </c>
      <c r="S42" s="9" t="s">
        <v>54</v>
      </c>
      <c r="T42" s="9" t="s">
        <v>54</v>
      </c>
      <c r="U42" s="9" t="s">
        <v>54</v>
      </c>
      <c r="V42" s="9" t="s">
        <v>54</v>
      </c>
      <c r="W42" s="9" t="s">
        <v>54</v>
      </c>
      <c r="X42" s="9" t="s">
        <v>54</v>
      </c>
      <c r="Y42" s="9" t="s">
        <v>54</v>
      </c>
      <c r="Z42" s="9" t="s">
        <v>54</v>
      </c>
      <c r="AA42" s="9" t="s">
        <v>54</v>
      </c>
      <c r="AB42" s="9" t="s">
        <v>54</v>
      </c>
    </row>
    <row r="43" spans="1:32" x14ac:dyDescent="0.2">
      <c r="D43" s="6" t="s">
        <v>2580</v>
      </c>
      <c r="Q43" s="9" t="s">
        <v>54</v>
      </c>
      <c r="R43" s="9" t="s">
        <v>54</v>
      </c>
      <c r="S43" s="9" t="s">
        <v>54</v>
      </c>
      <c r="T43" s="9" t="s">
        <v>54</v>
      </c>
      <c r="U43" s="9" t="s">
        <v>54</v>
      </c>
      <c r="V43" s="9" t="s">
        <v>54</v>
      </c>
      <c r="W43" s="9" t="s">
        <v>54</v>
      </c>
      <c r="X43" s="9" t="s">
        <v>54</v>
      </c>
      <c r="Y43" s="9" t="s">
        <v>54</v>
      </c>
      <c r="Z43" s="9" t="s">
        <v>54</v>
      </c>
      <c r="AA43" s="9" t="s">
        <v>54</v>
      </c>
      <c r="AB43" s="9" t="s">
        <v>54</v>
      </c>
    </row>
    <row r="44" spans="1:32" x14ac:dyDescent="0.2">
      <c r="B44" s="6" t="s">
        <v>2580</v>
      </c>
      <c r="E44" s="8" t="s">
        <v>236</v>
      </c>
      <c r="F44" s="8" t="s">
        <v>237</v>
      </c>
      <c r="G44" s="8" t="s">
        <v>238</v>
      </c>
      <c r="H44" s="8">
        <v>1</v>
      </c>
      <c r="Q44" s="9" t="s">
        <v>236</v>
      </c>
      <c r="R44" s="9" t="s">
        <v>239</v>
      </c>
      <c r="S44" s="9" t="s">
        <v>238</v>
      </c>
      <c r="T44" s="9">
        <v>1</v>
      </c>
      <c r="U44" s="9" t="s">
        <v>54</v>
      </c>
      <c r="V44" s="9" t="s">
        <v>54</v>
      </c>
      <c r="W44" s="9" t="s">
        <v>54</v>
      </c>
      <c r="X44" s="9" t="s">
        <v>54</v>
      </c>
      <c r="Y44" s="9" t="s">
        <v>54</v>
      </c>
      <c r="Z44" s="9" t="s">
        <v>54</v>
      </c>
      <c r="AA44" s="9" t="s">
        <v>54</v>
      </c>
      <c r="AB44" s="9" t="s">
        <v>54</v>
      </c>
      <c r="AC44" s="10" t="s">
        <v>236</v>
      </c>
      <c r="AD44" s="10" t="s">
        <v>237</v>
      </c>
      <c r="AE44" s="10" t="s">
        <v>238</v>
      </c>
      <c r="AF44" s="10">
        <v>1</v>
      </c>
    </row>
    <row r="45" spans="1:32" x14ac:dyDescent="0.2">
      <c r="C45" s="6" t="s">
        <v>2580</v>
      </c>
      <c r="D45" s="6" t="s">
        <v>2580</v>
      </c>
      <c r="Q45" s="9" t="s">
        <v>54</v>
      </c>
      <c r="R45" s="9" t="s">
        <v>54</v>
      </c>
      <c r="S45" s="9" t="s">
        <v>54</v>
      </c>
      <c r="T45" s="9" t="s">
        <v>54</v>
      </c>
      <c r="U45" s="9" t="s">
        <v>54</v>
      </c>
      <c r="V45" s="9" t="s">
        <v>54</v>
      </c>
      <c r="W45" s="9" t="s">
        <v>54</v>
      </c>
      <c r="X45" s="9" t="s">
        <v>54</v>
      </c>
      <c r="Y45" s="9" t="s">
        <v>54</v>
      </c>
      <c r="Z45" s="9" t="s">
        <v>54</v>
      </c>
      <c r="AA45" s="9" t="s">
        <v>54</v>
      </c>
      <c r="AB45" s="9" t="s">
        <v>54</v>
      </c>
    </row>
    <row r="46" spans="1:32" x14ac:dyDescent="0.2">
      <c r="D46" s="6" t="s">
        <v>2580</v>
      </c>
      <c r="Q46" s="9" t="s">
        <v>54</v>
      </c>
      <c r="R46" s="9" t="s">
        <v>54</v>
      </c>
      <c r="S46" s="9" t="s">
        <v>54</v>
      </c>
      <c r="T46" s="9" t="s">
        <v>54</v>
      </c>
      <c r="U46" s="9" t="s">
        <v>54</v>
      </c>
      <c r="V46" s="9" t="s">
        <v>54</v>
      </c>
      <c r="W46" s="9" t="s">
        <v>54</v>
      </c>
      <c r="X46" s="9" t="s">
        <v>54</v>
      </c>
      <c r="Y46" s="9" t="s">
        <v>54</v>
      </c>
      <c r="Z46" s="9" t="s">
        <v>54</v>
      </c>
      <c r="AA46" s="9" t="s">
        <v>54</v>
      </c>
      <c r="AB46" s="9" t="s">
        <v>54</v>
      </c>
    </row>
    <row r="47" spans="1:32" x14ac:dyDescent="0.2">
      <c r="D47" s="6" t="s">
        <v>2580</v>
      </c>
      <c r="Q47" s="9" t="s">
        <v>54</v>
      </c>
      <c r="R47" s="9" t="s">
        <v>54</v>
      </c>
      <c r="S47" s="9" t="s">
        <v>54</v>
      </c>
      <c r="T47" s="9" t="s">
        <v>54</v>
      </c>
      <c r="U47" s="9" t="s">
        <v>54</v>
      </c>
      <c r="V47" s="9" t="s">
        <v>54</v>
      </c>
      <c r="W47" s="9" t="s">
        <v>54</v>
      </c>
      <c r="X47" s="9" t="s">
        <v>54</v>
      </c>
      <c r="Y47" s="9" t="s">
        <v>54</v>
      </c>
      <c r="Z47" s="9" t="s">
        <v>54</v>
      </c>
      <c r="AA47" s="9" t="s">
        <v>54</v>
      </c>
      <c r="AB47" s="9" t="s">
        <v>54</v>
      </c>
    </row>
    <row r="48" spans="1:32" x14ac:dyDescent="0.2">
      <c r="D48" s="6" t="s">
        <v>2580</v>
      </c>
      <c r="Q48" s="9" t="s">
        <v>54</v>
      </c>
      <c r="R48" s="9" t="s">
        <v>54</v>
      </c>
      <c r="S48" s="9" t="s">
        <v>54</v>
      </c>
      <c r="T48" s="9" t="s">
        <v>54</v>
      </c>
      <c r="U48" s="9" t="s">
        <v>54</v>
      </c>
      <c r="V48" s="9" t="s">
        <v>54</v>
      </c>
      <c r="W48" s="9" t="s">
        <v>54</v>
      </c>
      <c r="X48" s="9" t="s">
        <v>54</v>
      </c>
      <c r="Y48" s="9" t="s">
        <v>54</v>
      </c>
      <c r="Z48" s="9" t="s">
        <v>54</v>
      </c>
      <c r="AA48" s="9" t="s">
        <v>54</v>
      </c>
      <c r="AB48" s="9" t="s">
        <v>54</v>
      </c>
    </row>
    <row r="49" spans="2:32" x14ac:dyDescent="0.2">
      <c r="D49" s="6" t="s">
        <v>2580</v>
      </c>
      <c r="Q49" s="9" t="s">
        <v>54</v>
      </c>
      <c r="R49" s="9" t="s">
        <v>54</v>
      </c>
      <c r="S49" s="9" t="s">
        <v>54</v>
      </c>
      <c r="T49" s="9" t="s">
        <v>54</v>
      </c>
      <c r="U49" s="9" t="s">
        <v>54</v>
      </c>
      <c r="V49" s="9" t="s">
        <v>54</v>
      </c>
      <c r="W49" s="9" t="s">
        <v>54</v>
      </c>
      <c r="X49" s="9" t="s">
        <v>54</v>
      </c>
      <c r="Y49" s="9" t="s">
        <v>54</v>
      </c>
      <c r="Z49" s="9" t="s">
        <v>54</v>
      </c>
      <c r="AA49" s="9" t="s">
        <v>54</v>
      </c>
      <c r="AB49" s="9" t="s">
        <v>54</v>
      </c>
    </row>
    <row r="50" spans="2:32" x14ac:dyDescent="0.2">
      <c r="B50" s="6" t="s">
        <v>2580</v>
      </c>
      <c r="E50" s="8" t="s">
        <v>236</v>
      </c>
      <c r="F50" s="8" t="s">
        <v>237</v>
      </c>
      <c r="G50" s="8" t="s">
        <v>238</v>
      </c>
      <c r="H50" s="8">
        <v>1</v>
      </c>
      <c r="Q50" s="9" t="s">
        <v>236</v>
      </c>
      <c r="R50" s="9" t="s">
        <v>239</v>
      </c>
      <c r="S50" s="9" t="s">
        <v>238</v>
      </c>
      <c r="T50" s="9">
        <v>1</v>
      </c>
      <c r="U50" s="9" t="s">
        <v>54</v>
      </c>
      <c r="V50" s="9" t="s">
        <v>54</v>
      </c>
      <c r="W50" s="9" t="s">
        <v>54</v>
      </c>
      <c r="X50" s="9" t="s">
        <v>54</v>
      </c>
      <c r="Y50" s="9" t="s">
        <v>54</v>
      </c>
      <c r="Z50" s="9" t="s">
        <v>54</v>
      </c>
      <c r="AA50" s="9" t="s">
        <v>54</v>
      </c>
      <c r="AB50" s="9" t="s">
        <v>54</v>
      </c>
      <c r="AC50" s="10" t="s">
        <v>236</v>
      </c>
      <c r="AD50" s="10" t="s">
        <v>237</v>
      </c>
      <c r="AE50" s="10" t="s">
        <v>238</v>
      </c>
      <c r="AF50" s="10">
        <v>1</v>
      </c>
    </row>
    <row r="51" spans="2:32" x14ac:dyDescent="0.2">
      <c r="C51" s="6" t="s">
        <v>2580</v>
      </c>
      <c r="D51" s="6" t="s">
        <v>2580</v>
      </c>
      <c r="Q51" s="9" t="s">
        <v>54</v>
      </c>
      <c r="R51" s="9" t="s">
        <v>54</v>
      </c>
      <c r="S51" s="9" t="s">
        <v>54</v>
      </c>
      <c r="T51" s="9" t="s">
        <v>54</v>
      </c>
      <c r="U51" s="9" t="s">
        <v>54</v>
      </c>
      <c r="V51" s="9" t="s">
        <v>54</v>
      </c>
      <c r="W51" s="9" t="s">
        <v>54</v>
      </c>
      <c r="X51" s="9" t="s">
        <v>54</v>
      </c>
      <c r="Y51" s="9" t="s">
        <v>54</v>
      </c>
      <c r="Z51" s="9" t="s">
        <v>54</v>
      </c>
      <c r="AA51" s="9" t="s">
        <v>54</v>
      </c>
      <c r="AB51" s="9" t="s">
        <v>54</v>
      </c>
    </row>
    <row r="52" spans="2:32" x14ac:dyDescent="0.2">
      <c r="D52" s="6" t="s">
        <v>2580</v>
      </c>
      <c r="Q52" s="9" t="s">
        <v>54</v>
      </c>
      <c r="R52" s="9" t="s">
        <v>54</v>
      </c>
      <c r="S52" s="9" t="s">
        <v>54</v>
      </c>
      <c r="T52" s="9" t="s">
        <v>54</v>
      </c>
      <c r="U52" s="9" t="s">
        <v>54</v>
      </c>
      <c r="V52" s="9" t="s">
        <v>54</v>
      </c>
      <c r="W52" s="9" t="s">
        <v>54</v>
      </c>
      <c r="X52" s="9" t="s">
        <v>54</v>
      </c>
      <c r="Y52" s="9" t="s">
        <v>54</v>
      </c>
      <c r="Z52" s="9" t="s">
        <v>54</v>
      </c>
      <c r="AA52" s="9" t="s">
        <v>54</v>
      </c>
      <c r="AB52" s="9" t="s">
        <v>54</v>
      </c>
    </row>
    <row r="53" spans="2:32" x14ac:dyDescent="0.2">
      <c r="D53" s="6" t="s">
        <v>2580</v>
      </c>
      <c r="Q53" s="9" t="s">
        <v>54</v>
      </c>
      <c r="R53" s="9" t="s">
        <v>54</v>
      </c>
      <c r="S53" s="9" t="s">
        <v>54</v>
      </c>
      <c r="T53" s="9" t="s">
        <v>54</v>
      </c>
      <c r="U53" s="9" t="s">
        <v>54</v>
      </c>
      <c r="V53" s="9" t="s">
        <v>54</v>
      </c>
      <c r="W53" s="9" t="s">
        <v>54</v>
      </c>
      <c r="X53" s="9" t="s">
        <v>54</v>
      </c>
      <c r="Y53" s="9" t="s">
        <v>54</v>
      </c>
      <c r="Z53" s="9" t="s">
        <v>54</v>
      </c>
      <c r="AA53" s="9" t="s">
        <v>54</v>
      </c>
      <c r="AB53" s="9" t="s">
        <v>54</v>
      </c>
    </row>
    <row r="54" spans="2:32" x14ac:dyDescent="0.2">
      <c r="D54" s="6" t="s">
        <v>2580</v>
      </c>
      <c r="Q54" s="9" t="s">
        <v>54</v>
      </c>
      <c r="R54" s="9" t="s">
        <v>54</v>
      </c>
      <c r="S54" s="9" t="s">
        <v>54</v>
      </c>
      <c r="T54" s="9" t="s">
        <v>54</v>
      </c>
      <c r="U54" s="9" t="s">
        <v>54</v>
      </c>
      <c r="V54" s="9" t="s">
        <v>54</v>
      </c>
      <c r="W54" s="9" t="s">
        <v>54</v>
      </c>
      <c r="X54" s="9" t="s">
        <v>54</v>
      </c>
      <c r="Y54" s="9" t="s">
        <v>54</v>
      </c>
      <c r="Z54" s="9" t="s">
        <v>54</v>
      </c>
      <c r="AA54" s="9" t="s">
        <v>54</v>
      </c>
      <c r="AB54" s="9" t="s">
        <v>54</v>
      </c>
    </row>
    <row r="55" spans="2:32" x14ac:dyDescent="0.2">
      <c r="D55" s="6" t="s">
        <v>2580</v>
      </c>
      <c r="Q55" s="9" t="s">
        <v>54</v>
      </c>
      <c r="R55" s="9" t="s">
        <v>54</v>
      </c>
      <c r="S55" s="9" t="s">
        <v>54</v>
      </c>
      <c r="T55" s="9" t="s">
        <v>54</v>
      </c>
      <c r="U55" s="9" t="s">
        <v>54</v>
      </c>
      <c r="V55" s="9" t="s">
        <v>54</v>
      </c>
      <c r="W55" s="9" t="s">
        <v>54</v>
      </c>
      <c r="X55" s="9" t="s">
        <v>54</v>
      </c>
      <c r="Y55" s="9" t="s">
        <v>54</v>
      </c>
      <c r="Z55" s="9" t="s">
        <v>54</v>
      </c>
      <c r="AA55" s="9" t="s">
        <v>54</v>
      </c>
      <c r="AB55" s="9" t="s">
        <v>54</v>
      </c>
    </row>
    <row r="56" spans="2:32" x14ac:dyDescent="0.2">
      <c r="B56" s="6" t="s">
        <v>2580</v>
      </c>
      <c r="E56" s="8" t="s">
        <v>236</v>
      </c>
      <c r="F56" s="8" t="s">
        <v>237</v>
      </c>
      <c r="G56" s="8" t="s">
        <v>238</v>
      </c>
      <c r="H56" s="8">
        <v>1</v>
      </c>
      <c r="Q56" s="9" t="s">
        <v>236</v>
      </c>
      <c r="R56" s="9" t="s">
        <v>239</v>
      </c>
      <c r="S56" s="9" t="s">
        <v>238</v>
      </c>
      <c r="T56" s="9">
        <v>1</v>
      </c>
      <c r="U56" s="9" t="s">
        <v>54</v>
      </c>
      <c r="V56" s="9" t="s">
        <v>54</v>
      </c>
      <c r="W56" s="9" t="s">
        <v>54</v>
      </c>
      <c r="X56" s="9" t="s">
        <v>54</v>
      </c>
      <c r="Y56" s="9" t="s">
        <v>54</v>
      </c>
      <c r="Z56" s="9" t="s">
        <v>54</v>
      </c>
      <c r="AA56" s="9" t="s">
        <v>54</v>
      </c>
      <c r="AB56" s="9" t="s">
        <v>54</v>
      </c>
      <c r="AC56" s="10" t="s">
        <v>236</v>
      </c>
      <c r="AD56" s="10" t="s">
        <v>237</v>
      </c>
      <c r="AE56" s="10" t="s">
        <v>238</v>
      </c>
      <c r="AF56" s="10">
        <v>1</v>
      </c>
    </row>
    <row r="57" spans="2:32" x14ac:dyDescent="0.2">
      <c r="C57" s="6" t="s">
        <v>2580</v>
      </c>
      <c r="D57" s="6" t="s">
        <v>2580</v>
      </c>
      <c r="Q57" s="9" t="s">
        <v>54</v>
      </c>
      <c r="R57" s="9" t="s">
        <v>54</v>
      </c>
      <c r="S57" s="9" t="s">
        <v>54</v>
      </c>
      <c r="T57" s="9" t="s">
        <v>54</v>
      </c>
      <c r="U57" s="9" t="s">
        <v>54</v>
      </c>
      <c r="V57" s="9" t="s">
        <v>54</v>
      </c>
      <c r="W57" s="9" t="s">
        <v>54</v>
      </c>
      <c r="X57" s="9" t="s">
        <v>54</v>
      </c>
      <c r="Y57" s="9" t="s">
        <v>54</v>
      </c>
      <c r="Z57" s="9" t="s">
        <v>54</v>
      </c>
      <c r="AA57" s="9" t="s">
        <v>54</v>
      </c>
      <c r="AB57" s="9" t="s">
        <v>54</v>
      </c>
    </row>
    <row r="58" spans="2:32" x14ac:dyDescent="0.2">
      <c r="D58" s="6" t="s">
        <v>2580</v>
      </c>
      <c r="Q58" s="9" t="s">
        <v>54</v>
      </c>
      <c r="R58" s="9" t="s">
        <v>54</v>
      </c>
      <c r="S58" s="9" t="s">
        <v>54</v>
      </c>
      <c r="T58" s="9" t="s">
        <v>54</v>
      </c>
      <c r="U58" s="9" t="s">
        <v>54</v>
      </c>
      <c r="V58" s="9" t="s">
        <v>54</v>
      </c>
      <c r="W58" s="9" t="s">
        <v>54</v>
      </c>
      <c r="X58" s="9" t="s">
        <v>54</v>
      </c>
      <c r="Y58" s="9" t="s">
        <v>54</v>
      </c>
      <c r="Z58" s="9" t="s">
        <v>54</v>
      </c>
      <c r="AA58" s="9" t="s">
        <v>54</v>
      </c>
      <c r="AB58" s="9" t="s">
        <v>54</v>
      </c>
    </row>
    <row r="59" spans="2:32" x14ac:dyDescent="0.2">
      <c r="D59" s="6" t="s">
        <v>2580</v>
      </c>
      <c r="Q59" s="9" t="s">
        <v>54</v>
      </c>
      <c r="R59" s="9" t="s">
        <v>54</v>
      </c>
      <c r="S59" s="9" t="s">
        <v>54</v>
      </c>
      <c r="T59" s="9" t="s">
        <v>54</v>
      </c>
      <c r="U59" s="9" t="s">
        <v>54</v>
      </c>
      <c r="V59" s="9" t="s">
        <v>54</v>
      </c>
      <c r="W59" s="9" t="s">
        <v>54</v>
      </c>
      <c r="X59" s="9" t="s">
        <v>54</v>
      </c>
      <c r="Y59" s="9" t="s">
        <v>54</v>
      </c>
      <c r="Z59" s="9" t="s">
        <v>54</v>
      </c>
      <c r="AA59" s="9" t="s">
        <v>54</v>
      </c>
      <c r="AB59" s="9" t="s">
        <v>54</v>
      </c>
    </row>
    <row r="60" spans="2:32" x14ac:dyDescent="0.2">
      <c r="D60" s="6" t="s">
        <v>2580</v>
      </c>
      <c r="Q60" s="9" t="s">
        <v>54</v>
      </c>
      <c r="R60" s="9" t="s">
        <v>54</v>
      </c>
      <c r="S60" s="9" t="s">
        <v>54</v>
      </c>
      <c r="T60" s="9" t="s">
        <v>54</v>
      </c>
      <c r="U60" s="9" t="s">
        <v>54</v>
      </c>
      <c r="V60" s="9" t="s">
        <v>54</v>
      </c>
      <c r="W60" s="9" t="s">
        <v>54</v>
      </c>
      <c r="X60" s="9" t="s">
        <v>54</v>
      </c>
      <c r="Y60" s="9" t="s">
        <v>54</v>
      </c>
      <c r="Z60" s="9" t="s">
        <v>54</v>
      </c>
      <c r="AA60" s="9" t="s">
        <v>54</v>
      </c>
      <c r="AB60" s="9" t="s">
        <v>54</v>
      </c>
    </row>
    <row r="61" spans="2:32" x14ac:dyDescent="0.2">
      <c r="D61" s="6" t="s">
        <v>2580</v>
      </c>
      <c r="Q61" s="9" t="s">
        <v>54</v>
      </c>
      <c r="R61" s="9" t="s">
        <v>54</v>
      </c>
      <c r="S61" s="9" t="s">
        <v>54</v>
      </c>
      <c r="T61" s="9" t="s">
        <v>54</v>
      </c>
      <c r="U61" s="9" t="s">
        <v>54</v>
      </c>
      <c r="V61" s="9" t="s">
        <v>54</v>
      </c>
      <c r="W61" s="9" t="s">
        <v>54</v>
      </c>
      <c r="X61" s="9" t="s">
        <v>54</v>
      </c>
      <c r="Y61" s="9" t="s">
        <v>54</v>
      </c>
      <c r="Z61" s="9" t="s">
        <v>54</v>
      </c>
      <c r="AA61" s="9" t="s">
        <v>54</v>
      </c>
      <c r="AB61" s="9" t="s">
        <v>54</v>
      </c>
    </row>
    <row r="62" spans="2:32" x14ac:dyDescent="0.2">
      <c r="B62" s="6" t="s">
        <v>2580</v>
      </c>
      <c r="E62" s="8" t="s">
        <v>236</v>
      </c>
      <c r="F62" s="8" t="s">
        <v>237</v>
      </c>
      <c r="G62" s="8" t="s">
        <v>238</v>
      </c>
      <c r="H62" s="8">
        <v>1</v>
      </c>
      <c r="Q62" s="9" t="s">
        <v>1206</v>
      </c>
      <c r="R62" s="9" t="s">
        <v>246</v>
      </c>
      <c r="S62" s="9" t="s">
        <v>238</v>
      </c>
      <c r="T62" s="9">
        <v>1</v>
      </c>
      <c r="U62" s="9" t="s">
        <v>54</v>
      </c>
      <c r="V62" s="9" t="s">
        <v>54</v>
      </c>
      <c r="W62" s="9" t="s">
        <v>54</v>
      </c>
      <c r="X62" s="9" t="s">
        <v>54</v>
      </c>
      <c r="Y62" s="9" t="s">
        <v>54</v>
      </c>
      <c r="Z62" s="9" t="s">
        <v>54</v>
      </c>
      <c r="AA62" s="9" t="s">
        <v>54</v>
      </c>
      <c r="AB62" s="9" t="s">
        <v>54</v>
      </c>
      <c r="AC62" s="10" t="s">
        <v>236</v>
      </c>
      <c r="AD62" s="10" t="s">
        <v>237</v>
      </c>
      <c r="AE62" s="10" t="s">
        <v>238</v>
      </c>
      <c r="AF62" s="10">
        <v>1</v>
      </c>
    </row>
    <row r="63" spans="2:32" x14ac:dyDescent="0.2">
      <c r="C63" s="6" t="s">
        <v>2580</v>
      </c>
      <c r="D63" s="6" t="s">
        <v>2580</v>
      </c>
      <c r="Q63" s="9" t="s">
        <v>54</v>
      </c>
      <c r="R63" s="9" t="s">
        <v>54</v>
      </c>
      <c r="S63" s="9" t="s">
        <v>54</v>
      </c>
      <c r="T63" s="9" t="s">
        <v>54</v>
      </c>
      <c r="U63" s="9" t="s">
        <v>54</v>
      </c>
      <c r="V63" s="9" t="s">
        <v>54</v>
      </c>
      <c r="W63" s="9" t="s">
        <v>54</v>
      </c>
      <c r="X63" s="9" t="s">
        <v>54</v>
      </c>
      <c r="Y63" s="9" t="s">
        <v>54</v>
      </c>
      <c r="Z63" s="9" t="s">
        <v>54</v>
      </c>
      <c r="AA63" s="9" t="s">
        <v>54</v>
      </c>
      <c r="AB63" s="9" t="s">
        <v>54</v>
      </c>
    </row>
    <row r="64" spans="2:32" x14ac:dyDescent="0.2">
      <c r="D64" s="6" t="s">
        <v>2580</v>
      </c>
      <c r="Q64" s="9" t="s">
        <v>54</v>
      </c>
      <c r="R64" s="9" t="s">
        <v>54</v>
      </c>
      <c r="S64" s="9" t="s">
        <v>54</v>
      </c>
      <c r="T64" s="9" t="s">
        <v>54</v>
      </c>
      <c r="U64" s="9" t="s">
        <v>54</v>
      </c>
      <c r="V64" s="9" t="s">
        <v>54</v>
      </c>
      <c r="W64" s="9" t="s">
        <v>54</v>
      </c>
      <c r="X64" s="9" t="s">
        <v>54</v>
      </c>
      <c r="Y64" s="9" t="s">
        <v>54</v>
      </c>
      <c r="Z64" s="9" t="s">
        <v>54</v>
      </c>
      <c r="AA64" s="9" t="s">
        <v>54</v>
      </c>
      <c r="AB64" s="9" t="s">
        <v>54</v>
      </c>
    </row>
    <row r="65" spans="1:32" x14ac:dyDescent="0.2">
      <c r="D65" s="6" t="s">
        <v>2580</v>
      </c>
      <c r="Q65" s="9" t="s">
        <v>54</v>
      </c>
      <c r="R65" s="9" t="s">
        <v>54</v>
      </c>
      <c r="S65" s="9" t="s">
        <v>54</v>
      </c>
      <c r="T65" s="9" t="s">
        <v>54</v>
      </c>
      <c r="U65" s="9" t="s">
        <v>54</v>
      </c>
      <c r="V65" s="9" t="s">
        <v>54</v>
      </c>
      <c r="W65" s="9" t="s">
        <v>54</v>
      </c>
      <c r="X65" s="9" t="s">
        <v>54</v>
      </c>
      <c r="Y65" s="9" t="s">
        <v>54</v>
      </c>
      <c r="Z65" s="9" t="s">
        <v>54</v>
      </c>
      <c r="AA65" s="9" t="s">
        <v>54</v>
      </c>
      <c r="AB65" s="9" t="s">
        <v>54</v>
      </c>
    </row>
    <row r="66" spans="1:32" x14ac:dyDescent="0.2">
      <c r="D66" s="6" t="s">
        <v>2580</v>
      </c>
      <c r="Q66" s="9" t="s">
        <v>54</v>
      </c>
      <c r="R66" s="9" t="s">
        <v>54</v>
      </c>
      <c r="S66" s="9" t="s">
        <v>54</v>
      </c>
      <c r="T66" s="9" t="s">
        <v>54</v>
      </c>
      <c r="U66" s="9" t="s">
        <v>54</v>
      </c>
      <c r="V66" s="9" t="s">
        <v>54</v>
      </c>
      <c r="W66" s="9" t="s">
        <v>54</v>
      </c>
      <c r="X66" s="9" t="s">
        <v>54</v>
      </c>
      <c r="Y66" s="9" t="s">
        <v>54</v>
      </c>
      <c r="Z66" s="9" t="s">
        <v>54</v>
      </c>
      <c r="AA66" s="9" t="s">
        <v>54</v>
      </c>
      <c r="AB66" s="9" t="s">
        <v>54</v>
      </c>
    </row>
    <row r="67" spans="1:32" x14ac:dyDescent="0.2">
      <c r="D67" s="6" t="s">
        <v>2580</v>
      </c>
      <c r="Q67" s="9" t="s">
        <v>54</v>
      </c>
      <c r="R67" s="9" t="s">
        <v>54</v>
      </c>
      <c r="S67" s="9" t="s">
        <v>54</v>
      </c>
      <c r="T67" s="9" t="s">
        <v>54</v>
      </c>
      <c r="U67" s="9" t="s">
        <v>54</v>
      </c>
      <c r="V67" s="9" t="s">
        <v>54</v>
      </c>
      <c r="W67" s="9" t="s">
        <v>54</v>
      </c>
      <c r="X67" s="9" t="s">
        <v>54</v>
      </c>
      <c r="Y67" s="9" t="s">
        <v>54</v>
      </c>
      <c r="Z67" s="9" t="s">
        <v>54</v>
      </c>
      <c r="AA67" s="9" t="s">
        <v>54</v>
      </c>
      <c r="AB67" s="9" t="s">
        <v>54</v>
      </c>
    </row>
    <row r="68" spans="1:32" x14ac:dyDescent="0.2">
      <c r="B68" s="6" t="s">
        <v>2580</v>
      </c>
      <c r="E68" s="8" t="s">
        <v>236</v>
      </c>
      <c r="F68" s="8" t="s">
        <v>237</v>
      </c>
      <c r="G68" s="8" t="s">
        <v>238</v>
      </c>
      <c r="H68" s="8">
        <v>1</v>
      </c>
      <c r="Q68" s="9" t="s">
        <v>236</v>
      </c>
      <c r="R68" s="9" t="s">
        <v>239</v>
      </c>
      <c r="S68" s="9" t="s">
        <v>238</v>
      </c>
      <c r="T68" s="9">
        <v>1</v>
      </c>
      <c r="U68" s="9" t="s">
        <v>54</v>
      </c>
      <c r="V68" s="9" t="s">
        <v>54</v>
      </c>
      <c r="W68" s="9" t="s">
        <v>54</v>
      </c>
      <c r="X68" s="9" t="s">
        <v>54</v>
      </c>
      <c r="Y68" s="9" t="s">
        <v>54</v>
      </c>
      <c r="Z68" s="9" t="s">
        <v>54</v>
      </c>
      <c r="AA68" s="9" t="s">
        <v>54</v>
      </c>
      <c r="AB68" s="9" t="s">
        <v>54</v>
      </c>
      <c r="AC68" s="10" t="s">
        <v>236</v>
      </c>
      <c r="AD68" s="10" t="s">
        <v>237</v>
      </c>
      <c r="AE68" s="10" t="s">
        <v>238</v>
      </c>
      <c r="AF68" s="10">
        <v>1</v>
      </c>
    </row>
    <row r="69" spans="1:32" x14ac:dyDescent="0.2">
      <c r="C69" s="6" t="s">
        <v>2580</v>
      </c>
      <c r="D69" s="6" t="s">
        <v>2580</v>
      </c>
      <c r="Q69" s="9" t="s">
        <v>54</v>
      </c>
      <c r="R69" s="9" t="s">
        <v>54</v>
      </c>
      <c r="S69" s="9" t="s">
        <v>54</v>
      </c>
      <c r="T69" s="9" t="s">
        <v>54</v>
      </c>
      <c r="U69" s="9" t="s">
        <v>54</v>
      </c>
      <c r="V69" s="9" t="s">
        <v>54</v>
      </c>
      <c r="W69" s="9" t="s">
        <v>54</v>
      </c>
      <c r="X69" s="9" t="s">
        <v>54</v>
      </c>
      <c r="Y69" s="9" t="s">
        <v>54</v>
      </c>
      <c r="Z69" s="9" t="s">
        <v>54</v>
      </c>
      <c r="AA69" s="9" t="s">
        <v>54</v>
      </c>
      <c r="AB69" s="9" t="s">
        <v>54</v>
      </c>
    </row>
    <row r="70" spans="1:32" x14ac:dyDescent="0.2">
      <c r="D70" s="6" t="s">
        <v>2580</v>
      </c>
      <c r="Q70" s="9" t="s">
        <v>54</v>
      </c>
      <c r="R70" s="9" t="s">
        <v>54</v>
      </c>
      <c r="S70" s="9" t="s">
        <v>54</v>
      </c>
      <c r="T70" s="9" t="s">
        <v>54</v>
      </c>
      <c r="U70" s="9" t="s">
        <v>54</v>
      </c>
      <c r="V70" s="9" t="s">
        <v>54</v>
      </c>
      <c r="W70" s="9" t="s">
        <v>54</v>
      </c>
      <c r="X70" s="9" t="s">
        <v>54</v>
      </c>
      <c r="Y70" s="9" t="s">
        <v>54</v>
      </c>
      <c r="Z70" s="9" t="s">
        <v>54</v>
      </c>
      <c r="AA70" s="9" t="s">
        <v>54</v>
      </c>
      <c r="AB70" s="9" t="s">
        <v>54</v>
      </c>
    </row>
    <row r="71" spans="1:32" x14ac:dyDescent="0.2">
      <c r="D71" s="6" t="s">
        <v>2580</v>
      </c>
      <c r="Q71" s="9" t="s">
        <v>54</v>
      </c>
      <c r="R71" s="9" t="s">
        <v>54</v>
      </c>
      <c r="S71" s="9" t="s">
        <v>54</v>
      </c>
      <c r="T71" s="9" t="s">
        <v>54</v>
      </c>
      <c r="U71" s="9" t="s">
        <v>54</v>
      </c>
      <c r="V71" s="9" t="s">
        <v>54</v>
      </c>
      <c r="W71" s="9" t="s">
        <v>54</v>
      </c>
      <c r="X71" s="9" t="s">
        <v>54</v>
      </c>
      <c r="Y71" s="9" t="s">
        <v>54</v>
      </c>
      <c r="Z71" s="9" t="s">
        <v>54</v>
      </c>
      <c r="AA71" s="9" t="s">
        <v>54</v>
      </c>
      <c r="AB71" s="9" t="s">
        <v>54</v>
      </c>
    </row>
    <row r="72" spans="1:32" x14ac:dyDescent="0.2">
      <c r="D72" s="6" t="s">
        <v>2580</v>
      </c>
      <c r="U72" s="9" t="s">
        <v>54</v>
      </c>
      <c r="V72" s="9" t="s">
        <v>54</v>
      </c>
      <c r="W72" s="9" t="s">
        <v>54</v>
      </c>
      <c r="X72" s="9" t="s">
        <v>54</v>
      </c>
      <c r="Y72" s="9" t="s">
        <v>54</v>
      </c>
      <c r="Z72" s="9" t="s">
        <v>54</v>
      </c>
      <c r="AA72" s="9" t="s">
        <v>54</v>
      </c>
      <c r="AB72" s="9" t="s">
        <v>54</v>
      </c>
    </row>
    <row r="73" spans="1:32" x14ac:dyDescent="0.2">
      <c r="D73" s="6" t="s">
        <v>2580</v>
      </c>
      <c r="U73" s="9" t="s">
        <v>54</v>
      </c>
      <c r="V73" s="9" t="s">
        <v>54</v>
      </c>
      <c r="W73" s="9" t="s">
        <v>54</v>
      </c>
      <c r="X73" s="9" t="s">
        <v>54</v>
      </c>
      <c r="Y73" s="9" t="s">
        <v>54</v>
      </c>
      <c r="Z73" s="9" t="s">
        <v>54</v>
      </c>
      <c r="AA73" s="9" t="s">
        <v>54</v>
      </c>
      <c r="AB73" s="9" t="s">
        <v>54</v>
      </c>
    </row>
    <row r="74" spans="1:32" x14ac:dyDescent="0.2">
      <c r="B74" s="6" t="s">
        <v>2580</v>
      </c>
      <c r="E74" s="8" t="s">
        <v>490</v>
      </c>
      <c r="F74" s="8" t="s">
        <v>491</v>
      </c>
      <c r="G74" s="8" t="s">
        <v>238</v>
      </c>
      <c r="H74" s="8">
        <v>0</v>
      </c>
      <c r="Q74" s="9" t="s">
        <v>490</v>
      </c>
      <c r="R74" s="9" t="s">
        <v>491</v>
      </c>
      <c r="S74" s="9" t="s">
        <v>238</v>
      </c>
      <c r="T74" s="9">
        <v>0</v>
      </c>
      <c r="U74" s="9" t="s">
        <v>54</v>
      </c>
      <c r="V74" s="9" t="s">
        <v>54</v>
      </c>
      <c r="W74" s="9" t="s">
        <v>54</v>
      </c>
      <c r="X74" s="9" t="s">
        <v>54</v>
      </c>
      <c r="Y74" s="9" t="s">
        <v>54</v>
      </c>
      <c r="Z74" s="9" t="s">
        <v>54</v>
      </c>
      <c r="AA74" s="9" t="s">
        <v>54</v>
      </c>
      <c r="AB74" s="9" t="s">
        <v>54</v>
      </c>
      <c r="AC74" s="10" t="s">
        <v>490</v>
      </c>
      <c r="AD74" s="10" t="s">
        <v>491</v>
      </c>
      <c r="AE74" s="10" t="s">
        <v>238</v>
      </c>
      <c r="AF74" s="10">
        <v>0</v>
      </c>
    </row>
    <row r="75" spans="1:32" x14ac:dyDescent="0.2">
      <c r="C75" s="6" t="s">
        <v>2580</v>
      </c>
      <c r="D75" s="6" t="s">
        <v>2580</v>
      </c>
      <c r="Q75" s="9" t="s">
        <v>54</v>
      </c>
      <c r="R75" s="9" t="s">
        <v>54</v>
      </c>
      <c r="S75" s="9" t="s">
        <v>54</v>
      </c>
      <c r="T75" s="9" t="s">
        <v>54</v>
      </c>
      <c r="U75" s="9" t="s">
        <v>54</v>
      </c>
      <c r="V75" s="9" t="s">
        <v>54</v>
      </c>
      <c r="W75" s="9" t="s">
        <v>54</v>
      </c>
      <c r="X75" s="9" t="s">
        <v>54</v>
      </c>
      <c r="Y75" s="9" t="s">
        <v>54</v>
      </c>
      <c r="Z75" s="9" t="s">
        <v>54</v>
      </c>
      <c r="AA75" s="9" t="s">
        <v>54</v>
      </c>
      <c r="AB75" s="9" t="s">
        <v>54</v>
      </c>
    </row>
    <row r="76" spans="1:32" x14ac:dyDescent="0.2">
      <c r="D76" s="6" t="s">
        <v>2580</v>
      </c>
      <c r="Q76" s="9" t="s">
        <v>54</v>
      </c>
      <c r="R76" s="9" t="s">
        <v>54</v>
      </c>
      <c r="S76" s="9" t="s">
        <v>54</v>
      </c>
      <c r="T76" s="9" t="s">
        <v>54</v>
      </c>
      <c r="U76" s="9" t="s">
        <v>54</v>
      </c>
      <c r="V76" s="9" t="s">
        <v>54</v>
      </c>
      <c r="W76" s="9" t="s">
        <v>54</v>
      </c>
      <c r="X76" s="9" t="s">
        <v>54</v>
      </c>
      <c r="Y76" s="9" t="s">
        <v>54</v>
      </c>
      <c r="Z76" s="9" t="s">
        <v>54</v>
      </c>
      <c r="AA76" s="9" t="s">
        <v>54</v>
      </c>
      <c r="AB76" s="9" t="s">
        <v>54</v>
      </c>
    </row>
    <row r="77" spans="1:32" x14ac:dyDescent="0.2">
      <c r="D77" s="6" t="s">
        <v>2580</v>
      </c>
      <c r="Q77" s="9" t="s">
        <v>54</v>
      </c>
      <c r="R77" s="9" t="s">
        <v>54</v>
      </c>
      <c r="S77" s="9" t="s">
        <v>54</v>
      </c>
      <c r="T77" s="9" t="s">
        <v>54</v>
      </c>
      <c r="U77" s="9" t="s">
        <v>54</v>
      </c>
      <c r="V77" s="9" t="s">
        <v>54</v>
      </c>
      <c r="W77" s="9" t="s">
        <v>54</v>
      </c>
      <c r="X77" s="9" t="s">
        <v>54</v>
      </c>
      <c r="Y77" s="9" t="s">
        <v>54</v>
      </c>
      <c r="Z77" s="9" t="s">
        <v>54</v>
      </c>
      <c r="AA77" s="9" t="s">
        <v>54</v>
      </c>
      <c r="AB77" s="9" t="s">
        <v>54</v>
      </c>
    </row>
    <row r="78" spans="1:32" x14ac:dyDescent="0.2">
      <c r="D78" s="6" t="s">
        <v>2580</v>
      </c>
      <c r="Q78" s="9" t="s">
        <v>54</v>
      </c>
      <c r="R78" s="9" t="s">
        <v>54</v>
      </c>
      <c r="S78" s="9" t="s">
        <v>54</v>
      </c>
      <c r="T78" s="9" t="s">
        <v>54</v>
      </c>
      <c r="U78" s="9" t="s">
        <v>54</v>
      </c>
      <c r="V78" s="9" t="s">
        <v>54</v>
      </c>
      <c r="W78" s="9" t="s">
        <v>54</v>
      </c>
      <c r="X78" s="9" t="s">
        <v>54</v>
      </c>
      <c r="Y78" s="9" t="s">
        <v>54</v>
      </c>
      <c r="Z78" s="9" t="s">
        <v>54</v>
      </c>
      <c r="AA78" s="9" t="s">
        <v>54</v>
      </c>
      <c r="AB78" s="9" t="s">
        <v>54</v>
      </c>
    </row>
    <row r="79" spans="1:32" x14ac:dyDescent="0.2">
      <c r="D79" s="6" t="s">
        <v>2580</v>
      </c>
      <c r="Q79" s="9" t="s">
        <v>54</v>
      </c>
      <c r="R79" s="9" t="s">
        <v>54</v>
      </c>
      <c r="S79" s="9" t="s">
        <v>54</v>
      </c>
      <c r="T79" s="9" t="s">
        <v>54</v>
      </c>
      <c r="U79" s="9" t="s">
        <v>54</v>
      </c>
      <c r="V79" s="9" t="s">
        <v>54</v>
      </c>
      <c r="W79" s="9" t="s">
        <v>54</v>
      </c>
      <c r="X79" s="9" t="s">
        <v>54</v>
      </c>
      <c r="Y79" s="9" t="s">
        <v>54</v>
      </c>
      <c r="Z79" s="9" t="s">
        <v>54</v>
      </c>
      <c r="AA79" s="9" t="s">
        <v>54</v>
      </c>
      <c r="AB79" s="9" t="s">
        <v>54</v>
      </c>
    </row>
    <row r="80" spans="1:32" x14ac:dyDescent="0.2">
      <c r="A80" s="6" t="s">
        <v>1172</v>
      </c>
      <c r="E80" s="8" t="s">
        <v>494</v>
      </c>
      <c r="F80" s="8" t="s">
        <v>495</v>
      </c>
      <c r="G80" s="8" t="s">
        <v>238</v>
      </c>
      <c r="H80" s="8">
        <v>3</v>
      </c>
      <c r="I80" s="8" t="s">
        <v>496</v>
      </c>
      <c r="J80" s="8" t="s">
        <v>497</v>
      </c>
      <c r="K80" s="8" t="s">
        <v>238</v>
      </c>
      <c r="L80" s="8">
        <v>3</v>
      </c>
      <c r="M80" s="8" t="s">
        <v>1207</v>
      </c>
      <c r="N80" s="8" t="s">
        <v>1208</v>
      </c>
      <c r="O80" s="8" t="s">
        <v>238</v>
      </c>
      <c r="P80" s="8">
        <v>3</v>
      </c>
      <c r="Q80" s="9" t="s">
        <v>1207</v>
      </c>
      <c r="R80" s="9" t="s">
        <v>1208</v>
      </c>
      <c r="S80" s="9" t="s">
        <v>238</v>
      </c>
      <c r="T80" s="9">
        <v>3</v>
      </c>
      <c r="U80" s="9" t="s">
        <v>54</v>
      </c>
      <c r="V80" s="9" t="s">
        <v>54</v>
      </c>
      <c r="W80" s="9" t="s">
        <v>54</v>
      </c>
      <c r="X80" s="9" t="s">
        <v>54</v>
      </c>
      <c r="Y80" s="9" t="s">
        <v>54</v>
      </c>
      <c r="Z80" s="9" t="s">
        <v>54</v>
      </c>
      <c r="AA80" s="9" t="s">
        <v>54</v>
      </c>
      <c r="AB80" s="9" t="s">
        <v>54</v>
      </c>
      <c r="AC80" s="10" t="s">
        <v>1207</v>
      </c>
      <c r="AD80" s="10" t="s">
        <v>1208</v>
      </c>
      <c r="AE80" s="10" t="s">
        <v>238</v>
      </c>
      <c r="AF80" s="10">
        <v>3</v>
      </c>
    </row>
    <row r="81" spans="2:32" x14ac:dyDescent="0.2">
      <c r="B81" s="6" t="s">
        <v>2580</v>
      </c>
      <c r="E81" s="8" t="s">
        <v>1207</v>
      </c>
      <c r="F81" s="8" t="s">
        <v>1208</v>
      </c>
      <c r="G81" s="8" t="s">
        <v>238</v>
      </c>
      <c r="H81" s="8">
        <v>3</v>
      </c>
      <c r="Q81" s="9" t="s">
        <v>1207</v>
      </c>
      <c r="R81" s="9" t="s">
        <v>1208</v>
      </c>
      <c r="S81" s="9" t="s">
        <v>238</v>
      </c>
      <c r="T81" s="9">
        <v>3</v>
      </c>
      <c r="U81" s="9" t="s">
        <v>54</v>
      </c>
      <c r="V81" s="9" t="s">
        <v>54</v>
      </c>
      <c r="W81" s="9" t="s">
        <v>54</v>
      </c>
      <c r="X81" s="9" t="s">
        <v>54</v>
      </c>
      <c r="Y81" s="9" t="s">
        <v>54</v>
      </c>
      <c r="Z81" s="9" t="s">
        <v>54</v>
      </c>
      <c r="AA81" s="9" t="s">
        <v>54</v>
      </c>
      <c r="AB81" s="9" t="s">
        <v>54</v>
      </c>
      <c r="AC81" s="10" t="s">
        <v>1207</v>
      </c>
      <c r="AD81" s="10" t="s">
        <v>1208</v>
      </c>
      <c r="AE81" s="10" t="s">
        <v>238</v>
      </c>
      <c r="AF81" s="10">
        <v>3</v>
      </c>
    </row>
    <row r="82" spans="2:32" x14ac:dyDescent="0.2">
      <c r="C82" s="6" t="s">
        <v>2580</v>
      </c>
      <c r="D82" s="6" t="s">
        <v>2580</v>
      </c>
      <c r="U82" s="9" t="s">
        <v>54</v>
      </c>
      <c r="V82" s="9" t="s">
        <v>54</v>
      </c>
      <c r="W82" s="9" t="s">
        <v>54</v>
      </c>
      <c r="X82" s="9" t="s">
        <v>54</v>
      </c>
      <c r="Y82" s="9" t="s">
        <v>54</v>
      </c>
      <c r="Z82" s="9" t="s">
        <v>54</v>
      </c>
      <c r="AA82" s="9" t="s">
        <v>54</v>
      </c>
      <c r="AB82" s="9" t="s">
        <v>54</v>
      </c>
    </row>
    <row r="83" spans="2:32" x14ac:dyDescent="0.2">
      <c r="D83" s="6" t="s">
        <v>2580</v>
      </c>
      <c r="U83" s="9" t="s">
        <v>54</v>
      </c>
      <c r="V83" s="9" t="s">
        <v>54</v>
      </c>
      <c r="W83" s="9" t="s">
        <v>54</v>
      </c>
      <c r="X83" s="9" t="s">
        <v>54</v>
      </c>
      <c r="Y83" s="9" t="s">
        <v>54</v>
      </c>
      <c r="Z83" s="9" t="s">
        <v>54</v>
      </c>
      <c r="AA83" s="9" t="s">
        <v>54</v>
      </c>
      <c r="AB83" s="9" t="s">
        <v>54</v>
      </c>
    </row>
    <row r="84" spans="2:32" x14ac:dyDescent="0.2">
      <c r="D84" s="6" t="s">
        <v>2580</v>
      </c>
      <c r="U84" s="9" t="s">
        <v>54</v>
      </c>
      <c r="V84" s="9" t="s">
        <v>54</v>
      </c>
      <c r="W84" s="9" t="s">
        <v>54</v>
      </c>
      <c r="X84" s="9" t="s">
        <v>54</v>
      </c>
      <c r="Y84" s="9" t="s">
        <v>54</v>
      </c>
      <c r="Z84" s="9" t="s">
        <v>54</v>
      </c>
      <c r="AA84" s="9" t="s">
        <v>54</v>
      </c>
      <c r="AB84" s="9" t="s">
        <v>54</v>
      </c>
    </row>
    <row r="85" spans="2:32" x14ac:dyDescent="0.2">
      <c r="D85" s="6" t="s">
        <v>2580</v>
      </c>
      <c r="U85" s="9" t="s">
        <v>54</v>
      </c>
      <c r="V85" s="9" t="s">
        <v>54</v>
      </c>
      <c r="W85" s="9" t="s">
        <v>54</v>
      </c>
      <c r="X85" s="9" t="s">
        <v>54</v>
      </c>
      <c r="Y85" s="9" t="s">
        <v>54</v>
      </c>
      <c r="Z85" s="9" t="s">
        <v>54</v>
      </c>
      <c r="AA85" s="9" t="s">
        <v>54</v>
      </c>
      <c r="AB85" s="9" t="s">
        <v>54</v>
      </c>
    </row>
    <row r="86" spans="2:32" x14ac:dyDescent="0.2">
      <c r="D86" s="6" t="s">
        <v>2580</v>
      </c>
      <c r="U86" s="9" t="s">
        <v>54</v>
      </c>
      <c r="V86" s="9" t="s">
        <v>54</v>
      </c>
      <c r="W86" s="9" t="s">
        <v>54</v>
      </c>
      <c r="X86" s="9" t="s">
        <v>54</v>
      </c>
      <c r="Y86" s="9" t="s">
        <v>54</v>
      </c>
      <c r="Z86" s="9" t="s">
        <v>54</v>
      </c>
      <c r="AA86" s="9" t="s">
        <v>54</v>
      </c>
      <c r="AB86" s="9" t="s">
        <v>54</v>
      </c>
    </row>
    <row r="87" spans="2:32" x14ac:dyDescent="0.2">
      <c r="B87" s="6" t="s">
        <v>2580</v>
      </c>
      <c r="E87" s="8" t="s">
        <v>1207</v>
      </c>
      <c r="F87" s="8" t="s">
        <v>1208</v>
      </c>
      <c r="G87" s="8" t="s">
        <v>238</v>
      </c>
      <c r="H87" s="8">
        <v>3</v>
      </c>
      <c r="Q87" s="9" t="s">
        <v>1207</v>
      </c>
      <c r="R87" s="9" t="s">
        <v>1208</v>
      </c>
      <c r="S87" s="9" t="s">
        <v>238</v>
      </c>
      <c r="T87" s="9">
        <v>3</v>
      </c>
      <c r="U87" s="9" t="s">
        <v>54</v>
      </c>
      <c r="V87" s="9" t="s">
        <v>54</v>
      </c>
      <c r="W87" s="9" t="s">
        <v>54</v>
      </c>
      <c r="X87" s="9" t="s">
        <v>54</v>
      </c>
      <c r="Y87" s="9" t="s">
        <v>54</v>
      </c>
      <c r="Z87" s="9" t="s">
        <v>54</v>
      </c>
      <c r="AA87" s="9" t="s">
        <v>54</v>
      </c>
      <c r="AB87" s="9" t="s">
        <v>54</v>
      </c>
      <c r="AC87" s="10" t="s">
        <v>1207</v>
      </c>
      <c r="AD87" s="10" t="s">
        <v>1208</v>
      </c>
      <c r="AE87" s="10" t="s">
        <v>238</v>
      </c>
      <c r="AF87" s="10">
        <v>3</v>
      </c>
    </row>
    <row r="88" spans="2:32" x14ac:dyDescent="0.2">
      <c r="C88" s="6" t="s">
        <v>2580</v>
      </c>
      <c r="D88" s="6" t="s">
        <v>2580</v>
      </c>
      <c r="U88" s="9" t="s">
        <v>54</v>
      </c>
      <c r="V88" s="9" t="s">
        <v>54</v>
      </c>
      <c r="W88" s="9" t="s">
        <v>54</v>
      </c>
      <c r="X88" s="9" t="s">
        <v>54</v>
      </c>
      <c r="Y88" s="9" t="s">
        <v>54</v>
      </c>
      <c r="Z88" s="9" t="s">
        <v>54</v>
      </c>
      <c r="AA88" s="9" t="s">
        <v>54</v>
      </c>
      <c r="AB88" s="9" t="s">
        <v>54</v>
      </c>
    </row>
    <row r="89" spans="2:32" x14ac:dyDescent="0.2">
      <c r="D89" s="6" t="s">
        <v>2580</v>
      </c>
      <c r="U89" s="9" t="s">
        <v>54</v>
      </c>
      <c r="V89" s="9" t="s">
        <v>54</v>
      </c>
      <c r="W89" s="9" t="s">
        <v>54</v>
      </c>
      <c r="X89" s="9" t="s">
        <v>54</v>
      </c>
      <c r="Y89" s="9" t="s">
        <v>54</v>
      </c>
      <c r="Z89" s="9" t="s">
        <v>54</v>
      </c>
      <c r="AA89" s="9" t="s">
        <v>54</v>
      </c>
      <c r="AB89" s="9" t="s">
        <v>54</v>
      </c>
    </row>
    <row r="90" spans="2:32" x14ac:dyDescent="0.2">
      <c r="D90" s="6" t="s">
        <v>2580</v>
      </c>
      <c r="U90" s="9" t="s">
        <v>54</v>
      </c>
      <c r="V90" s="9" t="s">
        <v>54</v>
      </c>
      <c r="W90" s="9" t="s">
        <v>54</v>
      </c>
      <c r="X90" s="9" t="s">
        <v>54</v>
      </c>
      <c r="Y90" s="9" t="s">
        <v>54</v>
      </c>
      <c r="Z90" s="9" t="s">
        <v>54</v>
      </c>
      <c r="AA90" s="9" t="s">
        <v>54</v>
      </c>
      <c r="AB90" s="9" t="s">
        <v>54</v>
      </c>
    </row>
    <row r="91" spans="2:32" x14ac:dyDescent="0.2">
      <c r="D91" s="6" t="s">
        <v>2580</v>
      </c>
      <c r="U91" s="9" t="s">
        <v>54</v>
      </c>
      <c r="V91" s="9" t="s">
        <v>54</v>
      </c>
      <c r="W91" s="9" t="s">
        <v>54</v>
      </c>
      <c r="X91" s="9" t="s">
        <v>54</v>
      </c>
      <c r="Y91" s="9" t="s">
        <v>54</v>
      </c>
      <c r="Z91" s="9" t="s">
        <v>54</v>
      </c>
      <c r="AA91" s="9" t="s">
        <v>54</v>
      </c>
      <c r="AB91" s="9" t="s">
        <v>54</v>
      </c>
    </row>
    <row r="92" spans="2:32" x14ac:dyDescent="0.2">
      <c r="D92" s="6" t="s">
        <v>2580</v>
      </c>
      <c r="U92" s="9" t="s">
        <v>54</v>
      </c>
      <c r="V92" s="9" t="s">
        <v>54</v>
      </c>
      <c r="W92" s="9" t="s">
        <v>54</v>
      </c>
      <c r="X92" s="9" t="s">
        <v>54</v>
      </c>
      <c r="Y92" s="9" t="s">
        <v>54</v>
      </c>
      <c r="Z92" s="9" t="s">
        <v>54</v>
      </c>
      <c r="AA92" s="9" t="s">
        <v>54</v>
      </c>
      <c r="AB92" s="9" t="s">
        <v>54</v>
      </c>
    </row>
    <row r="93" spans="2:32" x14ac:dyDescent="0.2">
      <c r="B93" s="6" t="s">
        <v>2580</v>
      </c>
      <c r="E93" s="8" t="s">
        <v>494</v>
      </c>
      <c r="F93" s="8" t="s">
        <v>495</v>
      </c>
      <c r="G93" s="8" t="s">
        <v>238</v>
      </c>
      <c r="H93" s="8">
        <v>3</v>
      </c>
      <c r="Q93" s="9" t="s">
        <v>494</v>
      </c>
      <c r="R93" s="9" t="s">
        <v>495</v>
      </c>
      <c r="S93" s="9" t="s">
        <v>238</v>
      </c>
      <c r="T93" s="9">
        <v>3</v>
      </c>
      <c r="U93" s="9" t="s">
        <v>54</v>
      </c>
      <c r="V93" s="9" t="s">
        <v>54</v>
      </c>
      <c r="W93" s="9" t="s">
        <v>54</v>
      </c>
      <c r="X93" s="9" t="s">
        <v>54</v>
      </c>
      <c r="Y93" s="9" t="s">
        <v>54</v>
      </c>
      <c r="Z93" s="9" t="s">
        <v>54</v>
      </c>
      <c r="AA93" s="9" t="s">
        <v>54</v>
      </c>
      <c r="AB93" s="9" t="s">
        <v>54</v>
      </c>
      <c r="AC93" s="10" t="s">
        <v>494</v>
      </c>
      <c r="AD93" s="10" t="s">
        <v>495</v>
      </c>
      <c r="AE93" s="10" t="s">
        <v>238</v>
      </c>
      <c r="AF93" s="10">
        <v>3</v>
      </c>
    </row>
    <row r="94" spans="2:32" x14ac:dyDescent="0.2">
      <c r="C94" s="6" t="s">
        <v>2580</v>
      </c>
      <c r="D94" s="6" t="s">
        <v>2580</v>
      </c>
      <c r="U94" s="9" t="s">
        <v>54</v>
      </c>
      <c r="V94" s="9" t="s">
        <v>54</v>
      </c>
      <c r="W94" s="9" t="s">
        <v>54</v>
      </c>
      <c r="X94" s="9" t="s">
        <v>54</v>
      </c>
      <c r="Y94" s="9" t="s">
        <v>54</v>
      </c>
      <c r="Z94" s="9" t="s">
        <v>54</v>
      </c>
      <c r="AA94" s="9" t="s">
        <v>54</v>
      </c>
      <c r="AB94" s="9" t="s">
        <v>54</v>
      </c>
    </row>
    <row r="95" spans="2:32" x14ac:dyDescent="0.2">
      <c r="D95" s="6" t="s">
        <v>2580</v>
      </c>
      <c r="U95" s="9" t="s">
        <v>54</v>
      </c>
      <c r="V95" s="9" t="s">
        <v>54</v>
      </c>
      <c r="W95" s="9" t="s">
        <v>54</v>
      </c>
      <c r="X95" s="9" t="s">
        <v>54</v>
      </c>
      <c r="Y95" s="9" t="s">
        <v>54</v>
      </c>
      <c r="Z95" s="9" t="s">
        <v>54</v>
      </c>
      <c r="AA95" s="9" t="s">
        <v>54</v>
      </c>
      <c r="AB95" s="9" t="s">
        <v>54</v>
      </c>
    </row>
    <row r="96" spans="2:32" x14ac:dyDescent="0.2">
      <c r="D96" s="6" t="s">
        <v>2580</v>
      </c>
      <c r="U96" s="9" t="s">
        <v>54</v>
      </c>
      <c r="V96" s="9" t="s">
        <v>54</v>
      </c>
      <c r="W96" s="9" t="s">
        <v>54</v>
      </c>
      <c r="X96" s="9" t="s">
        <v>54</v>
      </c>
      <c r="Y96" s="9" t="s">
        <v>54</v>
      </c>
      <c r="Z96" s="9" t="s">
        <v>54</v>
      </c>
      <c r="AA96" s="9" t="s">
        <v>54</v>
      </c>
      <c r="AB96" s="9" t="s">
        <v>54</v>
      </c>
    </row>
    <row r="97" spans="2:32" x14ac:dyDescent="0.2">
      <c r="D97" s="6" t="s">
        <v>2580</v>
      </c>
      <c r="U97" s="9" t="s">
        <v>54</v>
      </c>
      <c r="V97" s="9" t="s">
        <v>54</v>
      </c>
      <c r="W97" s="9" t="s">
        <v>54</v>
      </c>
      <c r="X97" s="9" t="s">
        <v>54</v>
      </c>
      <c r="Y97" s="9" t="s">
        <v>54</v>
      </c>
      <c r="Z97" s="9" t="s">
        <v>54</v>
      </c>
      <c r="AA97" s="9" t="s">
        <v>54</v>
      </c>
      <c r="AB97" s="9" t="s">
        <v>54</v>
      </c>
    </row>
    <row r="98" spans="2:32" x14ac:dyDescent="0.2">
      <c r="D98" s="6" t="s">
        <v>2580</v>
      </c>
      <c r="U98" s="9" t="s">
        <v>54</v>
      </c>
      <c r="V98" s="9" t="s">
        <v>54</v>
      </c>
      <c r="W98" s="9" t="s">
        <v>54</v>
      </c>
      <c r="X98" s="9" t="s">
        <v>54</v>
      </c>
      <c r="Y98" s="9" t="s">
        <v>54</v>
      </c>
      <c r="Z98" s="9" t="s">
        <v>54</v>
      </c>
      <c r="AA98" s="9" t="s">
        <v>54</v>
      </c>
      <c r="AB98" s="9" t="s">
        <v>54</v>
      </c>
    </row>
    <row r="99" spans="2:32" x14ac:dyDescent="0.2">
      <c r="B99" s="6" t="s">
        <v>2580</v>
      </c>
      <c r="E99" s="8" t="s">
        <v>494</v>
      </c>
      <c r="F99" s="8" t="s">
        <v>495</v>
      </c>
      <c r="G99" s="8" t="s">
        <v>238</v>
      </c>
      <c r="H99" s="8">
        <v>3</v>
      </c>
      <c r="Q99" s="9" t="s">
        <v>494</v>
      </c>
      <c r="R99" s="9" t="s">
        <v>495</v>
      </c>
      <c r="S99" s="9" t="s">
        <v>238</v>
      </c>
      <c r="T99" s="9">
        <v>3</v>
      </c>
      <c r="U99" s="9" t="s">
        <v>54</v>
      </c>
      <c r="V99" s="9" t="s">
        <v>54</v>
      </c>
      <c r="W99" s="9" t="s">
        <v>54</v>
      </c>
      <c r="X99" s="9" t="s">
        <v>54</v>
      </c>
      <c r="Y99" s="9" t="s">
        <v>54</v>
      </c>
      <c r="Z99" s="9" t="s">
        <v>54</v>
      </c>
      <c r="AA99" s="9" t="s">
        <v>54</v>
      </c>
      <c r="AB99" s="9" t="s">
        <v>54</v>
      </c>
      <c r="AC99" s="10" t="s">
        <v>494</v>
      </c>
      <c r="AD99" s="10" t="s">
        <v>495</v>
      </c>
      <c r="AE99" s="10" t="s">
        <v>238</v>
      </c>
      <c r="AF99" s="10">
        <v>3</v>
      </c>
    </row>
    <row r="100" spans="2:32" x14ac:dyDescent="0.2">
      <c r="C100" s="6" t="s">
        <v>2580</v>
      </c>
      <c r="D100" s="6" t="s">
        <v>2580</v>
      </c>
      <c r="U100" s="9" t="s">
        <v>54</v>
      </c>
      <c r="V100" s="9" t="s">
        <v>54</v>
      </c>
      <c r="W100" s="9" t="s">
        <v>54</v>
      </c>
      <c r="X100" s="9" t="s">
        <v>54</v>
      </c>
      <c r="Y100" s="9" t="s">
        <v>54</v>
      </c>
      <c r="Z100" s="9" t="s">
        <v>54</v>
      </c>
      <c r="AA100" s="9" t="s">
        <v>54</v>
      </c>
      <c r="AB100" s="9" t="s">
        <v>54</v>
      </c>
    </row>
    <row r="101" spans="2:32" x14ac:dyDescent="0.2">
      <c r="D101" s="6" t="s">
        <v>2580</v>
      </c>
      <c r="U101" s="9" t="s">
        <v>54</v>
      </c>
      <c r="V101" s="9" t="s">
        <v>54</v>
      </c>
      <c r="W101" s="9" t="s">
        <v>54</v>
      </c>
      <c r="X101" s="9" t="s">
        <v>54</v>
      </c>
      <c r="Y101" s="9" t="s">
        <v>54</v>
      </c>
      <c r="Z101" s="9" t="s">
        <v>54</v>
      </c>
      <c r="AA101" s="9" t="s">
        <v>54</v>
      </c>
      <c r="AB101" s="9" t="s">
        <v>54</v>
      </c>
    </row>
    <row r="102" spans="2:32" x14ac:dyDescent="0.2">
      <c r="D102" s="6" t="s">
        <v>2580</v>
      </c>
      <c r="U102" s="9" t="s">
        <v>54</v>
      </c>
      <c r="V102" s="9" t="s">
        <v>54</v>
      </c>
      <c r="W102" s="9" t="s">
        <v>54</v>
      </c>
      <c r="X102" s="9" t="s">
        <v>54</v>
      </c>
      <c r="Y102" s="9" t="s">
        <v>54</v>
      </c>
      <c r="Z102" s="9" t="s">
        <v>54</v>
      </c>
      <c r="AA102" s="9" t="s">
        <v>54</v>
      </c>
      <c r="AB102" s="9" t="s">
        <v>54</v>
      </c>
    </row>
    <row r="103" spans="2:32" x14ac:dyDescent="0.2">
      <c r="D103" s="6" t="s">
        <v>2580</v>
      </c>
      <c r="U103" s="9" t="s">
        <v>54</v>
      </c>
      <c r="V103" s="9" t="s">
        <v>54</v>
      </c>
      <c r="W103" s="9" t="s">
        <v>54</v>
      </c>
      <c r="X103" s="9" t="s">
        <v>54</v>
      </c>
      <c r="Y103" s="9" t="s">
        <v>54</v>
      </c>
      <c r="Z103" s="9" t="s">
        <v>54</v>
      </c>
      <c r="AA103" s="9" t="s">
        <v>54</v>
      </c>
      <c r="AB103" s="9" t="s">
        <v>54</v>
      </c>
    </row>
    <row r="104" spans="2:32" x14ac:dyDescent="0.2">
      <c r="D104" s="6" t="s">
        <v>2580</v>
      </c>
      <c r="U104" s="9" t="s">
        <v>54</v>
      </c>
      <c r="V104" s="9" t="s">
        <v>54</v>
      </c>
      <c r="W104" s="9" t="s">
        <v>54</v>
      </c>
      <c r="X104" s="9" t="s">
        <v>54</v>
      </c>
      <c r="Y104" s="9" t="s">
        <v>54</v>
      </c>
      <c r="Z104" s="9" t="s">
        <v>54</v>
      </c>
      <c r="AA104" s="9" t="s">
        <v>54</v>
      </c>
      <c r="AB104" s="9" t="s">
        <v>54</v>
      </c>
    </row>
    <row r="105" spans="2:32" x14ac:dyDescent="0.2">
      <c r="B105" s="6" t="s">
        <v>2580</v>
      </c>
      <c r="E105" s="8" t="s">
        <v>494</v>
      </c>
      <c r="F105" s="8" t="s">
        <v>495</v>
      </c>
      <c r="G105" s="8" t="s">
        <v>238</v>
      </c>
      <c r="H105" s="8">
        <v>3</v>
      </c>
      <c r="Q105" s="9" t="s">
        <v>494</v>
      </c>
      <c r="R105" s="9" t="s">
        <v>495</v>
      </c>
      <c r="S105" s="9" t="s">
        <v>238</v>
      </c>
      <c r="T105" s="9">
        <v>3</v>
      </c>
      <c r="U105" s="9" t="s">
        <v>54</v>
      </c>
      <c r="V105" s="9" t="s">
        <v>54</v>
      </c>
      <c r="W105" s="9" t="s">
        <v>54</v>
      </c>
      <c r="X105" s="9" t="s">
        <v>54</v>
      </c>
      <c r="Y105" s="9" t="s">
        <v>54</v>
      </c>
      <c r="Z105" s="9" t="s">
        <v>54</v>
      </c>
      <c r="AA105" s="9" t="s">
        <v>54</v>
      </c>
      <c r="AB105" s="9" t="s">
        <v>54</v>
      </c>
      <c r="AC105" s="10" t="s">
        <v>494</v>
      </c>
      <c r="AD105" s="10" t="s">
        <v>495</v>
      </c>
      <c r="AE105" s="10" t="s">
        <v>238</v>
      </c>
      <c r="AF105" s="10">
        <v>3</v>
      </c>
    </row>
    <row r="106" spans="2:32" x14ac:dyDescent="0.2">
      <c r="C106" s="6" t="s">
        <v>2580</v>
      </c>
      <c r="D106" s="6" t="s">
        <v>2580</v>
      </c>
      <c r="U106" s="9" t="s">
        <v>54</v>
      </c>
      <c r="V106" s="9" t="s">
        <v>54</v>
      </c>
      <c r="W106" s="9" t="s">
        <v>54</v>
      </c>
      <c r="X106" s="9" t="s">
        <v>54</v>
      </c>
      <c r="Y106" s="9" t="s">
        <v>54</v>
      </c>
      <c r="Z106" s="9" t="s">
        <v>54</v>
      </c>
      <c r="AA106" s="9" t="s">
        <v>54</v>
      </c>
      <c r="AB106" s="9" t="s">
        <v>54</v>
      </c>
    </row>
    <row r="107" spans="2:32" x14ac:dyDescent="0.2">
      <c r="D107" s="6" t="s">
        <v>2580</v>
      </c>
      <c r="U107" s="9" t="s">
        <v>54</v>
      </c>
      <c r="V107" s="9" t="s">
        <v>54</v>
      </c>
      <c r="W107" s="9" t="s">
        <v>54</v>
      </c>
      <c r="X107" s="9" t="s">
        <v>54</v>
      </c>
      <c r="Y107" s="9" t="s">
        <v>54</v>
      </c>
      <c r="Z107" s="9" t="s">
        <v>54</v>
      </c>
      <c r="AA107" s="9" t="s">
        <v>54</v>
      </c>
      <c r="AB107" s="9" t="s">
        <v>54</v>
      </c>
    </row>
    <row r="108" spans="2:32" x14ac:dyDescent="0.2">
      <c r="D108" s="6" t="s">
        <v>2580</v>
      </c>
      <c r="U108" s="9" t="s">
        <v>54</v>
      </c>
      <c r="V108" s="9" t="s">
        <v>54</v>
      </c>
      <c r="W108" s="9" t="s">
        <v>54</v>
      </c>
      <c r="X108" s="9" t="s">
        <v>54</v>
      </c>
      <c r="Y108" s="9" t="s">
        <v>54</v>
      </c>
      <c r="Z108" s="9" t="s">
        <v>54</v>
      </c>
      <c r="AA108" s="9" t="s">
        <v>54</v>
      </c>
      <c r="AB108" s="9" t="s">
        <v>54</v>
      </c>
    </row>
    <row r="109" spans="2:32" x14ac:dyDescent="0.2">
      <c r="D109" s="6" t="s">
        <v>2580</v>
      </c>
      <c r="U109" s="9" t="s">
        <v>54</v>
      </c>
      <c r="V109" s="9" t="s">
        <v>54</v>
      </c>
      <c r="W109" s="9" t="s">
        <v>54</v>
      </c>
      <c r="X109" s="9" t="s">
        <v>54</v>
      </c>
      <c r="Y109" s="9" t="s">
        <v>54</v>
      </c>
      <c r="Z109" s="9" t="s">
        <v>54</v>
      </c>
      <c r="AA109" s="9" t="s">
        <v>54</v>
      </c>
      <c r="AB109" s="9" t="s">
        <v>54</v>
      </c>
    </row>
    <row r="110" spans="2:32" x14ac:dyDescent="0.2">
      <c r="D110" s="6" t="s">
        <v>2580</v>
      </c>
      <c r="U110" s="9" t="s">
        <v>54</v>
      </c>
      <c r="V110" s="9" t="s">
        <v>54</v>
      </c>
      <c r="W110" s="9" t="s">
        <v>54</v>
      </c>
      <c r="X110" s="9" t="s">
        <v>54</v>
      </c>
      <c r="Y110" s="9" t="s">
        <v>54</v>
      </c>
      <c r="Z110" s="9" t="s">
        <v>54</v>
      </c>
      <c r="AA110" s="9" t="s">
        <v>54</v>
      </c>
      <c r="AB110" s="9" t="s">
        <v>54</v>
      </c>
    </row>
    <row r="111" spans="2:32" x14ac:dyDescent="0.2">
      <c r="B111" s="6" t="s">
        <v>2580</v>
      </c>
      <c r="E111" s="8" t="s">
        <v>1209</v>
      </c>
      <c r="F111" s="8" t="s">
        <v>1210</v>
      </c>
      <c r="G111" s="8" t="s">
        <v>238</v>
      </c>
      <c r="H111" s="8">
        <v>3</v>
      </c>
      <c r="Q111" s="9" t="s">
        <v>1209</v>
      </c>
      <c r="R111" s="9" t="s">
        <v>1210</v>
      </c>
      <c r="S111" s="9" t="s">
        <v>238</v>
      </c>
      <c r="T111" s="9">
        <v>3</v>
      </c>
      <c r="U111" s="9" t="s">
        <v>54</v>
      </c>
      <c r="V111" s="9" t="s">
        <v>54</v>
      </c>
      <c r="W111" s="9" t="s">
        <v>54</v>
      </c>
      <c r="X111" s="9" t="s">
        <v>54</v>
      </c>
      <c r="Y111" s="9" t="s">
        <v>54</v>
      </c>
      <c r="Z111" s="9" t="s">
        <v>54</v>
      </c>
      <c r="AA111" s="9" t="s">
        <v>54</v>
      </c>
      <c r="AB111" s="9" t="s">
        <v>54</v>
      </c>
      <c r="AC111" s="10" t="s">
        <v>1209</v>
      </c>
      <c r="AD111" s="10" t="s">
        <v>1210</v>
      </c>
      <c r="AE111" s="10" t="s">
        <v>238</v>
      </c>
      <c r="AF111" s="10">
        <v>3</v>
      </c>
    </row>
    <row r="112" spans="2:32" x14ac:dyDescent="0.2">
      <c r="C112" s="6" t="s">
        <v>2580</v>
      </c>
      <c r="D112" s="6" t="s">
        <v>2580</v>
      </c>
      <c r="U112" s="9" t="s">
        <v>54</v>
      </c>
      <c r="V112" s="9" t="s">
        <v>54</v>
      </c>
      <c r="W112" s="9" t="s">
        <v>54</v>
      </c>
      <c r="X112" s="9" t="s">
        <v>54</v>
      </c>
      <c r="Y112" s="9" t="s">
        <v>54</v>
      </c>
      <c r="Z112" s="9" t="s">
        <v>54</v>
      </c>
      <c r="AA112" s="9" t="s">
        <v>54</v>
      </c>
      <c r="AB112" s="9" t="s">
        <v>54</v>
      </c>
    </row>
    <row r="113" spans="1:32" x14ac:dyDescent="0.2">
      <c r="D113" s="6" t="s">
        <v>2580</v>
      </c>
      <c r="U113" s="9" t="s">
        <v>54</v>
      </c>
      <c r="V113" s="9" t="s">
        <v>54</v>
      </c>
      <c r="W113" s="9" t="s">
        <v>54</v>
      </c>
      <c r="X113" s="9" t="s">
        <v>54</v>
      </c>
      <c r="Y113" s="9" t="s">
        <v>54</v>
      </c>
      <c r="Z113" s="9" t="s">
        <v>54</v>
      </c>
      <c r="AA113" s="9" t="s">
        <v>54</v>
      </c>
      <c r="AB113" s="9" t="s">
        <v>54</v>
      </c>
    </row>
    <row r="114" spans="1:32" x14ac:dyDescent="0.2">
      <c r="D114" s="6" t="s">
        <v>2580</v>
      </c>
      <c r="U114" s="9" t="s">
        <v>54</v>
      </c>
      <c r="V114" s="9" t="s">
        <v>54</v>
      </c>
      <c r="W114" s="9" t="s">
        <v>54</v>
      </c>
      <c r="X114" s="9" t="s">
        <v>54</v>
      </c>
      <c r="Y114" s="9" t="s">
        <v>54</v>
      </c>
      <c r="Z114" s="9" t="s">
        <v>54</v>
      </c>
      <c r="AA114" s="9" t="s">
        <v>54</v>
      </c>
      <c r="AB114" s="9" t="s">
        <v>54</v>
      </c>
    </row>
    <row r="115" spans="1:32" x14ac:dyDescent="0.2">
      <c r="D115" s="6" t="s">
        <v>2580</v>
      </c>
      <c r="U115" s="9" t="s">
        <v>54</v>
      </c>
      <c r="V115" s="9" t="s">
        <v>54</v>
      </c>
      <c r="W115" s="9" t="s">
        <v>54</v>
      </c>
      <c r="X115" s="9" t="s">
        <v>54</v>
      </c>
      <c r="Y115" s="9" t="s">
        <v>54</v>
      </c>
      <c r="Z115" s="9" t="s">
        <v>54</v>
      </c>
      <c r="AA115" s="9" t="s">
        <v>54</v>
      </c>
      <c r="AB115" s="9" t="s">
        <v>54</v>
      </c>
    </row>
    <row r="116" spans="1:32" x14ac:dyDescent="0.2">
      <c r="D116" s="6" t="s">
        <v>2580</v>
      </c>
      <c r="U116" s="9" t="s">
        <v>54</v>
      </c>
      <c r="V116" s="9" t="s">
        <v>54</v>
      </c>
      <c r="W116" s="9" t="s">
        <v>54</v>
      </c>
      <c r="X116" s="9" t="s">
        <v>54</v>
      </c>
      <c r="Y116" s="9" t="s">
        <v>54</v>
      </c>
      <c r="Z116" s="9" t="s">
        <v>54</v>
      </c>
      <c r="AA116" s="9" t="s">
        <v>54</v>
      </c>
      <c r="AB116" s="9" t="s">
        <v>54</v>
      </c>
    </row>
    <row r="117" spans="1:32" x14ac:dyDescent="0.2">
      <c r="B117" s="6" t="s">
        <v>2580</v>
      </c>
      <c r="E117" s="8" t="s">
        <v>1209</v>
      </c>
      <c r="F117" s="8" t="s">
        <v>1210</v>
      </c>
      <c r="G117" s="8" t="s">
        <v>238</v>
      </c>
      <c r="H117" s="8">
        <v>3</v>
      </c>
      <c r="Q117" s="9" t="s">
        <v>1209</v>
      </c>
      <c r="R117" s="9" t="s">
        <v>1210</v>
      </c>
      <c r="S117" s="9" t="s">
        <v>238</v>
      </c>
      <c r="T117" s="9">
        <v>3</v>
      </c>
      <c r="U117" s="9" t="s">
        <v>54</v>
      </c>
      <c r="V117" s="9" t="s">
        <v>54</v>
      </c>
      <c r="W117" s="9" t="s">
        <v>54</v>
      </c>
      <c r="X117" s="9" t="s">
        <v>54</v>
      </c>
      <c r="Y117" s="9" t="s">
        <v>54</v>
      </c>
      <c r="Z117" s="9" t="s">
        <v>54</v>
      </c>
      <c r="AA117" s="9" t="s">
        <v>54</v>
      </c>
      <c r="AB117" s="9" t="s">
        <v>54</v>
      </c>
      <c r="AC117" s="10" t="s">
        <v>1209</v>
      </c>
      <c r="AD117" s="10" t="s">
        <v>1210</v>
      </c>
      <c r="AE117" s="10" t="s">
        <v>238</v>
      </c>
      <c r="AF117" s="10">
        <v>3</v>
      </c>
    </row>
    <row r="118" spans="1:32" x14ac:dyDescent="0.2">
      <c r="C118" s="6" t="s">
        <v>2580</v>
      </c>
      <c r="D118" s="6" t="s">
        <v>2580</v>
      </c>
      <c r="R118" s="9" t="s">
        <v>54</v>
      </c>
      <c r="S118" s="9" t="s">
        <v>54</v>
      </c>
      <c r="T118" s="9" t="s">
        <v>54</v>
      </c>
      <c r="U118" s="9" t="s">
        <v>54</v>
      </c>
      <c r="V118" s="9" t="s">
        <v>54</v>
      </c>
      <c r="W118" s="9" t="s">
        <v>54</v>
      </c>
      <c r="X118" s="9" t="s">
        <v>54</v>
      </c>
      <c r="Y118" s="9" t="s">
        <v>54</v>
      </c>
      <c r="Z118" s="9" t="s">
        <v>54</v>
      </c>
      <c r="AA118" s="9" t="s">
        <v>54</v>
      </c>
      <c r="AB118" s="9" t="s">
        <v>54</v>
      </c>
    </row>
    <row r="119" spans="1:32" x14ac:dyDescent="0.2">
      <c r="D119" s="6" t="s">
        <v>2580</v>
      </c>
      <c r="R119" s="9" t="s">
        <v>54</v>
      </c>
      <c r="S119" s="9" t="s">
        <v>54</v>
      </c>
      <c r="T119" s="9" t="s">
        <v>54</v>
      </c>
      <c r="U119" s="9" t="s">
        <v>54</v>
      </c>
      <c r="V119" s="9" t="s">
        <v>54</v>
      </c>
      <c r="W119" s="9" t="s">
        <v>54</v>
      </c>
      <c r="X119" s="9" t="s">
        <v>54</v>
      </c>
      <c r="Y119" s="9" t="s">
        <v>54</v>
      </c>
      <c r="Z119" s="9" t="s">
        <v>54</v>
      </c>
      <c r="AA119" s="9" t="s">
        <v>54</v>
      </c>
      <c r="AB119" s="9" t="s">
        <v>54</v>
      </c>
    </row>
    <row r="120" spans="1:32" x14ac:dyDescent="0.2">
      <c r="D120" s="6" t="s">
        <v>2580</v>
      </c>
      <c r="R120" s="9" t="s">
        <v>54</v>
      </c>
      <c r="S120" s="9" t="s">
        <v>54</v>
      </c>
      <c r="T120" s="9" t="s">
        <v>54</v>
      </c>
      <c r="U120" s="9" t="s">
        <v>54</v>
      </c>
      <c r="V120" s="9" t="s">
        <v>54</v>
      </c>
      <c r="W120" s="9" t="s">
        <v>54</v>
      </c>
      <c r="X120" s="9" t="s">
        <v>54</v>
      </c>
      <c r="Y120" s="9" t="s">
        <v>54</v>
      </c>
      <c r="Z120" s="9" t="s">
        <v>54</v>
      </c>
      <c r="AA120" s="9" t="s">
        <v>54</v>
      </c>
      <c r="AB120" s="9" t="s">
        <v>54</v>
      </c>
    </row>
    <row r="121" spans="1:32" x14ac:dyDescent="0.2">
      <c r="D121" s="6" t="s">
        <v>2580</v>
      </c>
      <c r="R121" s="9" t="s">
        <v>54</v>
      </c>
      <c r="S121" s="9" t="s">
        <v>54</v>
      </c>
      <c r="T121" s="9" t="s">
        <v>54</v>
      </c>
      <c r="U121" s="9" t="s">
        <v>54</v>
      </c>
      <c r="V121" s="9" t="s">
        <v>54</v>
      </c>
      <c r="W121" s="9" t="s">
        <v>54</v>
      </c>
      <c r="X121" s="9" t="s">
        <v>54</v>
      </c>
      <c r="Y121" s="9" t="s">
        <v>54</v>
      </c>
      <c r="Z121" s="9" t="s">
        <v>54</v>
      </c>
      <c r="AA121" s="9" t="s">
        <v>54</v>
      </c>
      <c r="AB121" s="9" t="s">
        <v>54</v>
      </c>
    </row>
    <row r="122" spans="1:32" x14ac:dyDescent="0.2">
      <c r="D122" s="6" t="s">
        <v>2580</v>
      </c>
      <c r="Q122" s="9" t="s">
        <v>54</v>
      </c>
      <c r="R122" s="9" t="s">
        <v>54</v>
      </c>
      <c r="S122" s="9" t="s">
        <v>54</v>
      </c>
      <c r="T122" s="9" t="s">
        <v>54</v>
      </c>
      <c r="U122" s="9" t="s">
        <v>54</v>
      </c>
      <c r="V122" s="9" t="s">
        <v>54</v>
      </c>
      <c r="W122" s="9" t="s">
        <v>54</v>
      </c>
      <c r="X122" s="9" t="s">
        <v>54</v>
      </c>
      <c r="Y122" s="9" t="s">
        <v>54</v>
      </c>
      <c r="Z122" s="9" t="s">
        <v>54</v>
      </c>
      <c r="AA122" s="9" t="s">
        <v>54</v>
      </c>
      <c r="AB122" s="9" t="s">
        <v>54</v>
      </c>
    </row>
    <row r="123" spans="1:32" x14ac:dyDescent="0.2">
      <c r="A123" s="6" t="s">
        <v>1185</v>
      </c>
      <c r="E123" s="8" t="s">
        <v>502</v>
      </c>
      <c r="F123" s="8" t="s">
        <v>503</v>
      </c>
      <c r="G123" s="8" t="s">
        <v>238</v>
      </c>
      <c r="H123" s="8">
        <v>0</v>
      </c>
      <c r="Q123" s="9" t="s">
        <v>502</v>
      </c>
      <c r="R123" s="9" t="s">
        <v>503</v>
      </c>
      <c r="S123" s="9" t="s">
        <v>238</v>
      </c>
      <c r="T123" s="9">
        <v>0</v>
      </c>
      <c r="U123" s="9" t="s">
        <v>54</v>
      </c>
      <c r="V123" s="9" t="s">
        <v>54</v>
      </c>
      <c r="W123" s="9" t="s">
        <v>54</v>
      </c>
      <c r="X123" s="9" t="s">
        <v>54</v>
      </c>
      <c r="Y123" s="9" t="s">
        <v>54</v>
      </c>
      <c r="Z123" s="9" t="s">
        <v>54</v>
      </c>
      <c r="AA123" s="9" t="s">
        <v>54</v>
      </c>
      <c r="AB123" s="9" t="s">
        <v>54</v>
      </c>
      <c r="AC123" s="10" t="s">
        <v>502</v>
      </c>
      <c r="AD123" s="10" t="s">
        <v>503</v>
      </c>
      <c r="AE123" s="10" t="s">
        <v>238</v>
      </c>
      <c r="AF123" s="10">
        <v>0</v>
      </c>
    </row>
    <row r="124" spans="1:32" x14ac:dyDescent="0.2">
      <c r="B124" s="6" t="s">
        <v>2580</v>
      </c>
      <c r="E124" s="8" t="s">
        <v>502</v>
      </c>
      <c r="F124" s="8" t="s">
        <v>503</v>
      </c>
      <c r="G124" s="8" t="s">
        <v>238</v>
      </c>
      <c r="H124" s="8">
        <v>3</v>
      </c>
      <c r="Q124" s="9" t="s">
        <v>502</v>
      </c>
      <c r="R124" s="9" t="s">
        <v>503</v>
      </c>
      <c r="S124" s="9" t="s">
        <v>238</v>
      </c>
      <c r="T124" s="9">
        <v>3</v>
      </c>
      <c r="U124" s="9" t="s">
        <v>54</v>
      </c>
      <c r="V124" s="9" t="s">
        <v>54</v>
      </c>
      <c r="W124" s="9" t="s">
        <v>54</v>
      </c>
      <c r="X124" s="9" t="s">
        <v>54</v>
      </c>
      <c r="Y124" s="9" t="s">
        <v>54</v>
      </c>
      <c r="Z124" s="9" t="s">
        <v>54</v>
      </c>
      <c r="AA124" s="9" t="s">
        <v>54</v>
      </c>
      <c r="AB124" s="9" t="s">
        <v>54</v>
      </c>
      <c r="AC124" s="10" t="s">
        <v>502</v>
      </c>
      <c r="AD124" s="10" t="s">
        <v>503</v>
      </c>
      <c r="AE124" s="10" t="s">
        <v>238</v>
      </c>
      <c r="AF124" s="10">
        <v>3</v>
      </c>
    </row>
    <row r="125" spans="1:32" x14ac:dyDescent="0.2">
      <c r="C125" s="6" t="s">
        <v>2580</v>
      </c>
      <c r="D125" s="6" t="s">
        <v>2580</v>
      </c>
      <c r="Q125" s="9" t="s">
        <v>54</v>
      </c>
      <c r="R125" s="9" t="s">
        <v>54</v>
      </c>
      <c r="S125" s="9" t="s">
        <v>54</v>
      </c>
      <c r="T125" s="9" t="s">
        <v>54</v>
      </c>
      <c r="U125" s="9" t="s">
        <v>54</v>
      </c>
      <c r="V125" s="9" t="s">
        <v>54</v>
      </c>
      <c r="W125" s="9" t="s">
        <v>54</v>
      </c>
      <c r="X125" s="9" t="s">
        <v>54</v>
      </c>
      <c r="Y125" s="9" t="s">
        <v>54</v>
      </c>
      <c r="Z125" s="9" t="s">
        <v>54</v>
      </c>
      <c r="AA125" s="9" t="s">
        <v>54</v>
      </c>
      <c r="AB125" s="9" t="s">
        <v>54</v>
      </c>
    </row>
    <row r="126" spans="1:32" x14ac:dyDescent="0.2">
      <c r="D126" s="6" t="s">
        <v>2580</v>
      </c>
      <c r="Q126" s="9" t="s">
        <v>54</v>
      </c>
      <c r="R126" s="9" t="s">
        <v>54</v>
      </c>
      <c r="S126" s="9" t="s">
        <v>54</v>
      </c>
      <c r="T126" s="9" t="s">
        <v>54</v>
      </c>
      <c r="U126" s="9" t="s">
        <v>54</v>
      </c>
      <c r="V126" s="9" t="s">
        <v>54</v>
      </c>
      <c r="W126" s="9" t="s">
        <v>54</v>
      </c>
      <c r="X126" s="9" t="s">
        <v>54</v>
      </c>
      <c r="Y126" s="9" t="s">
        <v>54</v>
      </c>
      <c r="Z126" s="9" t="s">
        <v>54</v>
      </c>
      <c r="AA126" s="9" t="s">
        <v>54</v>
      </c>
      <c r="AB126" s="9" t="s">
        <v>54</v>
      </c>
    </row>
    <row r="127" spans="1:32" x14ac:dyDescent="0.2">
      <c r="D127" s="6" t="s">
        <v>2580</v>
      </c>
      <c r="Q127" s="9" t="s">
        <v>54</v>
      </c>
      <c r="R127" s="9" t="s">
        <v>54</v>
      </c>
      <c r="S127" s="9" t="s">
        <v>54</v>
      </c>
      <c r="T127" s="9" t="s">
        <v>54</v>
      </c>
      <c r="U127" s="9" t="s">
        <v>54</v>
      </c>
      <c r="V127" s="9" t="s">
        <v>54</v>
      </c>
      <c r="W127" s="9" t="s">
        <v>54</v>
      </c>
      <c r="X127" s="9" t="s">
        <v>54</v>
      </c>
      <c r="Y127" s="9" t="s">
        <v>54</v>
      </c>
      <c r="Z127" s="9" t="s">
        <v>54</v>
      </c>
      <c r="AA127" s="9" t="s">
        <v>54</v>
      </c>
      <c r="AB127" s="9" t="s">
        <v>54</v>
      </c>
    </row>
    <row r="128" spans="1:32" x14ac:dyDescent="0.2">
      <c r="D128" s="6" t="s">
        <v>2580</v>
      </c>
      <c r="Q128" s="9" t="s">
        <v>54</v>
      </c>
      <c r="R128" s="9" t="s">
        <v>54</v>
      </c>
      <c r="S128" s="9" t="s">
        <v>54</v>
      </c>
      <c r="T128" s="9" t="s">
        <v>54</v>
      </c>
      <c r="U128" s="9" t="s">
        <v>54</v>
      </c>
      <c r="V128" s="9" t="s">
        <v>54</v>
      </c>
      <c r="W128" s="9" t="s">
        <v>54</v>
      </c>
      <c r="X128" s="9" t="s">
        <v>54</v>
      </c>
      <c r="Y128" s="9" t="s">
        <v>54</v>
      </c>
      <c r="Z128" s="9" t="s">
        <v>54</v>
      </c>
      <c r="AA128" s="9" t="s">
        <v>54</v>
      </c>
      <c r="AB128" s="9" t="s">
        <v>54</v>
      </c>
    </row>
    <row r="129" spans="2:32" x14ac:dyDescent="0.2">
      <c r="D129" s="6" t="s">
        <v>2580</v>
      </c>
      <c r="Q129" s="9" t="s">
        <v>54</v>
      </c>
      <c r="R129" s="9" t="s">
        <v>54</v>
      </c>
      <c r="S129" s="9" t="s">
        <v>54</v>
      </c>
      <c r="T129" s="9" t="s">
        <v>54</v>
      </c>
      <c r="U129" s="9" t="s">
        <v>54</v>
      </c>
      <c r="V129" s="9" t="s">
        <v>54</v>
      </c>
      <c r="W129" s="9" t="s">
        <v>54</v>
      </c>
      <c r="X129" s="9" t="s">
        <v>54</v>
      </c>
      <c r="Y129" s="9" t="s">
        <v>54</v>
      </c>
      <c r="Z129" s="9" t="s">
        <v>54</v>
      </c>
      <c r="AA129" s="9" t="s">
        <v>54</v>
      </c>
      <c r="AB129" s="9" t="s">
        <v>54</v>
      </c>
    </row>
    <row r="130" spans="2:32" x14ac:dyDescent="0.2">
      <c r="B130" s="6" t="s">
        <v>2580</v>
      </c>
      <c r="E130" s="8" t="s">
        <v>502</v>
      </c>
      <c r="F130" s="8" t="s">
        <v>503</v>
      </c>
      <c r="G130" s="8" t="s">
        <v>238</v>
      </c>
      <c r="H130" s="8">
        <v>3</v>
      </c>
      <c r="Q130" s="9" t="s">
        <v>236</v>
      </c>
      <c r="R130" s="9" t="s">
        <v>239</v>
      </c>
      <c r="S130" s="9" t="s">
        <v>238</v>
      </c>
      <c r="T130" s="9">
        <v>1</v>
      </c>
      <c r="U130" s="9" t="s">
        <v>54</v>
      </c>
      <c r="V130" s="9" t="s">
        <v>54</v>
      </c>
      <c r="W130" s="9" t="s">
        <v>54</v>
      </c>
      <c r="X130" s="9" t="s">
        <v>54</v>
      </c>
      <c r="Y130" s="9" t="s">
        <v>54</v>
      </c>
      <c r="Z130" s="9" t="s">
        <v>54</v>
      </c>
      <c r="AA130" s="9" t="s">
        <v>54</v>
      </c>
      <c r="AB130" s="9" t="s">
        <v>54</v>
      </c>
      <c r="AC130" s="10" t="s">
        <v>236</v>
      </c>
      <c r="AD130" s="10" t="s">
        <v>239</v>
      </c>
      <c r="AE130" s="10" t="s">
        <v>238</v>
      </c>
      <c r="AF130" s="10">
        <v>1</v>
      </c>
    </row>
    <row r="131" spans="2:32" x14ac:dyDescent="0.2">
      <c r="C131" s="6" t="s">
        <v>2580</v>
      </c>
      <c r="D131" s="6" t="s">
        <v>2580</v>
      </c>
      <c r="Q131" s="9" t="s">
        <v>54</v>
      </c>
      <c r="R131" s="9" t="s">
        <v>54</v>
      </c>
      <c r="S131" s="9" t="s">
        <v>54</v>
      </c>
      <c r="T131" s="9" t="s">
        <v>54</v>
      </c>
      <c r="U131" s="9" t="s">
        <v>54</v>
      </c>
      <c r="V131" s="9" t="s">
        <v>54</v>
      </c>
      <c r="W131" s="9" t="s">
        <v>54</v>
      </c>
      <c r="X131" s="9" t="s">
        <v>54</v>
      </c>
      <c r="Y131" s="9" t="s">
        <v>54</v>
      </c>
      <c r="Z131" s="9" t="s">
        <v>54</v>
      </c>
      <c r="AA131" s="9" t="s">
        <v>54</v>
      </c>
      <c r="AB131" s="9" t="s">
        <v>54</v>
      </c>
    </row>
    <row r="132" spans="2:32" x14ac:dyDescent="0.2">
      <c r="D132" s="6" t="s">
        <v>2580</v>
      </c>
      <c r="Q132" s="9" t="s">
        <v>54</v>
      </c>
      <c r="R132" s="9" t="s">
        <v>54</v>
      </c>
      <c r="S132" s="9" t="s">
        <v>54</v>
      </c>
      <c r="T132" s="9" t="s">
        <v>54</v>
      </c>
      <c r="U132" s="9" t="s">
        <v>54</v>
      </c>
      <c r="V132" s="9" t="s">
        <v>54</v>
      </c>
      <c r="W132" s="9" t="s">
        <v>54</v>
      </c>
      <c r="X132" s="9" t="s">
        <v>54</v>
      </c>
      <c r="Y132" s="9" t="s">
        <v>54</v>
      </c>
      <c r="Z132" s="9" t="s">
        <v>54</v>
      </c>
      <c r="AA132" s="9" t="s">
        <v>54</v>
      </c>
      <c r="AB132" s="9" t="s">
        <v>54</v>
      </c>
    </row>
    <row r="133" spans="2:32" x14ac:dyDescent="0.2">
      <c r="D133" s="6" t="s">
        <v>2580</v>
      </c>
      <c r="Q133" s="9" t="s">
        <v>54</v>
      </c>
      <c r="R133" s="9" t="s">
        <v>54</v>
      </c>
      <c r="S133" s="9" t="s">
        <v>54</v>
      </c>
      <c r="T133" s="9" t="s">
        <v>54</v>
      </c>
      <c r="U133" s="9" t="s">
        <v>54</v>
      </c>
      <c r="V133" s="9" t="s">
        <v>54</v>
      </c>
      <c r="W133" s="9" t="s">
        <v>54</v>
      </c>
      <c r="X133" s="9" t="s">
        <v>54</v>
      </c>
      <c r="Y133" s="9" t="s">
        <v>54</v>
      </c>
      <c r="Z133" s="9" t="s">
        <v>54</v>
      </c>
      <c r="AA133" s="9" t="s">
        <v>54</v>
      </c>
      <c r="AB133" s="9" t="s">
        <v>54</v>
      </c>
    </row>
    <row r="134" spans="2:32" x14ac:dyDescent="0.2">
      <c r="D134" s="6" t="s">
        <v>2580</v>
      </c>
      <c r="Q134" s="9" t="s">
        <v>54</v>
      </c>
      <c r="R134" s="9" t="s">
        <v>54</v>
      </c>
      <c r="S134" s="9" t="s">
        <v>54</v>
      </c>
      <c r="T134" s="9" t="s">
        <v>54</v>
      </c>
      <c r="U134" s="9" t="s">
        <v>54</v>
      </c>
      <c r="V134" s="9" t="s">
        <v>54</v>
      </c>
      <c r="W134" s="9" t="s">
        <v>54</v>
      </c>
      <c r="X134" s="9" t="s">
        <v>54</v>
      </c>
      <c r="Y134" s="9" t="s">
        <v>54</v>
      </c>
      <c r="Z134" s="9" t="s">
        <v>54</v>
      </c>
      <c r="AA134" s="9" t="s">
        <v>54</v>
      </c>
      <c r="AB134" s="9" t="s">
        <v>54</v>
      </c>
    </row>
    <row r="135" spans="2:32" x14ac:dyDescent="0.2">
      <c r="D135" s="6" t="s">
        <v>2580</v>
      </c>
      <c r="Q135" s="9" t="s">
        <v>54</v>
      </c>
      <c r="R135" s="9" t="s">
        <v>54</v>
      </c>
      <c r="S135" s="9" t="s">
        <v>54</v>
      </c>
      <c r="T135" s="9" t="s">
        <v>54</v>
      </c>
      <c r="U135" s="9" t="s">
        <v>54</v>
      </c>
      <c r="V135" s="9" t="s">
        <v>54</v>
      </c>
      <c r="W135" s="9" t="s">
        <v>54</v>
      </c>
      <c r="X135" s="9" t="s">
        <v>54</v>
      </c>
      <c r="Y135" s="9" t="s">
        <v>54</v>
      </c>
      <c r="Z135" s="9" t="s">
        <v>54</v>
      </c>
      <c r="AA135" s="9" t="s">
        <v>54</v>
      </c>
      <c r="AB135" s="9" t="s">
        <v>54</v>
      </c>
    </row>
    <row r="136" spans="2:32" x14ac:dyDescent="0.2">
      <c r="B136" s="6" t="s">
        <v>2580</v>
      </c>
      <c r="E136" s="8" t="s">
        <v>502</v>
      </c>
      <c r="F136" s="8" t="s">
        <v>503</v>
      </c>
      <c r="G136" s="8" t="s">
        <v>238</v>
      </c>
      <c r="H136" s="8">
        <v>3</v>
      </c>
      <c r="Q136" s="9" t="s">
        <v>502</v>
      </c>
      <c r="R136" s="9" t="s">
        <v>503</v>
      </c>
      <c r="S136" s="9" t="s">
        <v>238</v>
      </c>
      <c r="T136" s="9">
        <v>3</v>
      </c>
      <c r="U136" s="9" t="s">
        <v>54</v>
      </c>
      <c r="V136" s="9" t="s">
        <v>54</v>
      </c>
      <c r="W136" s="9" t="s">
        <v>54</v>
      </c>
      <c r="X136" s="9" t="s">
        <v>54</v>
      </c>
      <c r="Y136" s="9" t="s">
        <v>54</v>
      </c>
      <c r="Z136" s="9" t="s">
        <v>54</v>
      </c>
      <c r="AA136" s="9" t="s">
        <v>54</v>
      </c>
      <c r="AB136" s="9" t="s">
        <v>54</v>
      </c>
      <c r="AC136" s="10" t="s">
        <v>502</v>
      </c>
      <c r="AD136" s="10" t="s">
        <v>503</v>
      </c>
      <c r="AE136" s="10" t="s">
        <v>238</v>
      </c>
      <c r="AF136" s="10">
        <v>3</v>
      </c>
    </row>
    <row r="137" spans="2:32" x14ac:dyDescent="0.2">
      <c r="C137" s="6" t="s">
        <v>2580</v>
      </c>
      <c r="D137" s="6" t="s">
        <v>2580</v>
      </c>
      <c r="U137" s="9" t="s">
        <v>54</v>
      </c>
      <c r="V137" s="9" t="s">
        <v>54</v>
      </c>
      <c r="W137" s="9" t="s">
        <v>54</v>
      </c>
      <c r="X137" s="9" t="s">
        <v>54</v>
      </c>
      <c r="Y137" s="9" t="s">
        <v>54</v>
      </c>
      <c r="Z137" s="9" t="s">
        <v>54</v>
      </c>
      <c r="AA137" s="9" t="s">
        <v>54</v>
      </c>
      <c r="AB137" s="9" t="s">
        <v>54</v>
      </c>
    </row>
    <row r="138" spans="2:32" x14ac:dyDescent="0.2">
      <c r="D138" s="6" t="s">
        <v>2580</v>
      </c>
      <c r="U138" s="9" t="s">
        <v>54</v>
      </c>
      <c r="V138" s="9" t="s">
        <v>54</v>
      </c>
      <c r="W138" s="9" t="s">
        <v>54</v>
      </c>
      <c r="X138" s="9" t="s">
        <v>54</v>
      </c>
      <c r="Y138" s="9" t="s">
        <v>54</v>
      </c>
      <c r="Z138" s="9" t="s">
        <v>54</v>
      </c>
      <c r="AA138" s="9" t="s">
        <v>54</v>
      </c>
      <c r="AB138" s="9" t="s">
        <v>54</v>
      </c>
    </row>
    <row r="139" spans="2:32" x14ac:dyDescent="0.2">
      <c r="D139" s="6" t="s">
        <v>2580</v>
      </c>
      <c r="U139" s="9" t="s">
        <v>54</v>
      </c>
      <c r="V139" s="9" t="s">
        <v>54</v>
      </c>
      <c r="W139" s="9" t="s">
        <v>54</v>
      </c>
      <c r="X139" s="9" t="s">
        <v>54</v>
      </c>
      <c r="Y139" s="9" t="s">
        <v>54</v>
      </c>
      <c r="Z139" s="9" t="s">
        <v>54</v>
      </c>
      <c r="AA139" s="9" t="s">
        <v>54</v>
      </c>
      <c r="AB139" s="9" t="s">
        <v>54</v>
      </c>
    </row>
    <row r="140" spans="2:32" x14ac:dyDescent="0.2">
      <c r="D140" s="6" t="s">
        <v>2580</v>
      </c>
      <c r="U140" s="9" t="s">
        <v>54</v>
      </c>
      <c r="V140" s="9" t="s">
        <v>54</v>
      </c>
      <c r="W140" s="9" t="s">
        <v>54</v>
      </c>
      <c r="X140" s="9" t="s">
        <v>54</v>
      </c>
      <c r="Y140" s="9" t="s">
        <v>54</v>
      </c>
      <c r="Z140" s="9" t="s">
        <v>54</v>
      </c>
      <c r="AA140" s="9" t="s">
        <v>54</v>
      </c>
      <c r="AB140" s="9" t="s">
        <v>54</v>
      </c>
    </row>
    <row r="141" spans="2:32" x14ac:dyDescent="0.2">
      <c r="D141" s="6" t="s">
        <v>2580</v>
      </c>
      <c r="U141" s="9" t="s">
        <v>54</v>
      </c>
      <c r="V141" s="9" t="s">
        <v>54</v>
      </c>
      <c r="W141" s="9" t="s">
        <v>54</v>
      </c>
      <c r="X141" s="9" t="s">
        <v>54</v>
      </c>
      <c r="Y141" s="9" t="s">
        <v>54</v>
      </c>
      <c r="Z141" s="9" t="s">
        <v>54</v>
      </c>
      <c r="AA141" s="9" t="s">
        <v>54</v>
      </c>
      <c r="AB141" s="9" t="s">
        <v>54</v>
      </c>
    </row>
    <row r="142" spans="2:32" x14ac:dyDescent="0.2">
      <c r="B142" s="6" t="s">
        <v>2580</v>
      </c>
      <c r="E142" s="8" t="s">
        <v>502</v>
      </c>
      <c r="F142" s="8" t="s">
        <v>503</v>
      </c>
      <c r="G142" s="8" t="s">
        <v>238</v>
      </c>
      <c r="H142" s="8">
        <v>3</v>
      </c>
      <c r="Q142" s="9" t="s">
        <v>502</v>
      </c>
      <c r="R142" s="9" t="s">
        <v>503</v>
      </c>
      <c r="S142" s="9" t="s">
        <v>238</v>
      </c>
      <c r="T142" s="9">
        <v>3</v>
      </c>
      <c r="U142" s="9" t="s">
        <v>54</v>
      </c>
      <c r="V142" s="9" t="s">
        <v>54</v>
      </c>
      <c r="W142" s="9" t="s">
        <v>54</v>
      </c>
      <c r="X142" s="9" t="s">
        <v>54</v>
      </c>
      <c r="Y142" s="9" t="s">
        <v>54</v>
      </c>
      <c r="Z142" s="9" t="s">
        <v>54</v>
      </c>
      <c r="AA142" s="9" t="s">
        <v>54</v>
      </c>
      <c r="AB142" s="9" t="s">
        <v>54</v>
      </c>
      <c r="AC142" s="10" t="s">
        <v>502</v>
      </c>
      <c r="AD142" s="10" t="s">
        <v>503</v>
      </c>
      <c r="AE142" s="10" t="s">
        <v>238</v>
      </c>
      <c r="AF142" s="10">
        <v>3</v>
      </c>
    </row>
    <row r="143" spans="2:32" x14ac:dyDescent="0.2">
      <c r="C143" s="6" t="s">
        <v>2580</v>
      </c>
      <c r="D143" s="6" t="s">
        <v>2580</v>
      </c>
      <c r="Q143" s="9" t="s">
        <v>54</v>
      </c>
      <c r="R143" s="9" t="s">
        <v>54</v>
      </c>
      <c r="S143" s="9" t="s">
        <v>54</v>
      </c>
      <c r="T143" s="9" t="s">
        <v>54</v>
      </c>
      <c r="U143" s="9" t="s">
        <v>54</v>
      </c>
      <c r="V143" s="9" t="s">
        <v>54</v>
      </c>
      <c r="W143" s="9" t="s">
        <v>54</v>
      </c>
      <c r="X143" s="9" t="s">
        <v>54</v>
      </c>
      <c r="Y143" s="9" t="s">
        <v>54</v>
      </c>
      <c r="Z143" s="9" t="s">
        <v>54</v>
      </c>
      <c r="AA143" s="9" t="s">
        <v>54</v>
      </c>
      <c r="AB143" s="9" t="s">
        <v>54</v>
      </c>
    </row>
    <row r="144" spans="2:32" x14ac:dyDescent="0.2">
      <c r="D144" s="6" t="s">
        <v>2580</v>
      </c>
      <c r="Q144" s="9" t="s">
        <v>54</v>
      </c>
      <c r="R144" s="9" t="s">
        <v>54</v>
      </c>
      <c r="S144" s="9" t="s">
        <v>54</v>
      </c>
      <c r="T144" s="9" t="s">
        <v>54</v>
      </c>
      <c r="U144" s="9" t="s">
        <v>54</v>
      </c>
      <c r="V144" s="9" t="s">
        <v>54</v>
      </c>
      <c r="W144" s="9" t="s">
        <v>54</v>
      </c>
      <c r="X144" s="9" t="s">
        <v>54</v>
      </c>
      <c r="Y144" s="9" t="s">
        <v>54</v>
      </c>
      <c r="Z144" s="9" t="s">
        <v>54</v>
      </c>
      <c r="AA144" s="9" t="s">
        <v>54</v>
      </c>
      <c r="AB144" s="9" t="s">
        <v>54</v>
      </c>
    </row>
    <row r="145" spans="1:32" x14ac:dyDescent="0.2">
      <c r="D145" s="6" t="s">
        <v>2580</v>
      </c>
      <c r="Q145" s="9" t="s">
        <v>54</v>
      </c>
      <c r="R145" s="9" t="s">
        <v>54</v>
      </c>
      <c r="S145" s="9" t="s">
        <v>54</v>
      </c>
      <c r="T145" s="9" t="s">
        <v>54</v>
      </c>
      <c r="U145" s="9" t="s">
        <v>54</v>
      </c>
      <c r="V145" s="9" t="s">
        <v>54</v>
      </c>
      <c r="W145" s="9" t="s">
        <v>54</v>
      </c>
      <c r="X145" s="9" t="s">
        <v>54</v>
      </c>
      <c r="Y145" s="9" t="s">
        <v>54</v>
      </c>
      <c r="Z145" s="9" t="s">
        <v>54</v>
      </c>
      <c r="AA145" s="9" t="s">
        <v>54</v>
      </c>
      <c r="AB145" s="9" t="s">
        <v>54</v>
      </c>
    </row>
    <row r="146" spans="1:32" x14ac:dyDescent="0.2">
      <c r="D146" s="6" t="s">
        <v>2580</v>
      </c>
      <c r="Q146" s="9" t="s">
        <v>54</v>
      </c>
      <c r="R146" s="9" t="s">
        <v>54</v>
      </c>
      <c r="S146" s="9" t="s">
        <v>54</v>
      </c>
      <c r="T146" s="9" t="s">
        <v>54</v>
      </c>
      <c r="U146" s="9" t="s">
        <v>54</v>
      </c>
      <c r="V146" s="9" t="s">
        <v>54</v>
      </c>
      <c r="W146" s="9" t="s">
        <v>54</v>
      </c>
      <c r="X146" s="9" t="s">
        <v>54</v>
      </c>
      <c r="Y146" s="9" t="s">
        <v>54</v>
      </c>
      <c r="Z146" s="9" t="s">
        <v>54</v>
      </c>
      <c r="AA146" s="9" t="s">
        <v>54</v>
      </c>
      <c r="AB146" s="9" t="s">
        <v>54</v>
      </c>
    </row>
    <row r="147" spans="1:32" x14ac:dyDescent="0.2">
      <c r="D147" s="6" t="s">
        <v>2580</v>
      </c>
      <c r="Q147" s="9" t="s">
        <v>54</v>
      </c>
      <c r="R147" s="9" t="s">
        <v>54</v>
      </c>
      <c r="S147" s="9" t="s">
        <v>54</v>
      </c>
      <c r="T147" s="9" t="s">
        <v>54</v>
      </c>
      <c r="U147" s="9" t="s">
        <v>54</v>
      </c>
      <c r="V147" s="9" t="s">
        <v>54</v>
      </c>
      <c r="W147" s="9" t="s">
        <v>54</v>
      </c>
      <c r="X147" s="9" t="s">
        <v>54</v>
      </c>
      <c r="Y147" s="9" t="s">
        <v>54</v>
      </c>
      <c r="Z147" s="9" t="s">
        <v>54</v>
      </c>
      <c r="AA147" s="9" t="s">
        <v>54</v>
      </c>
      <c r="AB147" s="9" t="s">
        <v>54</v>
      </c>
    </row>
    <row r="148" spans="1:32" x14ac:dyDescent="0.2">
      <c r="A148" s="6" t="s">
        <v>1188</v>
      </c>
      <c r="E148" s="8" t="s">
        <v>510</v>
      </c>
      <c r="F148" s="8" t="s">
        <v>511</v>
      </c>
      <c r="G148" s="8" t="s">
        <v>238</v>
      </c>
      <c r="H148" s="8">
        <v>3</v>
      </c>
      <c r="I148" s="8" t="s">
        <v>512</v>
      </c>
      <c r="J148" s="8" t="s">
        <v>513</v>
      </c>
      <c r="K148" s="8" t="s">
        <v>238</v>
      </c>
      <c r="L148" s="8">
        <v>3</v>
      </c>
      <c r="Q148" s="9" t="s">
        <v>54</v>
      </c>
      <c r="R148" s="9" t="s">
        <v>54</v>
      </c>
      <c r="S148" s="9" t="s">
        <v>54</v>
      </c>
      <c r="T148" s="9" t="s">
        <v>54</v>
      </c>
      <c r="U148" s="9" t="s">
        <v>54</v>
      </c>
      <c r="V148" s="9" t="s">
        <v>54</v>
      </c>
      <c r="W148" s="9" t="s">
        <v>54</v>
      </c>
      <c r="X148" s="9" t="s">
        <v>54</v>
      </c>
      <c r="Y148" s="9" t="s">
        <v>54</v>
      </c>
      <c r="Z148" s="9" t="s">
        <v>54</v>
      </c>
      <c r="AA148" s="9" t="s">
        <v>54</v>
      </c>
      <c r="AB148" s="9" t="s">
        <v>54</v>
      </c>
      <c r="AC148" s="10" t="s">
        <v>510</v>
      </c>
      <c r="AD148" s="10" t="s">
        <v>511</v>
      </c>
      <c r="AE148" s="10" t="s">
        <v>238</v>
      </c>
      <c r="AF148" s="10">
        <v>3</v>
      </c>
    </row>
    <row r="149" spans="1:32" x14ac:dyDescent="0.2">
      <c r="B149" s="6" t="s">
        <v>2580</v>
      </c>
      <c r="E149" s="8" t="s">
        <v>510</v>
      </c>
      <c r="F149" s="8" t="s">
        <v>511</v>
      </c>
      <c r="G149" s="8" t="s">
        <v>238</v>
      </c>
      <c r="H149" s="8">
        <v>3</v>
      </c>
      <c r="Q149" s="9" t="s">
        <v>236</v>
      </c>
      <c r="R149" s="9" t="s">
        <v>239</v>
      </c>
      <c r="S149" s="9" t="s">
        <v>238</v>
      </c>
      <c r="T149" s="9">
        <v>1</v>
      </c>
      <c r="U149" s="9" t="s">
        <v>54</v>
      </c>
      <c r="V149" s="9" t="s">
        <v>54</v>
      </c>
      <c r="W149" s="9" t="s">
        <v>54</v>
      </c>
      <c r="X149" s="9" t="s">
        <v>54</v>
      </c>
      <c r="Y149" s="9" t="s">
        <v>54</v>
      </c>
      <c r="Z149" s="9" t="s">
        <v>54</v>
      </c>
      <c r="AA149" s="9" t="s">
        <v>54</v>
      </c>
      <c r="AB149" s="9" t="s">
        <v>54</v>
      </c>
      <c r="AC149" s="10" t="s">
        <v>236</v>
      </c>
      <c r="AD149" s="10" t="s">
        <v>239</v>
      </c>
      <c r="AE149" s="10" t="s">
        <v>238</v>
      </c>
      <c r="AF149" s="10">
        <v>1</v>
      </c>
    </row>
    <row r="150" spans="1:32" x14ac:dyDescent="0.2">
      <c r="C150" s="6" t="s">
        <v>2580</v>
      </c>
      <c r="D150" s="6" t="s">
        <v>2580</v>
      </c>
      <c r="Q150" s="9" t="s">
        <v>54</v>
      </c>
      <c r="R150" s="9" t="s">
        <v>54</v>
      </c>
      <c r="S150" s="9" t="s">
        <v>54</v>
      </c>
      <c r="T150" s="9" t="s">
        <v>54</v>
      </c>
      <c r="U150" s="9" t="s">
        <v>54</v>
      </c>
      <c r="V150" s="9" t="s">
        <v>54</v>
      </c>
      <c r="W150" s="9" t="s">
        <v>54</v>
      </c>
      <c r="X150" s="9" t="s">
        <v>54</v>
      </c>
      <c r="Y150" s="9" t="s">
        <v>54</v>
      </c>
      <c r="Z150" s="9" t="s">
        <v>54</v>
      </c>
      <c r="AA150" s="9" t="s">
        <v>54</v>
      </c>
      <c r="AB150" s="9" t="s">
        <v>54</v>
      </c>
    </row>
    <row r="151" spans="1:32" x14ac:dyDescent="0.2">
      <c r="D151" s="6" t="s">
        <v>2580</v>
      </c>
      <c r="Q151" s="9" t="s">
        <v>54</v>
      </c>
      <c r="R151" s="9" t="s">
        <v>54</v>
      </c>
      <c r="S151" s="9" t="s">
        <v>54</v>
      </c>
      <c r="T151" s="9" t="s">
        <v>54</v>
      </c>
      <c r="U151" s="9" t="s">
        <v>54</v>
      </c>
      <c r="V151" s="9" t="s">
        <v>54</v>
      </c>
      <c r="W151" s="9" t="s">
        <v>54</v>
      </c>
      <c r="X151" s="9" t="s">
        <v>54</v>
      </c>
      <c r="Y151" s="9" t="s">
        <v>54</v>
      </c>
      <c r="Z151" s="9" t="s">
        <v>54</v>
      </c>
      <c r="AA151" s="9" t="s">
        <v>54</v>
      </c>
      <c r="AB151" s="9" t="s">
        <v>54</v>
      </c>
    </row>
    <row r="152" spans="1:32" x14ac:dyDescent="0.2">
      <c r="D152" s="6" t="s">
        <v>2580</v>
      </c>
      <c r="Q152" s="9" t="s">
        <v>54</v>
      </c>
      <c r="R152" s="9" t="s">
        <v>54</v>
      </c>
      <c r="S152" s="9" t="s">
        <v>54</v>
      </c>
      <c r="T152" s="9" t="s">
        <v>54</v>
      </c>
      <c r="U152" s="9" t="s">
        <v>54</v>
      </c>
      <c r="V152" s="9" t="s">
        <v>54</v>
      </c>
      <c r="W152" s="9" t="s">
        <v>54</v>
      </c>
      <c r="X152" s="9" t="s">
        <v>54</v>
      </c>
      <c r="Y152" s="9" t="s">
        <v>54</v>
      </c>
      <c r="Z152" s="9" t="s">
        <v>54</v>
      </c>
      <c r="AA152" s="9" t="s">
        <v>54</v>
      </c>
      <c r="AB152" s="9" t="s">
        <v>54</v>
      </c>
    </row>
    <row r="153" spans="1:32" x14ac:dyDescent="0.2">
      <c r="D153" s="6" t="s">
        <v>2580</v>
      </c>
      <c r="Q153" s="9" t="s">
        <v>54</v>
      </c>
      <c r="R153" s="9" t="s">
        <v>54</v>
      </c>
      <c r="S153" s="9" t="s">
        <v>54</v>
      </c>
      <c r="T153" s="9" t="s">
        <v>54</v>
      </c>
      <c r="U153" s="9" t="s">
        <v>54</v>
      </c>
      <c r="V153" s="9" t="s">
        <v>54</v>
      </c>
      <c r="W153" s="9" t="s">
        <v>54</v>
      </c>
      <c r="X153" s="9" t="s">
        <v>54</v>
      </c>
      <c r="Y153" s="9" t="s">
        <v>54</v>
      </c>
      <c r="Z153" s="9" t="s">
        <v>54</v>
      </c>
      <c r="AA153" s="9" t="s">
        <v>54</v>
      </c>
      <c r="AB153" s="9" t="s">
        <v>54</v>
      </c>
    </row>
    <row r="154" spans="1:32" x14ac:dyDescent="0.2">
      <c r="D154" s="6" t="s">
        <v>2580</v>
      </c>
      <c r="Q154" s="9" t="s">
        <v>54</v>
      </c>
      <c r="R154" s="9" t="s">
        <v>54</v>
      </c>
      <c r="S154" s="9" t="s">
        <v>54</v>
      </c>
      <c r="T154" s="9" t="s">
        <v>54</v>
      </c>
      <c r="U154" s="9" t="s">
        <v>54</v>
      </c>
      <c r="V154" s="9" t="s">
        <v>54</v>
      </c>
      <c r="W154" s="9" t="s">
        <v>54</v>
      </c>
      <c r="X154" s="9" t="s">
        <v>54</v>
      </c>
      <c r="Y154" s="9" t="s">
        <v>54</v>
      </c>
      <c r="Z154" s="9" t="s">
        <v>54</v>
      </c>
      <c r="AA154" s="9" t="s">
        <v>54</v>
      </c>
      <c r="AB154" s="9" t="s">
        <v>54</v>
      </c>
    </row>
    <row r="155" spans="1:32" x14ac:dyDescent="0.2">
      <c r="B155" s="6" t="s">
        <v>2580</v>
      </c>
      <c r="E155" s="8" t="s">
        <v>510</v>
      </c>
      <c r="F155" s="8" t="s">
        <v>511</v>
      </c>
      <c r="G155" s="8" t="s">
        <v>238</v>
      </c>
      <c r="H155" s="8">
        <v>3</v>
      </c>
      <c r="Q155" s="9" t="s">
        <v>54</v>
      </c>
      <c r="R155" s="9" t="s">
        <v>54</v>
      </c>
      <c r="S155" s="9" t="s">
        <v>54</v>
      </c>
      <c r="T155" s="9">
        <v>4</v>
      </c>
      <c r="U155" s="9" t="s">
        <v>54</v>
      </c>
      <c r="V155" s="9" t="s">
        <v>54</v>
      </c>
      <c r="W155" s="9" t="s">
        <v>54</v>
      </c>
      <c r="X155" s="9" t="s">
        <v>54</v>
      </c>
      <c r="Y155" s="9" t="s">
        <v>54</v>
      </c>
      <c r="Z155" s="9" t="s">
        <v>54</v>
      </c>
      <c r="AA155" s="9" t="s">
        <v>54</v>
      </c>
      <c r="AB155" s="9" t="s">
        <v>54</v>
      </c>
      <c r="AC155" s="10" t="s">
        <v>510</v>
      </c>
      <c r="AD155" s="10" t="s">
        <v>511</v>
      </c>
      <c r="AE155" s="10" t="s">
        <v>238</v>
      </c>
      <c r="AF155" s="10">
        <v>3</v>
      </c>
    </row>
    <row r="156" spans="1:32" x14ac:dyDescent="0.2">
      <c r="C156" s="6" t="s">
        <v>2580</v>
      </c>
      <c r="D156" s="6" t="s">
        <v>2580</v>
      </c>
      <c r="Q156" s="9" t="s">
        <v>54</v>
      </c>
      <c r="R156" s="9" t="s">
        <v>54</v>
      </c>
      <c r="S156" s="9" t="s">
        <v>54</v>
      </c>
      <c r="T156" s="9" t="s">
        <v>54</v>
      </c>
      <c r="U156" s="9" t="s">
        <v>54</v>
      </c>
      <c r="V156" s="9" t="s">
        <v>54</v>
      </c>
      <c r="W156" s="9" t="s">
        <v>54</v>
      </c>
      <c r="X156" s="9" t="s">
        <v>54</v>
      </c>
      <c r="Y156" s="9" t="s">
        <v>54</v>
      </c>
      <c r="Z156" s="9" t="s">
        <v>54</v>
      </c>
      <c r="AA156" s="9" t="s">
        <v>54</v>
      </c>
      <c r="AB156" s="9" t="s">
        <v>54</v>
      </c>
    </row>
    <row r="157" spans="1:32" x14ac:dyDescent="0.2">
      <c r="D157" s="6" t="s">
        <v>2580</v>
      </c>
      <c r="Q157" s="9" t="s">
        <v>54</v>
      </c>
      <c r="R157" s="9" t="s">
        <v>54</v>
      </c>
      <c r="S157" s="9" t="s">
        <v>54</v>
      </c>
      <c r="T157" s="9" t="s">
        <v>54</v>
      </c>
      <c r="U157" s="9" t="s">
        <v>54</v>
      </c>
      <c r="V157" s="9" t="s">
        <v>54</v>
      </c>
      <c r="W157" s="9" t="s">
        <v>54</v>
      </c>
      <c r="X157" s="9" t="s">
        <v>54</v>
      </c>
      <c r="Y157" s="9" t="s">
        <v>54</v>
      </c>
      <c r="Z157" s="9" t="s">
        <v>54</v>
      </c>
      <c r="AA157" s="9" t="s">
        <v>54</v>
      </c>
      <c r="AB157" s="9" t="s">
        <v>54</v>
      </c>
    </row>
    <row r="158" spans="1:32" x14ac:dyDescent="0.2">
      <c r="D158" s="6" t="s">
        <v>2580</v>
      </c>
      <c r="Q158" s="9" t="s">
        <v>54</v>
      </c>
      <c r="R158" s="9" t="s">
        <v>54</v>
      </c>
      <c r="S158" s="9" t="s">
        <v>54</v>
      </c>
      <c r="T158" s="9" t="s">
        <v>54</v>
      </c>
      <c r="U158" s="9" t="s">
        <v>54</v>
      </c>
      <c r="V158" s="9" t="s">
        <v>54</v>
      </c>
      <c r="W158" s="9" t="s">
        <v>54</v>
      </c>
      <c r="X158" s="9" t="s">
        <v>54</v>
      </c>
      <c r="Y158" s="9" t="s">
        <v>54</v>
      </c>
      <c r="Z158" s="9" t="s">
        <v>54</v>
      </c>
      <c r="AA158" s="9" t="s">
        <v>54</v>
      </c>
      <c r="AB158" s="9" t="s">
        <v>54</v>
      </c>
    </row>
    <row r="159" spans="1:32" x14ac:dyDescent="0.2">
      <c r="D159" s="6" t="s">
        <v>2580</v>
      </c>
      <c r="Q159" s="9" t="s">
        <v>54</v>
      </c>
      <c r="R159" s="9" t="s">
        <v>54</v>
      </c>
      <c r="S159" s="9" t="s">
        <v>54</v>
      </c>
      <c r="T159" s="9" t="s">
        <v>54</v>
      </c>
      <c r="U159" s="9" t="s">
        <v>54</v>
      </c>
      <c r="V159" s="9" t="s">
        <v>54</v>
      </c>
      <c r="W159" s="9" t="s">
        <v>54</v>
      </c>
      <c r="X159" s="9" t="s">
        <v>54</v>
      </c>
      <c r="Y159" s="9" t="s">
        <v>54</v>
      </c>
      <c r="Z159" s="9" t="s">
        <v>54</v>
      </c>
      <c r="AA159" s="9" t="s">
        <v>54</v>
      </c>
      <c r="AB159" s="9" t="s">
        <v>54</v>
      </c>
    </row>
    <row r="160" spans="1:32" x14ac:dyDescent="0.2">
      <c r="D160" s="6" t="s">
        <v>2580</v>
      </c>
      <c r="Q160" s="9" t="s">
        <v>54</v>
      </c>
      <c r="R160" s="9" t="s">
        <v>54</v>
      </c>
      <c r="S160" s="9" t="s">
        <v>54</v>
      </c>
      <c r="T160" s="9" t="s">
        <v>54</v>
      </c>
      <c r="U160" s="9" t="s">
        <v>54</v>
      </c>
      <c r="V160" s="9" t="s">
        <v>54</v>
      </c>
      <c r="W160" s="9" t="s">
        <v>54</v>
      </c>
      <c r="X160" s="9" t="s">
        <v>54</v>
      </c>
      <c r="Y160" s="9" t="s">
        <v>54</v>
      </c>
      <c r="Z160" s="9" t="s">
        <v>54</v>
      </c>
      <c r="AA160" s="9" t="s">
        <v>54</v>
      </c>
      <c r="AB160" s="9" t="s">
        <v>54</v>
      </c>
    </row>
    <row r="161" spans="2:32" x14ac:dyDescent="0.2">
      <c r="B161" s="6" t="s">
        <v>2580</v>
      </c>
      <c r="E161" s="8" t="s">
        <v>510</v>
      </c>
      <c r="F161" s="8" t="s">
        <v>511</v>
      </c>
      <c r="G161" s="8" t="s">
        <v>238</v>
      </c>
      <c r="H161" s="8">
        <v>3</v>
      </c>
      <c r="Q161" s="9" t="s">
        <v>756</v>
      </c>
      <c r="R161" s="9" t="s">
        <v>1211</v>
      </c>
      <c r="S161" s="9" t="s">
        <v>238</v>
      </c>
      <c r="T161" s="9">
        <v>1</v>
      </c>
      <c r="U161" s="9" t="s">
        <v>54</v>
      </c>
      <c r="V161" s="9" t="s">
        <v>54</v>
      </c>
      <c r="W161" s="9" t="s">
        <v>54</v>
      </c>
      <c r="X161" s="9" t="s">
        <v>54</v>
      </c>
      <c r="Y161" s="9" t="s">
        <v>54</v>
      </c>
      <c r="Z161" s="9" t="s">
        <v>54</v>
      </c>
      <c r="AA161" s="9" t="s">
        <v>54</v>
      </c>
      <c r="AB161" s="9" t="s">
        <v>54</v>
      </c>
      <c r="AC161" s="10" t="s">
        <v>756</v>
      </c>
      <c r="AD161" s="10" t="s">
        <v>1211</v>
      </c>
      <c r="AE161" s="10" t="s">
        <v>238</v>
      </c>
      <c r="AF161" s="10">
        <v>1</v>
      </c>
    </row>
    <row r="162" spans="2:32" x14ac:dyDescent="0.2">
      <c r="C162" s="6" t="s">
        <v>2580</v>
      </c>
      <c r="D162" s="6" t="s">
        <v>2580</v>
      </c>
      <c r="Q162" s="9" t="s">
        <v>54</v>
      </c>
      <c r="R162" s="9" t="s">
        <v>54</v>
      </c>
      <c r="S162" s="9" t="s">
        <v>54</v>
      </c>
      <c r="T162" s="9" t="s">
        <v>54</v>
      </c>
      <c r="U162" s="9" t="s">
        <v>54</v>
      </c>
      <c r="V162" s="9" t="s">
        <v>54</v>
      </c>
      <c r="W162" s="9" t="s">
        <v>54</v>
      </c>
      <c r="X162" s="9" t="s">
        <v>54</v>
      </c>
      <c r="Y162" s="9" t="s">
        <v>54</v>
      </c>
      <c r="Z162" s="9" t="s">
        <v>54</v>
      </c>
      <c r="AA162" s="9" t="s">
        <v>54</v>
      </c>
      <c r="AB162" s="9" t="s">
        <v>54</v>
      </c>
    </row>
    <row r="163" spans="2:32" x14ac:dyDescent="0.2">
      <c r="D163" s="6" t="s">
        <v>2580</v>
      </c>
      <c r="Q163" s="9" t="s">
        <v>54</v>
      </c>
      <c r="R163" s="9" t="s">
        <v>54</v>
      </c>
      <c r="S163" s="9" t="s">
        <v>54</v>
      </c>
      <c r="T163" s="9" t="s">
        <v>54</v>
      </c>
      <c r="U163" s="9" t="s">
        <v>54</v>
      </c>
      <c r="V163" s="9" t="s">
        <v>54</v>
      </c>
      <c r="W163" s="9" t="s">
        <v>54</v>
      </c>
      <c r="X163" s="9" t="s">
        <v>54</v>
      </c>
      <c r="Y163" s="9" t="s">
        <v>54</v>
      </c>
      <c r="Z163" s="9" t="s">
        <v>54</v>
      </c>
      <c r="AA163" s="9" t="s">
        <v>54</v>
      </c>
      <c r="AB163" s="9" t="s">
        <v>54</v>
      </c>
    </row>
    <row r="164" spans="2:32" x14ac:dyDescent="0.2">
      <c r="D164" s="6" t="s">
        <v>2580</v>
      </c>
      <c r="Q164" s="9" t="s">
        <v>54</v>
      </c>
      <c r="R164" s="9" t="s">
        <v>54</v>
      </c>
      <c r="S164" s="9" t="s">
        <v>54</v>
      </c>
      <c r="T164" s="9" t="s">
        <v>54</v>
      </c>
      <c r="U164" s="9" t="s">
        <v>54</v>
      </c>
      <c r="V164" s="9" t="s">
        <v>54</v>
      </c>
      <c r="W164" s="9" t="s">
        <v>54</v>
      </c>
      <c r="X164" s="9" t="s">
        <v>54</v>
      </c>
      <c r="Y164" s="9" t="s">
        <v>54</v>
      </c>
      <c r="Z164" s="9" t="s">
        <v>54</v>
      </c>
      <c r="AA164" s="9" t="s">
        <v>54</v>
      </c>
      <c r="AB164" s="9" t="s">
        <v>54</v>
      </c>
    </row>
    <row r="165" spans="2:32" x14ac:dyDescent="0.2">
      <c r="D165" s="6" t="s">
        <v>2580</v>
      </c>
      <c r="Q165" s="9" t="s">
        <v>54</v>
      </c>
      <c r="R165" s="9" t="s">
        <v>54</v>
      </c>
      <c r="S165" s="9" t="s">
        <v>54</v>
      </c>
      <c r="T165" s="9" t="s">
        <v>54</v>
      </c>
      <c r="U165" s="9" t="s">
        <v>54</v>
      </c>
      <c r="V165" s="9" t="s">
        <v>54</v>
      </c>
      <c r="W165" s="9" t="s">
        <v>54</v>
      </c>
      <c r="X165" s="9" t="s">
        <v>54</v>
      </c>
      <c r="Y165" s="9" t="s">
        <v>54</v>
      </c>
      <c r="Z165" s="9" t="s">
        <v>54</v>
      </c>
      <c r="AA165" s="9" t="s">
        <v>54</v>
      </c>
      <c r="AB165" s="9" t="s">
        <v>54</v>
      </c>
    </row>
    <row r="166" spans="2:32" x14ac:dyDescent="0.2">
      <c r="D166" s="6" t="s">
        <v>2580</v>
      </c>
      <c r="Q166" s="9" t="s">
        <v>54</v>
      </c>
      <c r="R166" s="9" t="s">
        <v>54</v>
      </c>
      <c r="S166" s="9" t="s">
        <v>54</v>
      </c>
      <c r="T166" s="9" t="s">
        <v>54</v>
      </c>
      <c r="U166" s="9" t="s">
        <v>54</v>
      </c>
      <c r="V166" s="9" t="s">
        <v>54</v>
      </c>
      <c r="W166" s="9" t="s">
        <v>54</v>
      </c>
      <c r="X166" s="9" t="s">
        <v>54</v>
      </c>
      <c r="Y166" s="9" t="s">
        <v>54</v>
      </c>
      <c r="Z166" s="9" t="s">
        <v>54</v>
      </c>
      <c r="AA166" s="9" t="s">
        <v>54</v>
      </c>
      <c r="AB166" s="9" t="s">
        <v>54</v>
      </c>
    </row>
    <row r="167" spans="2:32" x14ac:dyDescent="0.2">
      <c r="B167" s="6" t="s">
        <v>2580</v>
      </c>
      <c r="E167" s="8" t="s">
        <v>510</v>
      </c>
      <c r="F167" s="8" t="s">
        <v>511</v>
      </c>
      <c r="G167" s="8" t="s">
        <v>238</v>
      </c>
      <c r="H167" s="8">
        <v>3</v>
      </c>
      <c r="Q167" s="9" t="s">
        <v>54</v>
      </c>
      <c r="R167" s="9" t="s">
        <v>54</v>
      </c>
      <c r="S167" s="9" t="s">
        <v>54</v>
      </c>
      <c r="T167" s="9">
        <v>4</v>
      </c>
      <c r="U167" s="9" t="s">
        <v>54</v>
      </c>
      <c r="V167" s="9" t="s">
        <v>54</v>
      </c>
      <c r="W167" s="9" t="s">
        <v>54</v>
      </c>
      <c r="X167" s="9" t="s">
        <v>54</v>
      </c>
      <c r="Y167" s="9" t="s">
        <v>54</v>
      </c>
      <c r="Z167" s="9" t="s">
        <v>54</v>
      </c>
      <c r="AA167" s="9" t="s">
        <v>54</v>
      </c>
      <c r="AB167" s="9" t="s">
        <v>54</v>
      </c>
      <c r="AC167" s="10" t="s">
        <v>510</v>
      </c>
      <c r="AD167" s="10" t="s">
        <v>511</v>
      </c>
      <c r="AE167" s="10" t="s">
        <v>238</v>
      </c>
      <c r="AF167" s="10">
        <v>3</v>
      </c>
    </row>
    <row r="168" spans="2:32" x14ac:dyDescent="0.2">
      <c r="C168" s="6" t="s">
        <v>2580</v>
      </c>
      <c r="D168" s="6" t="s">
        <v>2580</v>
      </c>
      <c r="Q168" s="9" t="s">
        <v>54</v>
      </c>
      <c r="R168" s="9" t="s">
        <v>54</v>
      </c>
      <c r="S168" s="9" t="s">
        <v>54</v>
      </c>
      <c r="T168" s="9" t="s">
        <v>54</v>
      </c>
      <c r="U168" s="9" t="s">
        <v>54</v>
      </c>
      <c r="V168" s="9" t="s">
        <v>54</v>
      </c>
      <c r="W168" s="9" t="s">
        <v>54</v>
      </c>
      <c r="X168" s="9" t="s">
        <v>54</v>
      </c>
      <c r="Y168" s="9" t="s">
        <v>54</v>
      </c>
      <c r="Z168" s="9" t="s">
        <v>54</v>
      </c>
      <c r="AA168" s="9" t="s">
        <v>54</v>
      </c>
      <c r="AB168" s="9" t="s">
        <v>54</v>
      </c>
    </row>
    <row r="169" spans="2:32" x14ac:dyDescent="0.2">
      <c r="D169" s="6" t="s">
        <v>2580</v>
      </c>
      <c r="Q169" s="9" t="s">
        <v>54</v>
      </c>
      <c r="R169" s="9" t="s">
        <v>54</v>
      </c>
      <c r="S169" s="9" t="s">
        <v>54</v>
      </c>
      <c r="T169" s="9" t="s">
        <v>54</v>
      </c>
      <c r="U169" s="9" t="s">
        <v>54</v>
      </c>
      <c r="V169" s="9" t="s">
        <v>54</v>
      </c>
      <c r="W169" s="9" t="s">
        <v>54</v>
      </c>
      <c r="X169" s="9" t="s">
        <v>54</v>
      </c>
      <c r="Y169" s="9" t="s">
        <v>54</v>
      </c>
      <c r="Z169" s="9" t="s">
        <v>54</v>
      </c>
      <c r="AA169" s="9" t="s">
        <v>54</v>
      </c>
      <c r="AB169" s="9" t="s">
        <v>54</v>
      </c>
    </row>
    <row r="170" spans="2:32" x14ac:dyDescent="0.2">
      <c r="D170" s="6" t="s">
        <v>2580</v>
      </c>
      <c r="H170" s="8">
        <f>AVERAGE(H167,H161,H155,H149,H148,H142,H136,H130,H124,H123,H117,H111,H105,H99,H93,H87,H81,H80,H74,H68,H62,H56,H50,H44,H38,H37,H31,H25,H19,H13,H6,H7)</f>
        <v>2.375</v>
      </c>
      <c r="Q170" s="9" t="s">
        <v>54</v>
      </c>
      <c r="R170" s="9" t="s">
        <v>54</v>
      </c>
      <c r="S170" s="9" t="s">
        <v>54</v>
      </c>
      <c r="T170" s="9">
        <f>AVERAGE(T167,T161,T155,T149,T148,T142,T136,T130,T124,T123,T117,T111,T105,T99,T93,T87,T81,T80,T74,T68,T62,T56,T50,T44,T38,T37,T31,T25,T19,T13,T6,T7)</f>
        <v>2.2903225806451615</v>
      </c>
      <c r="U170" s="9" t="s">
        <v>54</v>
      </c>
      <c r="V170" s="9" t="s">
        <v>54</v>
      </c>
      <c r="W170" s="9" t="s">
        <v>54</v>
      </c>
      <c r="X170" s="9" t="s">
        <v>54</v>
      </c>
      <c r="Y170" s="9" t="s">
        <v>54</v>
      </c>
      <c r="Z170" s="9" t="s">
        <v>54</v>
      </c>
      <c r="AA170" s="9" t="s">
        <v>54</v>
      </c>
      <c r="AB170" s="9" t="s">
        <v>54</v>
      </c>
      <c r="AF170" s="10">
        <f>AVERAGE(AF167,AF161,AF155,AF149,AF148,AF142,AF136,AF130,AF124,AF123,AF117,AF111,AF105,AF99,AF93,AF87,AF81,AF80,AF74,AF68,AF62,AF56,AF50,AF44,AF38,AF37,AF31,AF25,AF19,AF13,AF6,AF7)</f>
        <v>2.171875</v>
      </c>
    </row>
    <row r="171" spans="2:32" x14ac:dyDescent="0.2">
      <c r="D171" s="6" t="s">
        <v>2580</v>
      </c>
      <c r="Q171" s="9" t="s">
        <v>54</v>
      </c>
      <c r="R171" s="9" t="s">
        <v>54</v>
      </c>
      <c r="S171" s="9" t="s">
        <v>54</v>
      </c>
      <c r="T171" s="9" t="s">
        <v>54</v>
      </c>
      <c r="U171" s="9" t="s">
        <v>54</v>
      </c>
      <c r="V171" s="9" t="s">
        <v>54</v>
      </c>
      <c r="W171" s="9" t="s">
        <v>54</v>
      </c>
      <c r="X171" s="9" t="s">
        <v>54</v>
      </c>
      <c r="Y171" s="9" t="s">
        <v>54</v>
      </c>
      <c r="Z171" s="9" t="s">
        <v>54</v>
      </c>
      <c r="AA171" s="9" t="s">
        <v>54</v>
      </c>
      <c r="AB171" s="9" t="s">
        <v>54</v>
      </c>
    </row>
    <row r="172" spans="2:32" x14ac:dyDescent="0.2">
      <c r="D172" s="6" t="s">
        <v>2580</v>
      </c>
      <c r="Q172" s="9" t="s">
        <v>54</v>
      </c>
      <c r="R172" s="9" t="s">
        <v>54</v>
      </c>
      <c r="S172" s="9" t="s">
        <v>54</v>
      </c>
      <c r="T172" s="9" t="s">
        <v>54</v>
      </c>
      <c r="U172" s="9" t="s">
        <v>54</v>
      </c>
      <c r="V172" s="9" t="s">
        <v>54</v>
      </c>
      <c r="W172" s="9" t="s">
        <v>54</v>
      </c>
      <c r="X172" s="9" t="s">
        <v>54</v>
      </c>
      <c r="Y172" s="9" t="s">
        <v>54</v>
      </c>
      <c r="Z172" s="9" t="s">
        <v>54</v>
      </c>
      <c r="AA172" s="9" t="s">
        <v>54</v>
      </c>
      <c r="AB172" s="9" t="s">
        <v>54</v>
      </c>
    </row>
  </sheetData>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82634-A1F9-1F4A-811F-1FF41CBE3BBB}">
  <dimension ref="A1:AB704"/>
  <sheetViews>
    <sheetView topLeftCell="A650" zoomScaleNormal="138" workbookViewId="0">
      <selection activeCell="B16" sqref="B16"/>
    </sheetView>
  </sheetViews>
  <sheetFormatPr baseColWidth="10" defaultColWidth="11" defaultRowHeight="16" x14ac:dyDescent="0.2"/>
  <cols>
    <col min="1" max="4" width="10.83203125" style="6"/>
    <col min="5" max="12" width="10.83203125" style="8"/>
    <col min="13" max="13" width="11.1640625" style="9" bestFit="1" customWidth="1"/>
    <col min="14" max="15" width="10.83203125" style="9"/>
    <col min="16" max="17" width="11" style="9" bestFit="1" customWidth="1"/>
    <col min="18" max="19" width="10.83203125" style="9"/>
    <col min="20" max="21" width="11" style="9" bestFit="1" customWidth="1"/>
    <col min="22" max="23" width="10.83203125" style="9"/>
    <col min="24" max="24" width="11" style="9" bestFit="1" customWidth="1"/>
    <col min="25" max="28" width="10.83203125" style="10"/>
  </cols>
  <sheetData>
    <row r="1" spans="1:28" x14ac:dyDescent="0.2">
      <c r="A1" s="6" t="s">
        <v>0</v>
      </c>
      <c r="B1" s="6" t="s">
        <v>1</v>
      </c>
      <c r="C1" s="6" t="s">
        <v>2</v>
      </c>
      <c r="D1" s="6" t="s">
        <v>3</v>
      </c>
      <c r="E1" s="8" t="s">
        <v>4</v>
      </c>
      <c r="F1" s="8" t="s">
        <v>5</v>
      </c>
      <c r="G1" s="8" t="s">
        <v>6</v>
      </c>
      <c r="H1" s="8" t="s">
        <v>7</v>
      </c>
      <c r="I1" s="8" t="s">
        <v>8</v>
      </c>
      <c r="J1" s="8" t="s">
        <v>9</v>
      </c>
      <c r="K1" s="8" t="s">
        <v>10</v>
      </c>
      <c r="L1" s="8" t="s">
        <v>11</v>
      </c>
      <c r="M1" s="9" t="s">
        <v>12</v>
      </c>
      <c r="N1" s="9" t="s">
        <v>13</v>
      </c>
      <c r="O1" s="9" t="s">
        <v>14</v>
      </c>
      <c r="P1" s="9" t="s">
        <v>15</v>
      </c>
      <c r="Q1" s="9" t="s">
        <v>16</v>
      </c>
      <c r="R1" s="9" t="s">
        <v>17</v>
      </c>
      <c r="S1" s="9" t="s">
        <v>18</v>
      </c>
      <c r="T1" s="9" t="s">
        <v>19</v>
      </c>
      <c r="U1" s="9" t="s">
        <v>20</v>
      </c>
      <c r="V1" s="9" t="s">
        <v>21</v>
      </c>
      <c r="W1" s="9" t="s">
        <v>22</v>
      </c>
      <c r="X1" s="9" t="s">
        <v>23</v>
      </c>
      <c r="Y1" s="10" t="s">
        <v>40</v>
      </c>
      <c r="Z1" s="10" t="s">
        <v>41</v>
      </c>
      <c r="AA1" s="10" t="s">
        <v>42</v>
      </c>
      <c r="AB1" s="10" t="s">
        <v>43</v>
      </c>
    </row>
    <row r="2" spans="1:28" x14ac:dyDescent="0.2">
      <c r="A2" s="6" t="s">
        <v>1212</v>
      </c>
      <c r="E2" s="8">
        <v>284490008</v>
      </c>
      <c r="F2" s="8" t="s">
        <v>1213</v>
      </c>
      <c r="G2" s="8" t="s">
        <v>46</v>
      </c>
      <c r="M2" s="9" t="s">
        <v>54</v>
      </c>
      <c r="N2" s="9" t="s">
        <v>54</v>
      </c>
      <c r="O2" s="9" t="s">
        <v>54</v>
      </c>
      <c r="P2" s="9" t="s">
        <v>54</v>
      </c>
      <c r="Q2" s="9" t="s">
        <v>54</v>
      </c>
      <c r="R2" s="9" t="s">
        <v>54</v>
      </c>
      <c r="S2" s="9" t="s">
        <v>54</v>
      </c>
      <c r="T2" s="9" t="s">
        <v>54</v>
      </c>
      <c r="U2" s="9" t="s">
        <v>54</v>
      </c>
      <c r="V2" s="9" t="s">
        <v>54</v>
      </c>
      <c r="W2" s="9" t="s">
        <v>54</v>
      </c>
      <c r="X2" s="9" t="s">
        <v>54</v>
      </c>
    </row>
    <row r="3" spans="1:28" x14ac:dyDescent="0.2">
      <c r="M3" s="9" t="s">
        <v>1214</v>
      </c>
      <c r="N3" s="9" t="s">
        <v>1215</v>
      </c>
      <c r="O3" s="9" t="s">
        <v>49</v>
      </c>
      <c r="P3" s="9">
        <v>1</v>
      </c>
      <c r="Q3" s="9" t="s">
        <v>54</v>
      </c>
      <c r="R3" s="9" t="s">
        <v>54</v>
      </c>
      <c r="S3" s="9" t="s">
        <v>54</v>
      </c>
      <c r="T3" s="9" t="s">
        <v>54</v>
      </c>
      <c r="U3" s="9" t="s">
        <v>54</v>
      </c>
      <c r="V3" s="9" t="s">
        <v>54</v>
      </c>
      <c r="W3" s="9" t="s">
        <v>54</v>
      </c>
      <c r="X3" s="9" t="s">
        <v>54</v>
      </c>
    </row>
    <row r="4" spans="1:28" x14ac:dyDescent="0.2">
      <c r="M4" s="9" t="s">
        <v>1216</v>
      </c>
      <c r="N4" s="9" t="s">
        <v>1217</v>
      </c>
      <c r="O4" s="9" t="s">
        <v>49</v>
      </c>
      <c r="P4" s="9">
        <v>0</v>
      </c>
      <c r="Q4" s="9" t="s">
        <v>54</v>
      </c>
      <c r="R4" s="9" t="s">
        <v>54</v>
      </c>
      <c r="S4" s="9" t="s">
        <v>54</v>
      </c>
      <c r="T4" s="9" t="s">
        <v>54</v>
      </c>
      <c r="U4" s="9" t="s">
        <v>54</v>
      </c>
      <c r="V4" s="9" t="s">
        <v>54</v>
      </c>
      <c r="W4" s="9" t="s">
        <v>54</v>
      </c>
      <c r="X4" s="9" t="s">
        <v>54</v>
      </c>
    </row>
    <row r="5" spans="1:28" x14ac:dyDescent="0.2">
      <c r="M5" s="9">
        <v>1255517001</v>
      </c>
      <c r="N5" s="9" t="s">
        <v>1218</v>
      </c>
      <c r="O5" s="9" t="s">
        <v>49</v>
      </c>
      <c r="P5" s="9">
        <v>1</v>
      </c>
      <c r="Q5" s="9" t="s">
        <v>54</v>
      </c>
      <c r="R5" s="9" t="s">
        <v>54</v>
      </c>
      <c r="S5" s="9" t="s">
        <v>54</v>
      </c>
      <c r="T5" s="9" t="s">
        <v>54</v>
      </c>
      <c r="U5" s="9" t="s">
        <v>54</v>
      </c>
      <c r="V5" s="9" t="s">
        <v>54</v>
      </c>
      <c r="W5" s="9" t="s">
        <v>54</v>
      </c>
      <c r="X5" s="9" t="s">
        <v>54</v>
      </c>
    </row>
    <row r="6" spans="1:28" x14ac:dyDescent="0.2">
      <c r="M6" s="9">
        <v>38901000087109</v>
      </c>
      <c r="N6" s="9" t="s">
        <v>1219</v>
      </c>
      <c r="O6" s="9" t="s">
        <v>49</v>
      </c>
      <c r="P6" s="9">
        <v>1</v>
      </c>
      <c r="Q6" s="9" t="s">
        <v>54</v>
      </c>
      <c r="R6" s="9" t="s">
        <v>54</v>
      </c>
      <c r="S6" s="9" t="s">
        <v>54</v>
      </c>
      <c r="T6" s="9" t="s">
        <v>54</v>
      </c>
      <c r="U6" s="9" t="s">
        <v>54</v>
      </c>
      <c r="V6" s="9" t="s">
        <v>54</v>
      </c>
      <c r="W6" s="9" t="s">
        <v>54</v>
      </c>
      <c r="X6" s="9" t="s">
        <v>54</v>
      </c>
    </row>
    <row r="7" spans="1:28" x14ac:dyDescent="0.2">
      <c r="M7" s="9">
        <v>80584001</v>
      </c>
      <c r="N7" s="9" t="s">
        <v>1220</v>
      </c>
      <c r="O7" s="9" t="s">
        <v>49</v>
      </c>
      <c r="P7" s="9">
        <v>0</v>
      </c>
      <c r="Q7" s="9" t="s">
        <v>54</v>
      </c>
      <c r="R7" s="9" t="s">
        <v>54</v>
      </c>
      <c r="S7" s="9" t="s">
        <v>54</v>
      </c>
      <c r="T7" s="9" t="s">
        <v>54</v>
      </c>
      <c r="U7" s="9" t="s">
        <v>54</v>
      </c>
      <c r="V7" s="9" t="s">
        <v>54</v>
      </c>
      <c r="W7" s="9" t="s">
        <v>54</v>
      </c>
      <c r="X7" s="9" t="s">
        <v>54</v>
      </c>
    </row>
    <row r="8" spans="1:28" x14ac:dyDescent="0.2">
      <c r="M8" s="9">
        <v>59944000</v>
      </c>
      <c r="N8" s="9" t="s">
        <v>1221</v>
      </c>
      <c r="O8" s="9" t="s">
        <v>49</v>
      </c>
      <c r="P8" s="9">
        <v>0</v>
      </c>
      <c r="Q8" s="9" t="s">
        <v>54</v>
      </c>
      <c r="R8" s="9" t="s">
        <v>54</v>
      </c>
      <c r="S8" s="9" t="s">
        <v>54</v>
      </c>
      <c r="T8" s="9" t="s">
        <v>54</v>
      </c>
      <c r="U8" s="9" t="s">
        <v>54</v>
      </c>
      <c r="V8" s="9" t="s">
        <v>54</v>
      </c>
      <c r="W8" s="9" t="s">
        <v>54</v>
      </c>
      <c r="X8" s="9" t="s">
        <v>54</v>
      </c>
    </row>
    <row r="9" spans="1:28" x14ac:dyDescent="0.2">
      <c r="M9" s="9" t="s">
        <v>1222</v>
      </c>
      <c r="N9" s="9" t="s">
        <v>1223</v>
      </c>
      <c r="O9" s="9" t="s">
        <v>49</v>
      </c>
      <c r="P9" s="9">
        <v>0</v>
      </c>
      <c r="Q9" s="9" t="s">
        <v>54</v>
      </c>
      <c r="R9" s="9" t="s">
        <v>54</v>
      </c>
      <c r="S9" s="9" t="s">
        <v>54</v>
      </c>
      <c r="T9" s="9" t="s">
        <v>54</v>
      </c>
      <c r="U9" s="9" t="s">
        <v>54</v>
      </c>
      <c r="V9" s="9" t="s">
        <v>54</v>
      </c>
      <c r="W9" s="9" t="s">
        <v>54</v>
      </c>
      <c r="X9" s="9" t="s">
        <v>54</v>
      </c>
    </row>
    <row r="10" spans="1:28" x14ac:dyDescent="0.2">
      <c r="M10" s="9">
        <v>439272007</v>
      </c>
      <c r="N10" s="9" t="s">
        <v>298</v>
      </c>
      <c r="O10" s="9" t="s">
        <v>49</v>
      </c>
      <c r="P10" s="9">
        <v>0</v>
      </c>
      <c r="Q10" s="9" t="s">
        <v>54</v>
      </c>
      <c r="R10" s="9" t="s">
        <v>54</v>
      </c>
      <c r="S10" s="9" t="s">
        <v>54</v>
      </c>
      <c r="T10" s="9" t="s">
        <v>54</v>
      </c>
      <c r="U10" s="9" t="s">
        <v>54</v>
      </c>
      <c r="V10" s="9" t="s">
        <v>54</v>
      </c>
      <c r="W10" s="9" t="s">
        <v>54</v>
      </c>
      <c r="X10" s="9" t="s">
        <v>54</v>
      </c>
    </row>
    <row r="11" spans="1:28" x14ac:dyDescent="0.2">
      <c r="M11" s="9" t="s">
        <v>1224</v>
      </c>
      <c r="N11" s="9" t="s">
        <v>1225</v>
      </c>
      <c r="O11" s="9" t="s">
        <v>49</v>
      </c>
      <c r="P11" s="9">
        <v>1</v>
      </c>
      <c r="Q11" s="9" t="s">
        <v>54</v>
      </c>
      <c r="R11" s="9" t="s">
        <v>54</v>
      </c>
      <c r="S11" s="9" t="s">
        <v>54</v>
      </c>
      <c r="T11" s="9" t="s">
        <v>54</v>
      </c>
      <c r="U11" s="9" t="s">
        <v>54</v>
      </c>
      <c r="V11" s="9" t="s">
        <v>54</v>
      </c>
      <c r="W11" s="9" t="s">
        <v>54</v>
      </c>
      <c r="X11" s="9" t="s">
        <v>54</v>
      </c>
    </row>
    <row r="12" spans="1:28" x14ac:dyDescent="0.2">
      <c r="M12" s="9" t="s">
        <v>1226</v>
      </c>
      <c r="N12" s="9" t="s">
        <v>1227</v>
      </c>
      <c r="O12" s="9" t="s">
        <v>49</v>
      </c>
      <c r="P12" s="9">
        <v>0</v>
      </c>
      <c r="Q12" s="9" t="s">
        <v>54</v>
      </c>
      <c r="R12" s="9" t="s">
        <v>54</v>
      </c>
      <c r="S12" s="9" t="s">
        <v>54</v>
      </c>
      <c r="T12" s="9" t="s">
        <v>54</v>
      </c>
      <c r="U12" s="9" t="s">
        <v>54</v>
      </c>
      <c r="V12" s="9" t="s">
        <v>54</v>
      </c>
      <c r="W12" s="9" t="s">
        <v>54</v>
      </c>
      <c r="X12" s="9" t="s">
        <v>54</v>
      </c>
    </row>
    <row r="13" spans="1:28" x14ac:dyDescent="0.2">
      <c r="M13" s="9" t="s">
        <v>1228</v>
      </c>
      <c r="N13" s="9" t="s">
        <v>1229</v>
      </c>
      <c r="O13" s="9" t="s">
        <v>49</v>
      </c>
      <c r="P13" s="9">
        <v>0</v>
      </c>
      <c r="Q13" s="9" t="s">
        <v>54</v>
      </c>
      <c r="R13" s="9" t="s">
        <v>54</v>
      </c>
      <c r="S13" s="9" t="s">
        <v>54</v>
      </c>
      <c r="T13" s="9" t="s">
        <v>54</v>
      </c>
      <c r="U13" s="9" t="s">
        <v>54</v>
      </c>
      <c r="V13" s="9" t="s">
        <v>54</v>
      </c>
      <c r="W13" s="9" t="s">
        <v>54</v>
      </c>
      <c r="X13" s="9" t="s">
        <v>54</v>
      </c>
    </row>
    <row r="14" spans="1:28" x14ac:dyDescent="0.2">
      <c r="M14" s="9" t="s">
        <v>1230</v>
      </c>
      <c r="N14" s="9" t="s">
        <v>1231</v>
      </c>
      <c r="O14" s="9" t="s">
        <v>49</v>
      </c>
      <c r="P14" s="9">
        <v>2</v>
      </c>
      <c r="Q14" s="9" t="s">
        <v>1232</v>
      </c>
      <c r="R14" s="9" t="s">
        <v>1233</v>
      </c>
      <c r="S14" s="9" t="s">
        <v>49</v>
      </c>
      <c r="T14" s="9">
        <v>2</v>
      </c>
      <c r="U14" s="9" t="s">
        <v>54</v>
      </c>
      <c r="V14" s="9" t="s">
        <v>54</v>
      </c>
      <c r="W14" s="9" t="s">
        <v>54</v>
      </c>
      <c r="X14" s="9" t="s">
        <v>54</v>
      </c>
    </row>
    <row r="15" spans="1:28" x14ac:dyDescent="0.2">
      <c r="M15" s="9" t="s">
        <v>1234</v>
      </c>
      <c r="N15" s="9" t="s">
        <v>1235</v>
      </c>
      <c r="O15" s="9" t="s">
        <v>49</v>
      </c>
      <c r="P15" s="9">
        <v>1</v>
      </c>
      <c r="Q15" s="9" t="s">
        <v>1236</v>
      </c>
      <c r="R15" s="9" t="s">
        <v>1237</v>
      </c>
      <c r="S15" s="9" t="s">
        <v>49</v>
      </c>
      <c r="T15" s="9">
        <v>1</v>
      </c>
      <c r="U15" s="9" t="s">
        <v>54</v>
      </c>
      <c r="V15" s="9" t="s">
        <v>54</v>
      </c>
      <c r="W15" s="9" t="s">
        <v>54</v>
      </c>
      <c r="X15" s="9" t="s">
        <v>54</v>
      </c>
    </row>
    <row r="16" spans="1:28" x14ac:dyDescent="0.2">
      <c r="M16" s="9" t="s">
        <v>1238</v>
      </c>
      <c r="N16" s="9" t="s">
        <v>1239</v>
      </c>
      <c r="O16" s="9" t="s">
        <v>49</v>
      </c>
      <c r="P16" s="9">
        <v>0</v>
      </c>
      <c r="Q16" s="9" t="s">
        <v>54</v>
      </c>
      <c r="R16" s="9" t="s">
        <v>54</v>
      </c>
      <c r="S16" s="9" t="s">
        <v>54</v>
      </c>
      <c r="T16" s="9" t="s">
        <v>54</v>
      </c>
      <c r="U16" s="9" t="s">
        <v>54</v>
      </c>
      <c r="V16" s="9" t="s">
        <v>54</v>
      </c>
      <c r="W16" s="9" t="s">
        <v>54</v>
      </c>
      <c r="X16" s="9" t="s">
        <v>54</v>
      </c>
    </row>
    <row r="17" spans="13:24" x14ac:dyDescent="0.2">
      <c r="M17" s="9">
        <v>184099003</v>
      </c>
      <c r="N17" s="9" t="s">
        <v>1060</v>
      </c>
      <c r="O17" s="9" t="s">
        <v>49</v>
      </c>
      <c r="P17" s="9">
        <v>0</v>
      </c>
      <c r="Q17" s="9" t="s">
        <v>54</v>
      </c>
      <c r="R17" s="9" t="s">
        <v>54</v>
      </c>
      <c r="S17" s="9" t="s">
        <v>54</v>
      </c>
      <c r="T17" s="9" t="s">
        <v>54</v>
      </c>
      <c r="U17" s="9" t="s">
        <v>54</v>
      </c>
      <c r="V17" s="9" t="s">
        <v>54</v>
      </c>
      <c r="W17" s="9" t="s">
        <v>54</v>
      </c>
      <c r="X17" s="9" t="s">
        <v>54</v>
      </c>
    </row>
    <row r="18" spans="13:24" x14ac:dyDescent="0.2">
      <c r="M18" s="9">
        <v>734000001</v>
      </c>
      <c r="N18" s="9" t="s">
        <v>308</v>
      </c>
      <c r="O18" s="9" t="s">
        <v>49</v>
      </c>
      <c r="P18" s="9">
        <v>0</v>
      </c>
      <c r="Q18" s="9" t="s">
        <v>54</v>
      </c>
      <c r="R18" s="9" t="s">
        <v>54</v>
      </c>
      <c r="S18" s="9" t="s">
        <v>54</v>
      </c>
      <c r="T18" s="9" t="s">
        <v>54</v>
      </c>
      <c r="U18" s="9" t="s">
        <v>54</v>
      </c>
      <c r="V18" s="9" t="s">
        <v>54</v>
      </c>
      <c r="W18" s="9" t="s">
        <v>54</v>
      </c>
      <c r="X18" s="9" t="s">
        <v>54</v>
      </c>
    </row>
    <row r="19" spans="13:24" x14ac:dyDescent="0.2">
      <c r="M19" s="9">
        <v>248153007</v>
      </c>
      <c r="N19" s="9" t="s">
        <v>313</v>
      </c>
      <c r="O19" s="9" t="s">
        <v>49</v>
      </c>
      <c r="P19" s="9">
        <v>0</v>
      </c>
      <c r="Q19" s="9" t="s">
        <v>54</v>
      </c>
      <c r="R19" s="9" t="s">
        <v>54</v>
      </c>
      <c r="S19" s="9" t="s">
        <v>54</v>
      </c>
      <c r="T19" s="9" t="s">
        <v>54</v>
      </c>
      <c r="U19" s="9" t="s">
        <v>54</v>
      </c>
      <c r="V19" s="9" t="s">
        <v>54</v>
      </c>
      <c r="W19" s="9" t="s">
        <v>54</v>
      </c>
      <c r="X19" s="9" t="s">
        <v>54</v>
      </c>
    </row>
    <row r="20" spans="13:24" x14ac:dyDescent="0.2">
      <c r="M20" s="9">
        <v>248152002</v>
      </c>
      <c r="N20" s="9" t="s">
        <v>310</v>
      </c>
      <c r="O20" s="9" t="s">
        <v>49</v>
      </c>
      <c r="P20" s="9">
        <v>0</v>
      </c>
      <c r="Q20" s="9" t="s">
        <v>54</v>
      </c>
      <c r="R20" s="9" t="s">
        <v>54</v>
      </c>
      <c r="S20" s="9" t="s">
        <v>54</v>
      </c>
      <c r="T20" s="9" t="s">
        <v>54</v>
      </c>
      <c r="U20" s="9" t="s">
        <v>54</v>
      </c>
      <c r="V20" s="9" t="s">
        <v>54</v>
      </c>
      <c r="W20" s="9" t="s">
        <v>54</v>
      </c>
      <c r="X20" s="9" t="s">
        <v>54</v>
      </c>
    </row>
    <row r="21" spans="13:24" x14ac:dyDescent="0.2">
      <c r="M21" s="9">
        <v>3.3791E+17</v>
      </c>
      <c r="N21" s="9" t="s">
        <v>1240</v>
      </c>
      <c r="O21" s="9" t="s">
        <v>49</v>
      </c>
      <c r="P21" s="9">
        <v>0</v>
      </c>
      <c r="Q21" s="9" t="s">
        <v>54</v>
      </c>
      <c r="R21" s="9" t="s">
        <v>54</v>
      </c>
      <c r="S21" s="9" t="s">
        <v>54</v>
      </c>
      <c r="T21" s="9" t="s">
        <v>54</v>
      </c>
      <c r="U21" s="9" t="s">
        <v>54</v>
      </c>
      <c r="V21" s="9" t="s">
        <v>54</v>
      </c>
      <c r="W21" s="9" t="s">
        <v>54</v>
      </c>
      <c r="X21" s="9" t="s">
        <v>54</v>
      </c>
    </row>
    <row r="22" spans="13:24" x14ac:dyDescent="0.2">
      <c r="M22" s="9">
        <v>397669002</v>
      </c>
      <c r="N22" s="9" t="s">
        <v>316</v>
      </c>
      <c r="O22" s="9" t="s">
        <v>49</v>
      </c>
      <c r="P22" s="9">
        <v>0</v>
      </c>
      <c r="Q22" s="9" t="s">
        <v>54</v>
      </c>
      <c r="R22" s="9" t="s">
        <v>54</v>
      </c>
      <c r="S22" s="9" t="s">
        <v>54</v>
      </c>
      <c r="T22" s="9" t="s">
        <v>54</v>
      </c>
      <c r="U22" s="9" t="s">
        <v>54</v>
      </c>
      <c r="V22" s="9" t="s">
        <v>54</v>
      </c>
      <c r="W22" s="9" t="s">
        <v>54</v>
      </c>
      <c r="X22" s="9" t="s">
        <v>54</v>
      </c>
    </row>
    <row r="23" spans="13:24" x14ac:dyDescent="0.2">
      <c r="M23" s="9">
        <v>258706009</v>
      </c>
      <c r="N23" s="9" t="s">
        <v>1241</v>
      </c>
      <c r="O23" s="9" t="s">
        <v>49</v>
      </c>
      <c r="P23" s="9">
        <v>2</v>
      </c>
      <c r="Q23" s="9" t="s">
        <v>54</v>
      </c>
      <c r="R23" s="9" t="s">
        <v>54</v>
      </c>
      <c r="S23" s="9" t="s">
        <v>54</v>
      </c>
      <c r="T23" s="9" t="s">
        <v>54</v>
      </c>
      <c r="U23" s="9" t="s">
        <v>54</v>
      </c>
      <c r="V23" s="9" t="s">
        <v>54</v>
      </c>
      <c r="W23" s="9" t="s">
        <v>54</v>
      </c>
      <c r="X23" s="9" t="s">
        <v>54</v>
      </c>
    </row>
    <row r="24" spans="13:24" x14ac:dyDescent="0.2">
      <c r="M24" s="9">
        <v>258706009</v>
      </c>
      <c r="N24" s="9" t="s">
        <v>1241</v>
      </c>
      <c r="O24" s="9" t="s">
        <v>49</v>
      </c>
      <c r="P24" s="9">
        <v>2</v>
      </c>
      <c r="Q24" s="9">
        <v>300000000</v>
      </c>
      <c r="R24" s="9" t="s">
        <v>1242</v>
      </c>
      <c r="S24" s="9" t="s">
        <v>49</v>
      </c>
      <c r="T24" s="9">
        <v>3</v>
      </c>
      <c r="U24" s="9" t="s">
        <v>54</v>
      </c>
      <c r="V24" s="9" t="s">
        <v>54</v>
      </c>
      <c r="W24" s="9" t="s">
        <v>54</v>
      </c>
      <c r="X24" s="9" t="s">
        <v>54</v>
      </c>
    </row>
    <row r="25" spans="13:24" x14ac:dyDescent="0.2">
      <c r="M25" s="9" t="s">
        <v>1243</v>
      </c>
      <c r="N25" s="9" t="s">
        <v>1244</v>
      </c>
      <c r="O25" s="9" t="s">
        <v>49</v>
      </c>
      <c r="P25" s="9">
        <v>2</v>
      </c>
      <c r="Q25" s="9" t="s">
        <v>54</v>
      </c>
      <c r="R25" s="9" t="s">
        <v>54</v>
      </c>
      <c r="S25" s="9" t="s">
        <v>54</v>
      </c>
      <c r="T25" s="9" t="s">
        <v>54</v>
      </c>
      <c r="U25" s="9" t="s">
        <v>54</v>
      </c>
      <c r="V25" s="9" t="s">
        <v>54</v>
      </c>
      <c r="W25" s="9" t="s">
        <v>54</v>
      </c>
      <c r="X25" s="9" t="s">
        <v>54</v>
      </c>
    </row>
    <row r="26" spans="13:24" x14ac:dyDescent="0.2">
      <c r="M26" s="9" t="s">
        <v>54</v>
      </c>
      <c r="N26" s="9" t="s">
        <v>54</v>
      </c>
      <c r="O26" s="9" t="s">
        <v>54</v>
      </c>
      <c r="P26" s="9">
        <v>4</v>
      </c>
      <c r="Q26" s="9" t="s">
        <v>54</v>
      </c>
      <c r="R26" s="9" t="s">
        <v>54</v>
      </c>
      <c r="S26" s="9" t="s">
        <v>54</v>
      </c>
      <c r="T26" s="9" t="s">
        <v>54</v>
      </c>
      <c r="U26" s="9" t="s">
        <v>54</v>
      </c>
      <c r="V26" s="9" t="s">
        <v>54</v>
      </c>
      <c r="W26" s="9" t="s">
        <v>54</v>
      </c>
      <c r="X26" s="9" t="s">
        <v>54</v>
      </c>
    </row>
    <row r="27" spans="13:24" x14ac:dyDescent="0.2">
      <c r="M27" s="9">
        <v>281615006</v>
      </c>
      <c r="N27" s="9" t="s">
        <v>1245</v>
      </c>
      <c r="O27" s="9" t="s">
        <v>49</v>
      </c>
      <c r="P27" s="9">
        <v>2</v>
      </c>
      <c r="Q27" s="9" t="s">
        <v>54</v>
      </c>
      <c r="R27" s="9" t="s">
        <v>54</v>
      </c>
      <c r="S27" s="9" t="s">
        <v>54</v>
      </c>
      <c r="T27" s="9" t="s">
        <v>54</v>
      </c>
      <c r="U27" s="9" t="s">
        <v>54</v>
      </c>
      <c r="V27" s="9" t="s">
        <v>54</v>
      </c>
      <c r="W27" s="9" t="s">
        <v>54</v>
      </c>
      <c r="X27" s="9" t="s">
        <v>54</v>
      </c>
    </row>
    <row r="28" spans="13:24" x14ac:dyDescent="0.2">
      <c r="M28" s="9" t="s">
        <v>1246</v>
      </c>
      <c r="N28" s="9" t="s">
        <v>1247</v>
      </c>
      <c r="O28" s="9" t="s">
        <v>49</v>
      </c>
      <c r="P28" s="9">
        <v>0</v>
      </c>
      <c r="Q28" s="9" t="s">
        <v>54</v>
      </c>
      <c r="R28" s="9" t="s">
        <v>54</v>
      </c>
      <c r="S28" s="9" t="s">
        <v>54</v>
      </c>
      <c r="T28" s="9" t="s">
        <v>54</v>
      </c>
      <c r="U28" s="9" t="s">
        <v>54</v>
      </c>
      <c r="V28" s="9" t="s">
        <v>54</v>
      </c>
      <c r="W28" s="9" t="s">
        <v>54</v>
      </c>
      <c r="X28" s="9" t="s">
        <v>54</v>
      </c>
    </row>
    <row r="29" spans="13:24" x14ac:dyDescent="0.2">
      <c r="M29" s="9" t="s">
        <v>1248</v>
      </c>
      <c r="N29" s="9" t="s">
        <v>1249</v>
      </c>
      <c r="O29" s="9" t="s">
        <v>49</v>
      </c>
      <c r="P29" s="9">
        <v>0</v>
      </c>
      <c r="Q29" s="9" t="s">
        <v>54</v>
      </c>
      <c r="R29" s="9" t="s">
        <v>54</v>
      </c>
      <c r="S29" s="9" t="s">
        <v>54</v>
      </c>
      <c r="T29" s="9" t="s">
        <v>54</v>
      </c>
      <c r="U29" s="9" t="s">
        <v>54</v>
      </c>
      <c r="V29" s="9" t="s">
        <v>54</v>
      </c>
      <c r="W29" s="9" t="s">
        <v>54</v>
      </c>
      <c r="X29" s="9" t="s">
        <v>54</v>
      </c>
    </row>
    <row r="30" spans="13:24" x14ac:dyDescent="0.2">
      <c r="M30" s="9">
        <v>281615006</v>
      </c>
      <c r="N30" s="9" t="s">
        <v>1245</v>
      </c>
      <c r="O30" s="9" t="s">
        <v>49</v>
      </c>
      <c r="P30" s="9">
        <v>2</v>
      </c>
      <c r="Q30" s="9" t="s">
        <v>54</v>
      </c>
      <c r="R30" s="9" t="s">
        <v>54</v>
      </c>
      <c r="S30" s="9" t="s">
        <v>54</v>
      </c>
      <c r="T30" s="9" t="s">
        <v>54</v>
      </c>
      <c r="U30" s="9" t="s">
        <v>54</v>
      </c>
      <c r="V30" s="9" t="s">
        <v>54</v>
      </c>
      <c r="W30" s="9" t="s">
        <v>54</v>
      </c>
      <c r="X30" s="9" t="s">
        <v>54</v>
      </c>
    </row>
    <row r="31" spans="13:24" x14ac:dyDescent="0.2">
      <c r="M31" s="9" t="s">
        <v>1246</v>
      </c>
      <c r="N31" s="9" t="s">
        <v>1247</v>
      </c>
      <c r="O31" s="9" t="s">
        <v>49</v>
      </c>
      <c r="P31" s="9">
        <v>0</v>
      </c>
      <c r="Q31" s="9" t="s">
        <v>54</v>
      </c>
      <c r="R31" s="9" t="s">
        <v>54</v>
      </c>
      <c r="S31" s="9" t="s">
        <v>54</v>
      </c>
      <c r="T31" s="9" t="s">
        <v>54</v>
      </c>
      <c r="U31" s="9" t="s">
        <v>54</v>
      </c>
      <c r="V31" s="9" t="s">
        <v>54</v>
      </c>
      <c r="W31" s="9" t="s">
        <v>54</v>
      </c>
      <c r="X31" s="9" t="s">
        <v>54</v>
      </c>
    </row>
    <row r="32" spans="13:24" x14ac:dyDescent="0.2">
      <c r="M32" s="9" t="s">
        <v>1248</v>
      </c>
      <c r="N32" s="9" t="s">
        <v>1249</v>
      </c>
      <c r="O32" s="9" t="s">
        <v>49</v>
      </c>
      <c r="P32" s="9">
        <v>0</v>
      </c>
      <c r="Q32" s="9" t="s">
        <v>54</v>
      </c>
      <c r="R32" s="9" t="s">
        <v>54</v>
      </c>
      <c r="S32" s="9" t="s">
        <v>54</v>
      </c>
      <c r="T32" s="9" t="s">
        <v>54</v>
      </c>
      <c r="U32" s="9" t="s">
        <v>54</v>
      </c>
      <c r="V32" s="9" t="s">
        <v>54</v>
      </c>
      <c r="W32" s="9" t="s">
        <v>54</v>
      </c>
      <c r="X32" s="9" t="s">
        <v>54</v>
      </c>
    </row>
    <row r="33" spans="1:28" x14ac:dyDescent="0.2">
      <c r="M33" s="9">
        <v>734842000</v>
      </c>
      <c r="N33" s="9" t="s">
        <v>1250</v>
      </c>
      <c r="O33" s="9" t="s">
        <v>49</v>
      </c>
      <c r="P33" s="9">
        <v>2</v>
      </c>
      <c r="Q33" s="9" t="s">
        <v>1251</v>
      </c>
      <c r="R33" s="9" t="s">
        <v>1252</v>
      </c>
      <c r="S33" s="9" t="s">
        <v>49</v>
      </c>
      <c r="T33" s="9">
        <v>3</v>
      </c>
      <c r="U33" s="9" t="s">
        <v>54</v>
      </c>
      <c r="V33" s="9" t="s">
        <v>54</v>
      </c>
      <c r="W33" s="9" t="s">
        <v>54</v>
      </c>
      <c r="X33" s="9" t="s">
        <v>54</v>
      </c>
    </row>
    <row r="34" spans="1:28" x14ac:dyDescent="0.2">
      <c r="M34" s="9" t="s">
        <v>1246</v>
      </c>
      <c r="N34" s="9" t="s">
        <v>1247</v>
      </c>
      <c r="O34" s="9" t="s">
        <v>49</v>
      </c>
      <c r="P34" s="9">
        <v>0</v>
      </c>
      <c r="Q34" s="9" t="s">
        <v>54</v>
      </c>
      <c r="R34" s="9" t="s">
        <v>54</v>
      </c>
      <c r="S34" s="9" t="s">
        <v>54</v>
      </c>
      <c r="T34" s="9" t="s">
        <v>54</v>
      </c>
      <c r="U34" s="9" t="s">
        <v>54</v>
      </c>
      <c r="V34" s="9" t="s">
        <v>54</v>
      </c>
      <c r="W34" s="9" t="s">
        <v>54</v>
      </c>
      <c r="X34" s="9" t="s">
        <v>54</v>
      </c>
    </row>
    <row r="35" spans="1:28" x14ac:dyDescent="0.2">
      <c r="M35" s="9" t="s">
        <v>1248</v>
      </c>
      <c r="N35" s="9" t="s">
        <v>1249</v>
      </c>
      <c r="O35" s="9" t="s">
        <v>49</v>
      </c>
      <c r="P35" s="9">
        <v>0</v>
      </c>
      <c r="Q35" s="9" t="s">
        <v>54</v>
      </c>
      <c r="R35" s="9" t="s">
        <v>54</v>
      </c>
      <c r="S35" s="9" t="s">
        <v>54</v>
      </c>
      <c r="T35" s="9" t="s">
        <v>54</v>
      </c>
      <c r="U35" s="9" t="s">
        <v>54</v>
      </c>
      <c r="V35" s="9" t="s">
        <v>54</v>
      </c>
      <c r="W35" s="9" t="s">
        <v>54</v>
      </c>
      <c r="X35" s="9" t="s">
        <v>54</v>
      </c>
    </row>
    <row r="36" spans="1:28" x14ac:dyDescent="0.2">
      <c r="M36" s="9" t="s">
        <v>54</v>
      </c>
      <c r="N36" s="9" t="s">
        <v>54</v>
      </c>
      <c r="O36" s="9" t="s">
        <v>54</v>
      </c>
      <c r="P36" s="9">
        <v>4</v>
      </c>
      <c r="Q36" s="9" t="s">
        <v>54</v>
      </c>
      <c r="R36" s="9" t="s">
        <v>54</v>
      </c>
      <c r="S36" s="9" t="s">
        <v>54</v>
      </c>
      <c r="T36" s="9" t="s">
        <v>54</v>
      </c>
      <c r="U36" s="9" t="s">
        <v>54</v>
      </c>
      <c r="V36" s="9" t="s">
        <v>54</v>
      </c>
      <c r="W36" s="9" t="s">
        <v>54</v>
      </c>
      <c r="X36" s="9" t="s">
        <v>54</v>
      </c>
    </row>
    <row r="37" spans="1:28" x14ac:dyDescent="0.2">
      <c r="M37" s="9" t="s">
        <v>1253</v>
      </c>
      <c r="N37" s="9" t="s">
        <v>1254</v>
      </c>
      <c r="O37" s="9" t="s">
        <v>49</v>
      </c>
      <c r="P37" s="9">
        <v>0</v>
      </c>
      <c r="Q37" s="9" t="s">
        <v>54</v>
      </c>
      <c r="R37" s="9" t="s">
        <v>54</v>
      </c>
      <c r="S37" s="9" t="s">
        <v>54</v>
      </c>
      <c r="T37" s="9" t="s">
        <v>54</v>
      </c>
      <c r="U37" s="9" t="s">
        <v>54</v>
      </c>
      <c r="V37" s="9" t="s">
        <v>54</v>
      </c>
      <c r="W37" s="9" t="s">
        <v>54</v>
      </c>
      <c r="X37" s="9" t="s">
        <v>54</v>
      </c>
    </row>
    <row r="38" spans="1:28" x14ac:dyDescent="0.2">
      <c r="M38" s="9">
        <v>281615006</v>
      </c>
      <c r="N38" s="9" t="s">
        <v>1245</v>
      </c>
      <c r="O38" s="9" t="s">
        <v>49</v>
      </c>
      <c r="P38" s="9">
        <v>2</v>
      </c>
      <c r="Q38" s="9" t="s">
        <v>54</v>
      </c>
      <c r="R38" s="9" t="s">
        <v>54</v>
      </c>
      <c r="S38" s="9" t="s">
        <v>54</v>
      </c>
      <c r="T38" s="9" t="s">
        <v>54</v>
      </c>
      <c r="U38" s="9" t="s">
        <v>54</v>
      </c>
      <c r="V38" s="9" t="s">
        <v>54</v>
      </c>
      <c r="W38" s="9" t="s">
        <v>54</v>
      </c>
      <c r="X38" s="9" t="s">
        <v>54</v>
      </c>
    </row>
    <row r="39" spans="1:28" x14ac:dyDescent="0.2">
      <c r="M39" s="9">
        <v>74964007</v>
      </c>
      <c r="N39" s="9" t="s">
        <v>1255</v>
      </c>
      <c r="O39" s="9" t="s">
        <v>49</v>
      </c>
      <c r="P39" s="9">
        <v>2</v>
      </c>
      <c r="Q39" s="9" t="s">
        <v>54</v>
      </c>
      <c r="R39" s="9" t="s">
        <v>54</v>
      </c>
      <c r="S39" s="9" t="s">
        <v>54</v>
      </c>
      <c r="T39" s="9" t="s">
        <v>54</v>
      </c>
      <c r="U39" s="9" t="s">
        <v>54</v>
      </c>
      <c r="V39" s="9" t="s">
        <v>54</v>
      </c>
      <c r="W39" s="9" t="s">
        <v>54</v>
      </c>
      <c r="X39" s="9" t="s">
        <v>54</v>
      </c>
    </row>
    <row r="40" spans="1:28" x14ac:dyDescent="0.2">
      <c r="A40" s="6" t="s">
        <v>1256</v>
      </c>
      <c r="E40" s="8">
        <v>225598002</v>
      </c>
      <c r="F40" s="8" t="s">
        <v>1257</v>
      </c>
      <c r="G40" s="8" t="s">
        <v>46</v>
      </c>
      <c r="H40" s="8">
        <v>3</v>
      </c>
      <c r="M40" s="9">
        <v>225598002</v>
      </c>
      <c r="N40" s="9" t="s">
        <v>1258</v>
      </c>
      <c r="O40" s="9" t="s">
        <v>49</v>
      </c>
      <c r="P40" s="9">
        <v>1</v>
      </c>
      <c r="Q40" s="9" t="s">
        <v>54</v>
      </c>
      <c r="R40" s="9" t="s">
        <v>54</v>
      </c>
      <c r="S40" s="9" t="s">
        <v>54</v>
      </c>
      <c r="T40" s="9" t="s">
        <v>54</v>
      </c>
      <c r="U40" s="9" t="s">
        <v>54</v>
      </c>
      <c r="V40" s="9" t="s">
        <v>54</v>
      </c>
      <c r="W40" s="9" t="s">
        <v>54</v>
      </c>
      <c r="X40" s="9" t="s">
        <v>54</v>
      </c>
      <c r="Y40" s="18">
        <v>225598002</v>
      </c>
      <c r="Z40" s="18" t="s">
        <v>1258</v>
      </c>
      <c r="AA40" s="18" t="s">
        <v>49</v>
      </c>
      <c r="AB40" s="18">
        <v>2</v>
      </c>
    </row>
    <row r="41" spans="1:28" x14ac:dyDescent="0.2">
      <c r="B41" s="6" t="s">
        <v>2580</v>
      </c>
      <c r="E41" s="8">
        <v>272151006</v>
      </c>
      <c r="F41" s="8" t="s">
        <v>1259</v>
      </c>
      <c r="G41" s="8" t="s">
        <v>46</v>
      </c>
      <c r="H41" s="8">
        <v>3</v>
      </c>
      <c r="M41" s="9">
        <v>225598002</v>
      </c>
      <c r="N41" s="9" t="s">
        <v>1258</v>
      </c>
      <c r="O41" s="9" t="s">
        <v>49</v>
      </c>
      <c r="P41" s="9">
        <v>1</v>
      </c>
      <c r="Q41" s="9" t="s">
        <v>54</v>
      </c>
      <c r="R41" s="9" t="s">
        <v>54</v>
      </c>
      <c r="S41" s="9" t="s">
        <v>54</v>
      </c>
      <c r="T41" s="9" t="s">
        <v>54</v>
      </c>
      <c r="U41" s="9" t="s">
        <v>54</v>
      </c>
      <c r="V41" s="9" t="s">
        <v>54</v>
      </c>
      <c r="W41" s="9" t="s">
        <v>54</v>
      </c>
      <c r="X41" s="9" t="s">
        <v>54</v>
      </c>
      <c r="Y41" s="18">
        <v>225598002</v>
      </c>
      <c r="Z41" s="18" t="s">
        <v>1258</v>
      </c>
      <c r="AA41" s="18" t="s">
        <v>49</v>
      </c>
      <c r="AB41" s="18">
        <v>2</v>
      </c>
    </row>
    <row r="42" spans="1:28" x14ac:dyDescent="0.2">
      <c r="D42" s="6" t="s">
        <v>2580</v>
      </c>
      <c r="E42" s="8">
        <v>2667000</v>
      </c>
      <c r="F42" s="8" t="s">
        <v>1260</v>
      </c>
      <c r="G42" s="8" t="s">
        <v>46</v>
      </c>
      <c r="H42" s="8">
        <v>0</v>
      </c>
      <c r="M42" s="9">
        <v>2667000</v>
      </c>
      <c r="N42" s="9" t="s">
        <v>346</v>
      </c>
      <c r="O42" s="9" t="s">
        <v>49</v>
      </c>
      <c r="P42" s="9">
        <v>0</v>
      </c>
      <c r="Q42" s="9" t="s">
        <v>54</v>
      </c>
      <c r="R42" s="9" t="s">
        <v>54</v>
      </c>
      <c r="S42" s="9" t="s">
        <v>54</v>
      </c>
      <c r="T42" s="9" t="s">
        <v>54</v>
      </c>
      <c r="U42" s="9" t="s">
        <v>54</v>
      </c>
      <c r="V42" s="9" t="s">
        <v>54</v>
      </c>
      <c r="W42" s="9" t="s">
        <v>54</v>
      </c>
      <c r="X42" s="9" t="s">
        <v>54</v>
      </c>
      <c r="Y42" s="10">
        <v>2667000</v>
      </c>
      <c r="Z42" s="10" t="s">
        <v>346</v>
      </c>
      <c r="AA42" s="10" t="s">
        <v>49</v>
      </c>
      <c r="AB42" s="10">
        <v>0</v>
      </c>
    </row>
    <row r="43" spans="1:28" x14ac:dyDescent="0.2">
      <c r="D43" s="6" t="s">
        <v>2580</v>
      </c>
      <c r="E43" s="8">
        <v>261665006</v>
      </c>
      <c r="F43" s="8" t="s">
        <v>1262</v>
      </c>
      <c r="G43" s="8" t="s">
        <v>46</v>
      </c>
      <c r="H43" s="8">
        <v>0</v>
      </c>
      <c r="M43" s="9" t="s">
        <v>1263</v>
      </c>
      <c r="N43" s="9" t="s">
        <v>1264</v>
      </c>
      <c r="O43" s="9" t="s">
        <v>49</v>
      </c>
      <c r="P43" s="9">
        <v>0</v>
      </c>
      <c r="Q43" s="9" t="s">
        <v>54</v>
      </c>
      <c r="R43" s="9" t="s">
        <v>54</v>
      </c>
      <c r="S43" s="9" t="s">
        <v>54</v>
      </c>
      <c r="T43" s="9" t="s">
        <v>54</v>
      </c>
      <c r="U43" s="9" t="s">
        <v>54</v>
      </c>
      <c r="V43" s="9" t="s">
        <v>54</v>
      </c>
      <c r="W43" s="9" t="s">
        <v>54</v>
      </c>
      <c r="X43" s="9" t="s">
        <v>54</v>
      </c>
      <c r="Y43" s="10" t="s">
        <v>1263</v>
      </c>
      <c r="Z43" s="10" t="s">
        <v>1264</v>
      </c>
      <c r="AA43" s="10" t="s">
        <v>49</v>
      </c>
      <c r="AB43" s="10">
        <v>0</v>
      </c>
    </row>
    <row r="44" spans="1:28" x14ac:dyDescent="0.2">
      <c r="B44" s="6" t="s">
        <v>2580</v>
      </c>
      <c r="E44" s="8">
        <v>4452006</v>
      </c>
      <c r="F44" s="8" t="s">
        <v>1265</v>
      </c>
      <c r="G44" s="8" t="s">
        <v>46</v>
      </c>
      <c r="H44" s="8">
        <v>1</v>
      </c>
      <c r="M44" s="9" t="s">
        <v>54</v>
      </c>
      <c r="N44" s="9" t="s">
        <v>54</v>
      </c>
      <c r="O44" s="9" t="s">
        <v>54</v>
      </c>
      <c r="P44" s="9">
        <v>4</v>
      </c>
      <c r="Q44" s="9">
        <v>406208005</v>
      </c>
      <c r="R44" s="9" t="s">
        <v>1266</v>
      </c>
      <c r="S44" s="9" t="s">
        <v>49</v>
      </c>
      <c r="T44" s="9">
        <v>2</v>
      </c>
      <c r="U44" s="9">
        <v>286804000</v>
      </c>
      <c r="V44" s="9" t="s">
        <v>1267</v>
      </c>
      <c r="W44" s="9" t="s">
        <v>49</v>
      </c>
      <c r="X44" s="9">
        <v>3</v>
      </c>
      <c r="Y44" s="10">
        <v>406208005</v>
      </c>
      <c r="Z44" s="10" t="s">
        <v>1266</v>
      </c>
      <c r="AA44" s="10" t="s">
        <v>49</v>
      </c>
      <c r="AB44" s="10">
        <v>1.5</v>
      </c>
    </row>
    <row r="45" spans="1:28" x14ac:dyDescent="0.2">
      <c r="D45" s="6" t="s">
        <v>2580</v>
      </c>
      <c r="E45" s="8">
        <v>24484000</v>
      </c>
      <c r="F45" s="8" t="s">
        <v>204</v>
      </c>
      <c r="G45" s="8" t="s">
        <v>46</v>
      </c>
      <c r="H45" s="8">
        <v>0</v>
      </c>
      <c r="I45" s="8">
        <v>260404005</v>
      </c>
      <c r="J45" s="8" t="s">
        <v>1268</v>
      </c>
      <c r="K45" s="8" t="s">
        <v>46</v>
      </c>
      <c r="M45" s="9">
        <v>371925005</v>
      </c>
      <c r="N45" s="9" t="s">
        <v>1269</v>
      </c>
      <c r="O45" s="9" t="s">
        <v>49</v>
      </c>
      <c r="P45" s="9">
        <v>0</v>
      </c>
      <c r="Q45" s="9" t="s">
        <v>54</v>
      </c>
      <c r="R45" s="9" t="s">
        <v>54</v>
      </c>
      <c r="S45" s="9" t="s">
        <v>54</v>
      </c>
      <c r="T45" s="9" t="s">
        <v>54</v>
      </c>
      <c r="U45" s="9" t="s">
        <v>54</v>
      </c>
      <c r="V45" s="9" t="s">
        <v>54</v>
      </c>
      <c r="W45" s="9" t="s">
        <v>54</v>
      </c>
      <c r="X45" s="9" t="s">
        <v>54</v>
      </c>
      <c r="Y45" s="10">
        <v>260404005</v>
      </c>
      <c r="Z45" s="10" t="s">
        <v>1268</v>
      </c>
      <c r="AA45" s="10" t="s">
        <v>46</v>
      </c>
      <c r="AB45" s="10">
        <v>0</v>
      </c>
    </row>
    <row r="46" spans="1:28" x14ac:dyDescent="0.2">
      <c r="D46" s="6" t="s">
        <v>2580</v>
      </c>
      <c r="E46" s="8">
        <v>6736007</v>
      </c>
      <c r="F46" s="8" t="s">
        <v>201</v>
      </c>
      <c r="G46" s="8" t="s">
        <v>46</v>
      </c>
      <c r="H46" s="8">
        <v>0</v>
      </c>
      <c r="I46" s="8">
        <v>386134007</v>
      </c>
      <c r="J46" s="8" t="s">
        <v>1270</v>
      </c>
      <c r="K46" s="8" t="s">
        <v>46</v>
      </c>
      <c r="M46" s="9">
        <v>386134007</v>
      </c>
      <c r="N46" s="9" t="s">
        <v>1270</v>
      </c>
      <c r="O46" s="9" t="s">
        <v>49</v>
      </c>
      <c r="P46" s="9">
        <v>0</v>
      </c>
      <c r="Q46" s="9" t="s">
        <v>54</v>
      </c>
      <c r="R46" s="9" t="s">
        <v>54</v>
      </c>
      <c r="S46" s="9" t="s">
        <v>54</v>
      </c>
      <c r="T46" s="9" t="s">
        <v>54</v>
      </c>
      <c r="U46" s="9" t="s">
        <v>54</v>
      </c>
      <c r="V46" s="9" t="s">
        <v>54</v>
      </c>
      <c r="W46" s="9" t="s">
        <v>54</v>
      </c>
      <c r="X46" s="9" t="s">
        <v>54</v>
      </c>
      <c r="Y46" s="10">
        <v>386134007</v>
      </c>
      <c r="Z46" s="10" t="s">
        <v>1270</v>
      </c>
      <c r="AA46" s="10" t="s">
        <v>49</v>
      </c>
      <c r="AB46" s="10">
        <v>0</v>
      </c>
    </row>
    <row r="47" spans="1:28" x14ac:dyDescent="0.2">
      <c r="D47" s="6" t="s">
        <v>2580</v>
      </c>
      <c r="E47" s="8">
        <v>255604002</v>
      </c>
      <c r="F47" s="8" t="s">
        <v>198</v>
      </c>
      <c r="G47" s="8" t="s">
        <v>46</v>
      </c>
      <c r="H47" s="8">
        <v>0</v>
      </c>
      <c r="I47" s="8">
        <v>425404009</v>
      </c>
      <c r="J47" s="8" t="s">
        <v>1271</v>
      </c>
      <c r="K47" s="8" t="s">
        <v>46</v>
      </c>
      <c r="M47" s="9">
        <v>371927002</v>
      </c>
      <c r="N47" s="9" t="s">
        <v>1272</v>
      </c>
      <c r="O47" s="9" t="s">
        <v>49</v>
      </c>
      <c r="P47" s="9">
        <v>0</v>
      </c>
      <c r="Q47" s="9" t="s">
        <v>54</v>
      </c>
      <c r="R47" s="9" t="s">
        <v>54</v>
      </c>
      <c r="S47" s="9" t="s">
        <v>54</v>
      </c>
      <c r="T47" s="9" t="s">
        <v>54</v>
      </c>
      <c r="U47" s="9" t="s">
        <v>54</v>
      </c>
      <c r="V47" s="9" t="s">
        <v>54</v>
      </c>
      <c r="W47" s="9" t="s">
        <v>54</v>
      </c>
      <c r="X47" s="9" t="s">
        <v>54</v>
      </c>
      <c r="Y47" s="10">
        <v>425404009</v>
      </c>
      <c r="Z47" s="10" t="s">
        <v>1271</v>
      </c>
      <c r="AA47" s="10" t="s">
        <v>46</v>
      </c>
      <c r="AB47" s="10">
        <v>0</v>
      </c>
    </row>
    <row r="48" spans="1:28" x14ac:dyDescent="0.2">
      <c r="D48" s="6" t="s">
        <v>2580</v>
      </c>
      <c r="E48" s="8">
        <v>2667000</v>
      </c>
      <c r="F48" s="8" t="s">
        <v>1260</v>
      </c>
      <c r="G48" s="8" t="s">
        <v>46</v>
      </c>
      <c r="H48" s="8">
        <v>0</v>
      </c>
      <c r="M48" s="9">
        <v>2667000</v>
      </c>
      <c r="N48" s="9" t="s">
        <v>346</v>
      </c>
      <c r="O48" s="9" t="s">
        <v>49</v>
      </c>
      <c r="P48" s="9">
        <v>0</v>
      </c>
      <c r="Q48" s="9">
        <v>41277001</v>
      </c>
      <c r="R48" s="9" t="s">
        <v>1273</v>
      </c>
      <c r="S48" s="9" t="s">
        <v>49</v>
      </c>
      <c r="U48" s="9">
        <v>260352001</v>
      </c>
      <c r="V48" s="9" t="s">
        <v>1274</v>
      </c>
      <c r="W48" s="9" t="s">
        <v>49</v>
      </c>
      <c r="Y48" s="10">
        <v>2667000</v>
      </c>
      <c r="Z48" s="10" t="s">
        <v>346</v>
      </c>
      <c r="AA48" s="10" t="s">
        <v>49</v>
      </c>
      <c r="AB48" s="10">
        <v>0</v>
      </c>
    </row>
    <row r="49" spans="2:28" x14ac:dyDescent="0.2">
      <c r="D49" s="6" t="s">
        <v>2580</v>
      </c>
      <c r="E49" s="8">
        <v>261665006</v>
      </c>
      <c r="F49" s="8" t="s">
        <v>1262</v>
      </c>
      <c r="G49" s="8" t="s">
        <v>46</v>
      </c>
      <c r="H49" s="8">
        <v>0</v>
      </c>
      <c r="M49" s="9">
        <v>261665006</v>
      </c>
      <c r="N49" s="9" t="s">
        <v>1275</v>
      </c>
      <c r="O49" s="9" t="s">
        <v>49</v>
      </c>
      <c r="P49" s="9">
        <v>0</v>
      </c>
      <c r="Q49" s="9">
        <v>386135008</v>
      </c>
      <c r="R49" s="9" t="s">
        <v>1276</v>
      </c>
      <c r="S49" s="9" t="s">
        <v>49</v>
      </c>
      <c r="T49" s="9">
        <v>1</v>
      </c>
      <c r="U49" s="9" t="s">
        <v>54</v>
      </c>
      <c r="V49" s="9" t="s">
        <v>54</v>
      </c>
      <c r="W49" s="9" t="s">
        <v>54</v>
      </c>
      <c r="X49" s="9" t="s">
        <v>54</v>
      </c>
      <c r="Y49" s="10" t="s">
        <v>1263</v>
      </c>
      <c r="Z49" s="10" t="s">
        <v>1264</v>
      </c>
      <c r="AA49" s="10" t="s">
        <v>49</v>
      </c>
      <c r="AB49" s="10">
        <v>0</v>
      </c>
    </row>
    <row r="50" spans="2:28" x14ac:dyDescent="0.2">
      <c r="B50" s="6" t="s">
        <v>2580</v>
      </c>
      <c r="E50" s="8">
        <v>268667008</v>
      </c>
      <c r="F50" s="8" t="s">
        <v>1277</v>
      </c>
      <c r="G50" s="8" t="s">
        <v>46</v>
      </c>
      <c r="H50" s="8">
        <v>0</v>
      </c>
      <c r="M50" s="9">
        <v>224952000</v>
      </c>
      <c r="N50" s="9" t="s">
        <v>1278</v>
      </c>
      <c r="O50" s="9" t="s">
        <v>49</v>
      </c>
      <c r="P50" s="9">
        <v>2</v>
      </c>
      <c r="Q50" s="9" t="s">
        <v>54</v>
      </c>
      <c r="R50" s="9" t="s">
        <v>54</v>
      </c>
      <c r="S50" s="9" t="s">
        <v>54</v>
      </c>
      <c r="T50" s="9" t="s">
        <v>54</v>
      </c>
      <c r="U50" s="9" t="s">
        <v>54</v>
      </c>
      <c r="V50" s="9" t="s">
        <v>54</v>
      </c>
      <c r="W50" s="9" t="s">
        <v>54</v>
      </c>
      <c r="X50" s="9" t="s">
        <v>54</v>
      </c>
      <c r="Y50" s="10">
        <v>224952000</v>
      </c>
      <c r="Z50" s="10" t="s">
        <v>1278</v>
      </c>
      <c r="AA50" s="10" t="s">
        <v>49</v>
      </c>
      <c r="AB50" s="10">
        <v>2</v>
      </c>
    </row>
    <row r="51" spans="2:28" x14ac:dyDescent="0.2">
      <c r="D51" s="6" t="s">
        <v>2580</v>
      </c>
      <c r="M51" s="9">
        <v>371925005</v>
      </c>
      <c r="N51" s="9" t="s">
        <v>1269</v>
      </c>
      <c r="O51" s="9" t="s">
        <v>49</v>
      </c>
      <c r="P51" s="9">
        <v>0</v>
      </c>
      <c r="Q51" s="9" t="s">
        <v>54</v>
      </c>
      <c r="R51" s="9" t="s">
        <v>54</v>
      </c>
      <c r="S51" s="9" t="s">
        <v>54</v>
      </c>
      <c r="T51" s="9" t="s">
        <v>54</v>
      </c>
      <c r="U51" s="9" t="s">
        <v>54</v>
      </c>
      <c r="V51" s="9" t="s">
        <v>54</v>
      </c>
      <c r="W51" s="9" t="s">
        <v>54</v>
      </c>
      <c r="X51" s="9" t="s">
        <v>54</v>
      </c>
      <c r="Y51" s="10">
        <v>260404005</v>
      </c>
      <c r="Z51" s="10" t="s">
        <v>1268</v>
      </c>
      <c r="AA51" s="10" t="s">
        <v>46</v>
      </c>
      <c r="AB51" s="10">
        <v>0</v>
      </c>
    </row>
    <row r="52" spans="2:28" x14ac:dyDescent="0.2">
      <c r="D52" s="6" t="s">
        <v>2580</v>
      </c>
      <c r="M52" s="9">
        <v>386134007</v>
      </c>
      <c r="N52" s="9" t="s">
        <v>1270</v>
      </c>
      <c r="O52" s="9" t="s">
        <v>49</v>
      </c>
      <c r="P52" s="9">
        <v>0</v>
      </c>
      <c r="Q52" s="9" t="s">
        <v>54</v>
      </c>
      <c r="R52" s="9" t="s">
        <v>54</v>
      </c>
      <c r="S52" s="9" t="s">
        <v>54</v>
      </c>
      <c r="T52" s="9" t="s">
        <v>54</v>
      </c>
      <c r="U52" s="9" t="s">
        <v>54</v>
      </c>
      <c r="V52" s="9" t="s">
        <v>54</v>
      </c>
      <c r="W52" s="9" t="s">
        <v>54</v>
      </c>
      <c r="X52" s="9" t="s">
        <v>54</v>
      </c>
      <c r="Y52" s="10">
        <v>386134007</v>
      </c>
      <c r="Z52" s="10" t="s">
        <v>1270</v>
      </c>
      <c r="AA52" s="10" t="s">
        <v>49</v>
      </c>
      <c r="AB52" s="10">
        <v>0</v>
      </c>
    </row>
    <row r="53" spans="2:28" x14ac:dyDescent="0.2">
      <c r="D53" s="6" t="s">
        <v>2580</v>
      </c>
      <c r="M53" s="9">
        <v>371927002</v>
      </c>
      <c r="N53" s="9" t="s">
        <v>1272</v>
      </c>
      <c r="O53" s="9" t="s">
        <v>49</v>
      </c>
      <c r="P53" s="9">
        <v>0</v>
      </c>
      <c r="Q53" s="9" t="s">
        <v>54</v>
      </c>
      <c r="R53" s="9" t="s">
        <v>54</v>
      </c>
      <c r="S53" s="9" t="s">
        <v>54</v>
      </c>
      <c r="T53" s="9" t="s">
        <v>54</v>
      </c>
      <c r="U53" s="9" t="s">
        <v>54</v>
      </c>
      <c r="V53" s="9" t="s">
        <v>54</v>
      </c>
      <c r="W53" s="9" t="s">
        <v>54</v>
      </c>
      <c r="X53" s="9" t="s">
        <v>54</v>
      </c>
      <c r="Y53" s="10">
        <v>425404009</v>
      </c>
      <c r="Z53" s="10" t="s">
        <v>1271</v>
      </c>
      <c r="AA53" s="10" t="s">
        <v>46</v>
      </c>
      <c r="AB53" s="10">
        <v>0</v>
      </c>
    </row>
    <row r="54" spans="2:28" x14ac:dyDescent="0.2">
      <c r="D54" s="6" t="s">
        <v>2580</v>
      </c>
      <c r="M54" s="9">
        <v>2667000</v>
      </c>
      <c r="N54" s="9" t="s">
        <v>346</v>
      </c>
      <c r="O54" s="9" t="s">
        <v>49</v>
      </c>
      <c r="P54" s="9">
        <v>0</v>
      </c>
      <c r="Q54" s="9" t="s">
        <v>54</v>
      </c>
      <c r="R54" s="9" t="s">
        <v>54</v>
      </c>
      <c r="S54" s="9" t="s">
        <v>54</v>
      </c>
      <c r="T54" s="9" t="s">
        <v>54</v>
      </c>
      <c r="U54" s="9" t="s">
        <v>54</v>
      </c>
      <c r="V54" s="9" t="s">
        <v>54</v>
      </c>
      <c r="W54" s="9" t="s">
        <v>54</v>
      </c>
      <c r="X54" s="9" t="s">
        <v>54</v>
      </c>
      <c r="Y54" s="10">
        <v>2667000</v>
      </c>
      <c r="Z54" s="10" t="s">
        <v>346</v>
      </c>
      <c r="AA54" s="10" t="s">
        <v>49</v>
      </c>
      <c r="AB54" s="10">
        <v>0</v>
      </c>
    </row>
    <row r="55" spans="2:28" x14ac:dyDescent="0.2">
      <c r="D55" s="6" t="s">
        <v>2580</v>
      </c>
      <c r="M55" s="9">
        <v>261665006</v>
      </c>
      <c r="N55" s="9" t="s">
        <v>1275</v>
      </c>
      <c r="O55" s="9" t="s">
        <v>49</v>
      </c>
      <c r="P55" s="9">
        <v>0</v>
      </c>
      <c r="Q55" s="9" t="s">
        <v>54</v>
      </c>
      <c r="R55" s="9" t="s">
        <v>54</v>
      </c>
      <c r="S55" s="9" t="s">
        <v>54</v>
      </c>
      <c r="T55" s="9" t="s">
        <v>54</v>
      </c>
      <c r="U55" s="9" t="s">
        <v>54</v>
      </c>
      <c r="V55" s="9" t="s">
        <v>54</v>
      </c>
      <c r="W55" s="9" t="s">
        <v>54</v>
      </c>
      <c r="X55" s="9" t="s">
        <v>54</v>
      </c>
      <c r="Y55" s="10" t="s">
        <v>1263</v>
      </c>
      <c r="Z55" s="10" t="s">
        <v>1264</v>
      </c>
      <c r="AA55" s="10" t="s">
        <v>49</v>
      </c>
      <c r="AB55" s="10">
        <v>0</v>
      </c>
    </row>
    <row r="56" spans="2:28" x14ac:dyDescent="0.2">
      <c r="B56" s="6" t="s">
        <v>2580</v>
      </c>
      <c r="E56" s="8">
        <v>268668003</v>
      </c>
      <c r="F56" s="8" t="s">
        <v>1279</v>
      </c>
      <c r="G56" s="8" t="s">
        <v>46</v>
      </c>
      <c r="H56" s="8">
        <v>0</v>
      </c>
      <c r="I56" s="8">
        <v>224952000</v>
      </c>
      <c r="J56" s="8" t="s">
        <v>1278</v>
      </c>
      <c r="K56" s="8" t="s">
        <v>46</v>
      </c>
      <c r="L56" s="8">
        <v>0</v>
      </c>
      <c r="M56" s="9">
        <v>105411000</v>
      </c>
      <c r="N56" s="9" t="s">
        <v>1079</v>
      </c>
      <c r="O56" s="9" t="s">
        <v>49</v>
      </c>
      <c r="P56" s="9">
        <v>1</v>
      </c>
      <c r="Q56" s="9" t="s">
        <v>54</v>
      </c>
      <c r="R56" s="9" t="s">
        <v>54</v>
      </c>
      <c r="S56" s="9" t="s">
        <v>54</v>
      </c>
      <c r="T56" s="9" t="s">
        <v>54</v>
      </c>
      <c r="U56" s="9" t="s">
        <v>54</v>
      </c>
      <c r="V56" s="9" t="s">
        <v>54</v>
      </c>
      <c r="W56" s="9" t="s">
        <v>54</v>
      </c>
      <c r="X56" s="9" t="s">
        <v>54</v>
      </c>
      <c r="Y56" s="10">
        <v>105411000</v>
      </c>
      <c r="Z56" s="10" t="s">
        <v>1079</v>
      </c>
      <c r="AA56" s="10" t="s">
        <v>49</v>
      </c>
      <c r="AB56" s="10">
        <v>1</v>
      </c>
    </row>
    <row r="57" spans="2:28" x14ac:dyDescent="0.2">
      <c r="D57" s="6" t="s">
        <v>2580</v>
      </c>
      <c r="M57" s="9">
        <v>371925005</v>
      </c>
      <c r="N57" s="9" t="s">
        <v>1269</v>
      </c>
      <c r="O57" s="9" t="s">
        <v>49</v>
      </c>
      <c r="P57" s="9">
        <v>0</v>
      </c>
      <c r="Q57" s="9" t="s">
        <v>54</v>
      </c>
      <c r="R57" s="9" t="s">
        <v>54</v>
      </c>
      <c r="S57" s="9" t="s">
        <v>54</v>
      </c>
      <c r="T57" s="9" t="s">
        <v>54</v>
      </c>
      <c r="U57" s="9" t="s">
        <v>54</v>
      </c>
      <c r="V57" s="9" t="s">
        <v>54</v>
      </c>
      <c r="W57" s="9" t="s">
        <v>54</v>
      </c>
      <c r="X57" s="9" t="s">
        <v>54</v>
      </c>
      <c r="Y57" s="10">
        <v>260404005</v>
      </c>
      <c r="Z57" s="10" t="s">
        <v>1268</v>
      </c>
      <c r="AA57" s="10" t="s">
        <v>46</v>
      </c>
      <c r="AB57" s="10">
        <v>0</v>
      </c>
    </row>
    <row r="58" spans="2:28" x14ac:dyDescent="0.2">
      <c r="D58" s="6" t="s">
        <v>2580</v>
      </c>
      <c r="M58" s="9">
        <v>386134007</v>
      </c>
      <c r="N58" s="9" t="s">
        <v>1270</v>
      </c>
      <c r="O58" s="9" t="s">
        <v>49</v>
      </c>
      <c r="P58" s="9">
        <v>0</v>
      </c>
      <c r="Q58" s="9" t="s">
        <v>54</v>
      </c>
      <c r="R58" s="9" t="s">
        <v>54</v>
      </c>
      <c r="S58" s="9" t="s">
        <v>54</v>
      </c>
      <c r="T58" s="9" t="s">
        <v>54</v>
      </c>
      <c r="U58" s="9" t="s">
        <v>54</v>
      </c>
      <c r="V58" s="9" t="s">
        <v>54</v>
      </c>
      <c r="W58" s="9" t="s">
        <v>54</v>
      </c>
      <c r="X58" s="9" t="s">
        <v>54</v>
      </c>
      <c r="Y58" s="10">
        <v>386134007</v>
      </c>
      <c r="Z58" s="10" t="s">
        <v>1270</v>
      </c>
      <c r="AA58" s="10" t="s">
        <v>49</v>
      </c>
      <c r="AB58" s="10">
        <v>0</v>
      </c>
    </row>
    <row r="59" spans="2:28" x14ac:dyDescent="0.2">
      <c r="D59" s="6" t="s">
        <v>2580</v>
      </c>
      <c r="M59" s="9">
        <v>371927002</v>
      </c>
      <c r="N59" s="9" t="s">
        <v>1272</v>
      </c>
      <c r="O59" s="9" t="s">
        <v>49</v>
      </c>
      <c r="P59" s="9">
        <v>0</v>
      </c>
      <c r="Q59" s="9" t="s">
        <v>54</v>
      </c>
      <c r="R59" s="9" t="s">
        <v>54</v>
      </c>
      <c r="S59" s="9" t="s">
        <v>54</v>
      </c>
      <c r="T59" s="9" t="s">
        <v>54</v>
      </c>
      <c r="U59" s="9" t="s">
        <v>54</v>
      </c>
      <c r="V59" s="9" t="s">
        <v>54</v>
      </c>
      <c r="W59" s="9" t="s">
        <v>54</v>
      </c>
      <c r="X59" s="9" t="s">
        <v>54</v>
      </c>
      <c r="Y59" s="10">
        <v>425404009</v>
      </c>
      <c r="Z59" s="10" t="s">
        <v>1271</v>
      </c>
      <c r="AA59" s="10" t="s">
        <v>46</v>
      </c>
      <c r="AB59" s="10">
        <v>0</v>
      </c>
    </row>
    <row r="60" spans="2:28" x14ac:dyDescent="0.2">
      <c r="D60" s="6" t="s">
        <v>2580</v>
      </c>
      <c r="M60" s="9">
        <v>2667000</v>
      </c>
      <c r="N60" s="9" t="s">
        <v>346</v>
      </c>
      <c r="O60" s="9" t="s">
        <v>49</v>
      </c>
      <c r="P60" s="9">
        <v>0</v>
      </c>
      <c r="Q60" s="9" t="s">
        <v>54</v>
      </c>
      <c r="R60" s="9" t="s">
        <v>54</v>
      </c>
      <c r="S60" s="9" t="s">
        <v>54</v>
      </c>
      <c r="T60" s="9" t="s">
        <v>54</v>
      </c>
      <c r="U60" s="9" t="s">
        <v>54</v>
      </c>
      <c r="V60" s="9" t="s">
        <v>54</v>
      </c>
      <c r="W60" s="9" t="s">
        <v>54</v>
      </c>
      <c r="X60" s="9" t="s">
        <v>54</v>
      </c>
      <c r="Y60" s="10">
        <v>2667000</v>
      </c>
      <c r="Z60" s="10" t="s">
        <v>346</v>
      </c>
      <c r="AA60" s="10" t="s">
        <v>49</v>
      </c>
      <c r="AB60" s="10">
        <v>0</v>
      </c>
    </row>
    <row r="61" spans="2:28" x14ac:dyDescent="0.2">
      <c r="D61" s="6" t="s">
        <v>2580</v>
      </c>
      <c r="M61" s="9">
        <v>261665006</v>
      </c>
      <c r="N61" s="9" t="s">
        <v>1275</v>
      </c>
      <c r="O61" s="9" t="s">
        <v>49</v>
      </c>
      <c r="P61" s="9">
        <v>0</v>
      </c>
      <c r="Q61" s="9" t="s">
        <v>54</v>
      </c>
      <c r="R61" s="9" t="s">
        <v>54</v>
      </c>
      <c r="S61" s="9" t="s">
        <v>54</v>
      </c>
      <c r="T61" s="9" t="s">
        <v>54</v>
      </c>
      <c r="U61" s="9" t="s">
        <v>54</v>
      </c>
      <c r="V61" s="9" t="s">
        <v>54</v>
      </c>
      <c r="W61" s="9" t="s">
        <v>54</v>
      </c>
      <c r="X61" s="9" t="s">
        <v>54</v>
      </c>
      <c r="Y61" s="10" t="s">
        <v>1263</v>
      </c>
      <c r="Z61" s="10" t="s">
        <v>1264</v>
      </c>
      <c r="AA61" s="10" t="s">
        <v>49</v>
      </c>
      <c r="AB61" s="10">
        <v>0</v>
      </c>
    </row>
    <row r="62" spans="2:28" x14ac:dyDescent="0.2">
      <c r="B62" s="6" t="s">
        <v>2580</v>
      </c>
      <c r="E62" s="8">
        <v>88052002</v>
      </c>
      <c r="F62" s="8" t="s">
        <v>1280</v>
      </c>
      <c r="G62" s="8" t="s">
        <v>46</v>
      </c>
      <c r="H62" s="8">
        <v>0</v>
      </c>
      <c r="M62" s="9">
        <v>88052002</v>
      </c>
      <c r="N62" s="9" t="s">
        <v>1281</v>
      </c>
      <c r="O62" s="9" t="s">
        <v>49</v>
      </c>
      <c r="P62" s="9">
        <v>0</v>
      </c>
      <c r="Q62" s="9" t="s">
        <v>54</v>
      </c>
      <c r="R62" s="9" t="s">
        <v>54</v>
      </c>
      <c r="S62" s="9" t="s">
        <v>54</v>
      </c>
      <c r="T62" s="9" t="s">
        <v>54</v>
      </c>
      <c r="U62" s="9" t="s">
        <v>54</v>
      </c>
      <c r="V62" s="9" t="s">
        <v>54</v>
      </c>
      <c r="W62" s="9" t="s">
        <v>54</v>
      </c>
      <c r="X62" s="9" t="s">
        <v>54</v>
      </c>
      <c r="Y62" s="10">
        <v>88052002</v>
      </c>
      <c r="Z62" s="10" t="s">
        <v>1280</v>
      </c>
      <c r="AA62" s="10" t="s">
        <v>46</v>
      </c>
      <c r="AB62" s="10">
        <v>0</v>
      </c>
    </row>
    <row r="63" spans="2:28" x14ac:dyDescent="0.2">
      <c r="D63" s="6" t="s">
        <v>2580</v>
      </c>
      <c r="M63" s="9">
        <v>371925005</v>
      </c>
      <c r="N63" s="9" t="s">
        <v>1269</v>
      </c>
      <c r="O63" s="9" t="s">
        <v>49</v>
      </c>
      <c r="P63" s="9">
        <v>0</v>
      </c>
      <c r="Q63" s="9" t="s">
        <v>54</v>
      </c>
      <c r="R63" s="9" t="s">
        <v>54</v>
      </c>
      <c r="S63" s="9" t="s">
        <v>54</v>
      </c>
      <c r="T63" s="9" t="s">
        <v>54</v>
      </c>
      <c r="U63" s="9" t="s">
        <v>54</v>
      </c>
      <c r="V63" s="9" t="s">
        <v>54</v>
      </c>
      <c r="W63" s="9" t="s">
        <v>54</v>
      </c>
      <c r="X63" s="9" t="s">
        <v>54</v>
      </c>
      <c r="Y63" s="10">
        <v>260404005</v>
      </c>
      <c r="Z63" s="10" t="s">
        <v>1268</v>
      </c>
      <c r="AA63" s="10" t="s">
        <v>46</v>
      </c>
      <c r="AB63" s="10">
        <v>0</v>
      </c>
    </row>
    <row r="64" spans="2:28" x14ac:dyDescent="0.2">
      <c r="D64" s="6" t="s">
        <v>2580</v>
      </c>
      <c r="M64" s="9">
        <v>386134007</v>
      </c>
      <c r="N64" s="9" t="s">
        <v>1270</v>
      </c>
      <c r="O64" s="9" t="s">
        <v>49</v>
      </c>
      <c r="P64" s="9">
        <v>0</v>
      </c>
      <c r="Q64" s="9" t="s">
        <v>54</v>
      </c>
      <c r="R64" s="9" t="s">
        <v>54</v>
      </c>
      <c r="S64" s="9" t="s">
        <v>54</v>
      </c>
      <c r="T64" s="9" t="s">
        <v>54</v>
      </c>
      <c r="U64" s="9" t="s">
        <v>54</v>
      </c>
      <c r="V64" s="9" t="s">
        <v>54</v>
      </c>
      <c r="W64" s="9" t="s">
        <v>54</v>
      </c>
      <c r="X64" s="9" t="s">
        <v>54</v>
      </c>
      <c r="Y64" s="10">
        <v>386134007</v>
      </c>
      <c r="Z64" s="10" t="s">
        <v>1270</v>
      </c>
      <c r="AA64" s="10" t="s">
        <v>49</v>
      </c>
      <c r="AB64" s="10">
        <v>0</v>
      </c>
    </row>
    <row r="65" spans="2:28" x14ac:dyDescent="0.2">
      <c r="D65" s="6" t="s">
        <v>2580</v>
      </c>
      <c r="M65" s="9">
        <v>371927002</v>
      </c>
      <c r="N65" s="9" t="s">
        <v>1272</v>
      </c>
      <c r="O65" s="9" t="s">
        <v>49</v>
      </c>
      <c r="P65" s="9">
        <v>0</v>
      </c>
      <c r="Q65" s="9" t="s">
        <v>54</v>
      </c>
      <c r="R65" s="9" t="s">
        <v>54</v>
      </c>
      <c r="S65" s="9" t="s">
        <v>54</v>
      </c>
      <c r="T65" s="9" t="s">
        <v>54</v>
      </c>
      <c r="U65" s="9" t="s">
        <v>54</v>
      </c>
      <c r="V65" s="9" t="s">
        <v>54</v>
      </c>
      <c r="W65" s="9" t="s">
        <v>54</v>
      </c>
      <c r="X65" s="9" t="s">
        <v>54</v>
      </c>
      <c r="Y65" s="10">
        <v>425404009</v>
      </c>
      <c r="Z65" s="10" t="s">
        <v>1271</v>
      </c>
      <c r="AA65" s="10" t="s">
        <v>46</v>
      </c>
      <c r="AB65" s="10">
        <v>0</v>
      </c>
    </row>
    <row r="66" spans="2:28" x14ac:dyDescent="0.2">
      <c r="D66" s="6" t="s">
        <v>2580</v>
      </c>
      <c r="M66" s="9">
        <v>2667000</v>
      </c>
      <c r="N66" s="9" t="s">
        <v>346</v>
      </c>
      <c r="O66" s="9" t="s">
        <v>49</v>
      </c>
      <c r="P66" s="9">
        <v>0</v>
      </c>
      <c r="Q66" s="9" t="s">
        <v>54</v>
      </c>
      <c r="R66" s="9" t="s">
        <v>54</v>
      </c>
      <c r="S66" s="9" t="s">
        <v>54</v>
      </c>
      <c r="T66" s="9" t="s">
        <v>54</v>
      </c>
      <c r="U66" s="9" t="s">
        <v>54</v>
      </c>
      <c r="V66" s="9" t="s">
        <v>54</v>
      </c>
      <c r="W66" s="9" t="s">
        <v>54</v>
      </c>
      <c r="X66" s="9" t="s">
        <v>54</v>
      </c>
      <c r="Y66" s="10">
        <v>2667000</v>
      </c>
      <c r="Z66" s="10" t="s">
        <v>346</v>
      </c>
      <c r="AA66" s="10" t="s">
        <v>49</v>
      </c>
      <c r="AB66" s="10">
        <v>0</v>
      </c>
    </row>
    <row r="67" spans="2:28" x14ac:dyDescent="0.2">
      <c r="D67" s="6" t="s">
        <v>2580</v>
      </c>
      <c r="M67" s="9">
        <v>261665006</v>
      </c>
      <c r="N67" s="9" t="s">
        <v>1275</v>
      </c>
      <c r="O67" s="9" t="s">
        <v>49</v>
      </c>
      <c r="P67" s="9">
        <v>0</v>
      </c>
      <c r="Q67" s="9" t="s">
        <v>54</v>
      </c>
      <c r="R67" s="9" t="s">
        <v>54</v>
      </c>
      <c r="S67" s="9" t="s">
        <v>54</v>
      </c>
      <c r="T67" s="9" t="s">
        <v>54</v>
      </c>
      <c r="U67" s="9" t="s">
        <v>54</v>
      </c>
      <c r="V67" s="9" t="s">
        <v>54</v>
      </c>
      <c r="W67" s="9" t="s">
        <v>54</v>
      </c>
      <c r="X67" s="9" t="s">
        <v>54</v>
      </c>
      <c r="Y67" s="10" t="s">
        <v>1263</v>
      </c>
      <c r="Z67" s="10" t="s">
        <v>1264</v>
      </c>
      <c r="AA67" s="10" t="s">
        <v>49</v>
      </c>
      <c r="AB67" s="10">
        <v>0</v>
      </c>
    </row>
    <row r="68" spans="2:28" x14ac:dyDescent="0.2">
      <c r="B68" s="6" t="s">
        <v>2580</v>
      </c>
      <c r="E68" s="8">
        <v>248023002</v>
      </c>
      <c r="F68" s="8" t="s">
        <v>1282</v>
      </c>
      <c r="G68" s="8" t="s">
        <v>46</v>
      </c>
      <c r="H68" s="8">
        <v>2</v>
      </c>
      <c r="M68" s="9" t="s">
        <v>54</v>
      </c>
      <c r="N68" s="9" t="s">
        <v>54</v>
      </c>
      <c r="O68" s="9" t="s">
        <v>54</v>
      </c>
      <c r="P68" s="9">
        <v>4</v>
      </c>
      <c r="Q68" s="9" t="s">
        <v>54</v>
      </c>
      <c r="R68" s="9" t="s">
        <v>54</v>
      </c>
      <c r="S68" s="9" t="s">
        <v>54</v>
      </c>
      <c r="T68" s="9" t="s">
        <v>54</v>
      </c>
      <c r="U68" s="9" t="s">
        <v>54</v>
      </c>
      <c r="V68" s="9" t="s">
        <v>54</v>
      </c>
      <c r="W68" s="9" t="s">
        <v>54</v>
      </c>
      <c r="X68" s="9" t="s">
        <v>54</v>
      </c>
      <c r="Y68" s="10">
        <v>248023002</v>
      </c>
      <c r="Z68" s="10" t="s">
        <v>1282</v>
      </c>
      <c r="AA68" s="10" t="s">
        <v>46</v>
      </c>
      <c r="AB68" s="10">
        <v>3</v>
      </c>
    </row>
    <row r="69" spans="2:28" x14ac:dyDescent="0.2">
      <c r="D69" s="6" t="s">
        <v>2580</v>
      </c>
      <c r="M69" s="9">
        <v>371925005</v>
      </c>
      <c r="N69" s="9" t="s">
        <v>1269</v>
      </c>
      <c r="O69" s="9" t="s">
        <v>49</v>
      </c>
      <c r="P69" s="9">
        <v>0</v>
      </c>
      <c r="Q69" s="9" t="s">
        <v>54</v>
      </c>
      <c r="R69" s="9" t="s">
        <v>54</v>
      </c>
      <c r="S69" s="9" t="s">
        <v>54</v>
      </c>
      <c r="T69" s="9" t="s">
        <v>54</v>
      </c>
      <c r="U69" s="9" t="s">
        <v>54</v>
      </c>
      <c r="V69" s="9" t="s">
        <v>54</v>
      </c>
      <c r="W69" s="9" t="s">
        <v>54</v>
      </c>
      <c r="X69" s="9" t="s">
        <v>54</v>
      </c>
      <c r="Y69" s="10">
        <v>260404005</v>
      </c>
      <c r="Z69" s="10" t="s">
        <v>1268</v>
      </c>
      <c r="AA69" s="10" t="s">
        <v>46</v>
      </c>
      <c r="AB69" s="10">
        <v>0</v>
      </c>
    </row>
    <row r="70" spans="2:28" x14ac:dyDescent="0.2">
      <c r="D70" s="6" t="s">
        <v>2580</v>
      </c>
      <c r="M70" s="9">
        <v>386134007</v>
      </c>
      <c r="N70" s="9" t="s">
        <v>1270</v>
      </c>
      <c r="O70" s="9" t="s">
        <v>49</v>
      </c>
      <c r="P70" s="9">
        <v>0</v>
      </c>
      <c r="Q70" s="9" t="s">
        <v>54</v>
      </c>
      <c r="R70" s="9" t="s">
        <v>54</v>
      </c>
      <c r="S70" s="9" t="s">
        <v>54</v>
      </c>
      <c r="T70" s="9" t="s">
        <v>54</v>
      </c>
      <c r="U70" s="9" t="s">
        <v>54</v>
      </c>
      <c r="V70" s="9" t="s">
        <v>54</v>
      </c>
      <c r="W70" s="9" t="s">
        <v>54</v>
      </c>
      <c r="X70" s="9" t="s">
        <v>54</v>
      </c>
      <c r="Y70" s="10">
        <v>386134007</v>
      </c>
      <c r="Z70" s="10" t="s">
        <v>1270</v>
      </c>
      <c r="AA70" s="10" t="s">
        <v>49</v>
      </c>
      <c r="AB70" s="10">
        <v>0</v>
      </c>
    </row>
    <row r="71" spans="2:28" x14ac:dyDescent="0.2">
      <c r="D71" s="6" t="s">
        <v>2580</v>
      </c>
      <c r="M71" s="9">
        <v>371927002</v>
      </c>
      <c r="N71" s="9" t="s">
        <v>1272</v>
      </c>
      <c r="O71" s="9" t="s">
        <v>49</v>
      </c>
      <c r="P71" s="9">
        <v>0</v>
      </c>
      <c r="Q71" s="9" t="s">
        <v>54</v>
      </c>
      <c r="R71" s="9" t="s">
        <v>54</v>
      </c>
      <c r="S71" s="9" t="s">
        <v>54</v>
      </c>
      <c r="T71" s="9" t="s">
        <v>54</v>
      </c>
      <c r="U71" s="9" t="s">
        <v>54</v>
      </c>
      <c r="V71" s="9" t="s">
        <v>54</v>
      </c>
      <c r="W71" s="9" t="s">
        <v>54</v>
      </c>
      <c r="X71" s="9" t="s">
        <v>54</v>
      </c>
      <c r="Y71" s="10">
        <v>425404009</v>
      </c>
      <c r="Z71" s="10" t="s">
        <v>1271</v>
      </c>
      <c r="AA71" s="10" t="s">
        <v>46</v>
      </c>
      <c r="AB71" s="10">
        <v>0</v>
      </c>
    </row>
    <row r="72" spans="2:28" x14ac:dyDescent="0.2">
      <c r="D72" s="6" t="s">
        <v>2580</v>
      </c>
      <c r="M72" s="9">
        <v>2667000</v>
      </c>
      <c r="N72" s="9" t="s">
        <v>346</v>
      </c>
      <c r="O72" s="9" t="s">
        <v>49</v>
      </c>
      <c r="P72" s="9">
        <v>0</v>
      </c>
      <c r="Q72" s="9" t="s">
        <v>54</v>
      </c>
      <c r="R72" s="9" t="s">
        <v>54</v>
      </c>
      <c r="S72" s="9" t="s">
        <v>54</v>
      </c>
      <c r="T72" s="9" t="s">
        <v>54</v>
      </c>
      <c r="U72" s="9" t="s">
        <v>54</v>
      </c>
      <c r="V72" s="9" t="s">
        <v>54</v>
      </c>
      <c r="W72" s="9" t="s">
        <v>54</v>
      </c>
      <c r="X72" s="9" t="s">
        <v>54</v>
      </c>
      <c r="Y72" s="10">
        <v>2667000</v>
      </c>
      <c r="Z72" s="10" t="s">
        <v>346</v>
      </c>
      <c r="AA72" s="10" t="s">
        <v>49</v>
      </c>
      <c r="AB72" s="10">
        <v>0</v>
      </c>
    </row>
    <row r="73" spans="2:28" x14ac:dyDescent="0.2">
      <c r="D73" s="6" t="s">
        <v>2580</v>
      </c>
      <c r="M73" s="9">
        <v>261665006</v>
      </c>
      <c r="N73" s="9" t="s">
        <v>1275</v>
      </c>
      <c r="O73" s="9" t="s">
        <v>49</v>
      </c>
      <c r="P73" s="9">
        <v>0</v>
      </c>
      <c r="Q73" s="9" t="s">
        <v>54</v>
      </c>
      <c r="R73" s="9" t="s">
        <v>54</v>
      </c>
      <c r="S73" s="9" t="s">
        <v>54</v>
      </c>
      <c r="T73" s="9" t="s">
        <v>54</v>
      </c>
      <c r="U73" s="9" t="s">
        <v>54</v>
      </c>
      <c r="V73" s="9" t="s">
        <v>54</v>
      </c>
      <c r="W73" s="9" t="s">
        <v>54</v>
      </c>
      <c r="X73" s="9" t="s">
        <v>54</v>
      </c>
      <c r="Y73" s="10" t="s">
        <v>1263</v>
      </c>
      <c r="Z73" s="10" t="s">
        <v>1264</v>
      </c>
      <c r="AA73" s="10" t="s">
        <v>49</v>
      </c>
      <c r="AB73" s="10">
        <v>0</v>
      </c>
    </row>
    <row r="74" spans="2:28" x14ac:dyDescent="0.2">
      <c r="B74" s="6" t="s">
        <v>2580</v>
      </c>
      <c r="E74" s="8">
        <v>247973004</v>
      </c>
      <c r="F74" s="8" t="s">
        <v>1283</v>
      </c>
      <c r="G74" s="8" t="s">
        <v>46</v>
      </c>
      <c r="H74" s="8">
        <v>1</v>
      </c>
      <c r="M74" s="9" t="s">
        <v>1284</v>
      </c>
      <c r="N74" s="9" t="s">
        <v>1285</v>
      </c>
      <c r="O74" s="9" t="s">
        <v>49</v>
      </c>
      <c r="P74" s="9">
        <v>3</v>
      </c>
      <c r="Q74" s="9" t="s">
        <v>54</v>
      </c>
      <c r="R74" s="9" t="s">
        <v>54</v>
      </c>
      <c r="S74" s="9" t="s">
        <v>54</v>
      </c>
      <c r="T74" s="9" t="s">
        <v>54</v>
      </c>
      <c r="U74" s="9" t="s">
        <v>54</v>
      </c>
      <c r="V74" s="9" t="s">
        <v>54</v>
      </c>
      <c r="W74" s="9" t="s">
        <v>54</v>
      </c>
      <c r="X74" s="9" t="s">
        <v>54</v>
      </c>
      <c r="Y74" s="10">
        <v>247973004</v>
      </c>
      <c r="Z74" s="10" t="s">
        <v>1283</v>
      </c>
      <c r="AA74" s="10" t="s">
        <v>46</v>
      </c>
      <c r="AB74" s="10">
        <v>1</v>
      </c>
    </row>
    <row r="75" spans="2:28" x14ac:dyDescent="0.2">
      <c r="D75" s="6" t="s">
        <v>2580</v>
      </c>
      <c r="M75" s="9">
        <v>371925005</v>
      </c>
      <c r="N75" s="9" t="s">
        <v>1269</v>
      </c>
      <c r="O75" s="9" t="s">
        <v>49</v>
      </c>
      <c r="P75" s="9">
        <v>0</v>
      </c>
      <c r="Q75" s="9" t="s">
        <v>54</v>
      </c>
      <c r="R75" s="9" t="s">
        <v>54</v>
      </c>
      <c r="S75" s="9" t="s">
        <v>54</v>
      </c>
      <c r="T75" s="9" t="s">
        <v>54</v>
      </c>
      <c r="U75" s="9" t="s">
        <v>54</v>
      </c>
      <c r="V75" s="9" t="s">
        <v>54</v>
      </c>
      <c r="W75" s="9" t="s">
        <v>54</v>
      </c>
      <c r="X75" s="9" t="s">
        <v>54</v>
      </c>
      <c r="Y75" s="10">
        <v>260404005</v>
      </c>
      <c r="Z75" s="10" t="s">
        <v>1268</v>
      </c>
      <c r="AA75" s="10" t="s">
        <v>46</v>
      </c>
      <c r="AB75" s="10">
        <v>0</v>
      </c>
    </row>
    <row r="76" spans="2:28" x14ac:dyDescent="0.2">
      <c r="D76" s="6" t="s">
        <v>2580</v>
      </c>
      <c r="M76" s="9">
        <v>386134007</v>
      </c>
      <c r="N76" s="9" t="s">
        <v>1270</v>
      </c>
      <c r="O76" s="9" t="s">
        <v>49</v>
      </c>
      <c r="P76" s="9">
        <v>0</v>
      </c>
      <c r="Q76" s="9" t="s">
        <v>54</v>
      </c>
      <c r="R76" s="9" t="s">
        <v>54</v>
      </c>
      <c r="S76" s="9" t="s">
        <v>54</v>
      </c>
      <c r="T76" s="9" t="s">
        <v>54</v>
      </c>
      <c r="U76" s="9" t="s">
        <v>54</v>
      </c>
      <c r="V76" s="9" t="s">
        <v>54</v>
      </c>
      <c r="W76" s="9" t="s">
        <v>54</v>
      </c>
      <c r="X76" s="9" t="s">
        <v>54</v>
      </c>
      <c r="Y76" s="10">
        <v>386134007</v>
      </c>
      <c r="Z76" s="10" t="s">
        <v>1270</v>
      </c>
      <c r="AA76" s="10" t="s">
        <v>49</v>
      </c>
      <c r="AB76" s="10">
        <v>0</v>
      </c>
    </row>
    <row r="77" spans="2:28" x14ac:dyDescent="0.2">
      <c r="D77" s="6" t="s">
        <v>2580</v>
      </c>
      <c r="M77" s="9">
        <v>371927002</v>
      </c>
      <c r="N77" s="9" t="s">
        <v>1272</v>
      </c>
      <c r="O77" s="9" t="s">
        <v>49</v>
      </c>
      <c r="P77" s="9">
        <v>0</v>
      </c>
      <c r="Q77" s="9" t="s">
        <v>54</v>
      </c>
      <c r="R77" s="9" t="s">
        <v>54</v>
      </c>
      <c r="S77" s="9" t="s">
        <v>54</v>
      </c>
      <c r="T77" s="9" t="s">
        <v>54</v>
      </c>
      <c r="U77" s="9" t="s">
        <v>54</v>
      </c>
      <c r="V77" s="9" t="s">
        <v>54</v>
      </c>
      <c r="W77" s="9" t="s">
        <v>54</v>
      </c>
      <c r="X77" s="9" t="s">
        <v>54</v>
      </c>
      <c r="Y77" s="10">
        <v>425404009</v>
      </c>
      <c r="Z77" s="10" t="s">
        <v>1271</v>
      </c>
      <c r="AA77" s="10" t="s">
        <v>46</v>
      </c>
      <c r="AB77" s="10">
        <v>0</v>
      </c>
    </row>
    <row r="78" spans="2:28" x14ac:dyDescent="0.2">
      <c r="D78" s="6" t="s">
        <v>2580</v>
      </c>
      <c r="M78" s="9">
        <v>2667000</v>
      </c>
      <c r="N78" s="9" t="s">
        <v>346</v>
      </c>
      <c r="O78" s="9" t="s">
        <v>49</v>
      </c>
      <c r="P78" s="9">
        <v>0</v>
      </c>
      <c r="Q78" s="9" t="s">
        <v>54</v>
      </c>
      <c r="R78" s="9" t="s">
        <v>54</v>
      </c>
      <c r="S78" s="9" t="s">
        <v>54</v>
      </c>
      <c r="T78" s="9" t="s">
        <v>54</v>
      </c>
      <c r="U78" s="9" t="s">
        <v>54</v>
      </c>
      <c r="V78" s="9" t="s">
        <v>54</v>
      </c>
      <c r="W78" s="9" t="s">
        <v>54</v>
      </c>
      <c r="X78" s="9" t="s">
        <v>54</v>
      </c>
      <c r="Y78" s="10">
        <v>2667000</v>
      </c>
      <c r="Z78" s="10" t="s">
        <v>346</v>
      </c>
      <c r="AA78" s="10" t="s">
        <v>49</v>
      </c>
      <c r="AB78" s="10">
        <v>0</v>
      </c>
    </row>
    <row r="79" spans="2:28" x14ac:dyDescent="0.2">
      <c r="D79" s="6" t="s">
        <v>2580</v>
      </c>
      <c r="M79" s="9">
        <v>261665006</v>
      </c>
      <c r="N79" s="9" t="s">
        <v>1275</v>
      </c>
      <c r="O79" s="9" t="s">
        <v>49</v>
      </c>
      <c r="P79" s="9">
        <v>0</v>
      </c>
      <c r="Q79" s="9" t="s">
        <v>54</v>
      </c>
      <c r="R79" s="9" t="s">
        <v>54</v>
      </c>
      <c r="S79" s="9" t="s">
        <v>54</v>
      </c>
      <c r="T79" s="9" t="s">
        <v>54</v>
      </c>
      <c r="U79" s="9" t="s">
        <v>54</v>
      </c>
      <c r="V79" s="9" t="s">
        <v>54</v>
      </c>
      <c r="W79" s="9" t="s">
        <v>54</v>
      </c>
      <c r="X79" s="9" t="s">
        <v>54</v>
      </c>
      <c r="Y79" s="10" t="s">
        <v>1263</v>
      </c>
      <c r="Z79" s="10" t="s">
        <v>1264</v>
      </c>
      <c r="AA79" s="10" t="s">
        <v>49</v>
      </c>
      <c r="AB79" s="10">
        <v>0</v>
      </c>
    </row>
    <row r="80" spans="2:28" x14ac:dyDescent="0.2">
      <c r="B80" s="6" t="s">
        <v>2580</v>
      </c>
      <c r="E80" s="8">
        <v>286734003</v>
      </c>
      <c r="F80" s="8" t="s">
        <v>1286</v>
      </c>
      <c r="G80" s="8" t="s">
        <v>46</v>
      </c>
      <c r="H80" s="8">
        <v>2</v>
      </c>
      <c r="M80" s="9">
        <v>286734003</v>
      </c>
      <c r="N80" s="9" t="s">
        <v>1287</v>
      </c>
      <c r="O80" s="9" t="s">
        <v>49</v>
      </c>
      <c r="P80" s="9">
        <v>3</v>
      </c>
      <c r="Q80" s="9" t="s">
        <v>54</v>
      </c>
      <c r="R80" s="9" t="s">
        <v>54</v>
      </c>
      <c r="S80" s="9" t="s">
        <v>54</v>
      </c>
      <c r="T80" s="9" t="s">
        <v>54</v>
      </c>
      <c r="U80" s="9" t="s">
        <v>54</v>
      </c>
      <c r="V80" s="9" t="s">
        <v>54</v>
      </c>
      <c r="W80" s="9" t="s">
        <v>54</v>
      </c>
      <c r="X80" s="9" t="s">
        <v>54</v>
      </c>
      <c r="Y80" s="10">
        <v>286734003</v>
      </c>
      <c r="Z80" s="10" t="s">
        <v>1286</v>
      </c>
      <c r="AA80" s="10" t="s">
        <v>46</v>
      </c>
      <c r="AB80" s="10">
        <v>2.5</v>
      </c>
    </row>
    <row r="81" spans="2:28" x14ac:dyDescent="0.2">
      <c r="D81" s="6" t="s">
        <v>2580</v>
      </c>
      <c r="M81" s="9">
        <v>371925005</v>
      </c>
      <c r="N81" s="9" t="s">
        <v>1269</v>
      </c>
      <c r="O81" s="9" t="s">
        <v>49</v>
      </c>
      <c r="P81" s="9">
        <v>0</v>
      </c>
      <c r="Q81" s="9" t="s">
        <v>54</v>
      </c>
      <c r="R81" s="9" t="s">
        <v>54</v>
      </c>
      <c r="S81" s="9" t="s">
        <v>54</v>
      </c>
      <c r="T81" s="9" t="s">
        <v>54</v>
      </c>
      <c r="U81" s="9" t="s">
        <v>54</v>
      </c>
      <c r="V81" s="9" t="s">
        <v>54</v>
      </c>
      <c r="W81" s="9" t="s">
        <v>54</v>
      </c>
      <c r="X81" s="9" t="s">
        <v>54</v>
      </c>
      <c r="Y81" s="10">
        <v>260404005</v>
      </c>
      <c r="Z81" s="10" t="s">
        <v>1268</v>
      </c>
      <c r="AA81" s="10" t="s">
        <v>46</v>
      </c>
      <c r="AB81" s="10">
        <v>0</v>
      </c>
    </row>
    <row r="82" spans="2:28" x14ac:dyDescent="0.2">
      <c r="D82" s="6" t="s">
        <v>2580</v>
      </c>
      <c r="M82" s="9">
        <v>386134007</v>
      </c>
      <c r="N82" s="9" t="s">
        <v>1270</v>
      </c>
      <c r="O82" s="9" t="s">
        <v>49</v>
      </c>
      <c r="P82" s="9">
        <v>0</v>
      </c>
      <c r="Q82" s="9" t="s">
        <v>54</v>
      </c>
      <c r="R82" s="9" t="s">
        <v>54</v>
      </c>
      <c r="S82" s="9" t="s">
        <v>54</v>
      </c>
      <c r="T82" s="9" t="s">
        <v>54</v>
      </c>
      <c r="U82" s="9" t="s">
        <v>54</v>
      </c>
      <c r="V82" s="9" t="s">
        <v>54</v>
      </c>
      <c r="W82" s="9" t="s">
        <v>54</v>
      </c>
      <c r="X82" s="9" t="s">
        <v>54</v>
      </c>
      <c r="Y82" s="10">
        <v>386134007</v>
      </c>
      <c r="Z82" s="10" t="s">
        <v>1270</v>
      </c>
      <c r="AA82" s="10" t="s">
        <v>49</v>
      </c>
      <c r="AB82" s="10">
        <v>0</v>
      </c>
    </row>
    <row r="83" spans="2:28" x14ac:dyDescent="0.2">
      <c r="D83" s="6" t="s">
        <v>2580</v>
      </c>
      <c r="M83" s="9">
        <v>371927002</v>
      </c>
      <c r="N83" s="9" t="s">
        <v>1272</v>
      </c>
      <c r="O83" s="9" t="s">
        <v>49</v>
      </c>
      <c r="P83" s="9">
        <v>0</v>
      </c>
      <c r="Q83" s="9" t="s">
        <v>54</v>
      </c>
      <c r="R83" s="9" t="s">
        <v>54</v>
      </c>
      <c r="S83" s="9" t="s">
        <v>54</v>
      </c>
      <c r="T83" s="9" t="s">
        <v>54</v>
      </c>
      <c r="U83" s="9" t="s">
        <v>54</v>
      </c>
      <c r="V83" s="9" t="s">
        <v>54</v>
      </c>
      <c r="W83" s="9" t="s">
        <v>54</v>
      </c>
      <c r="X83" s="9" t="s">
        <v>54</v>
      </c>
      <c r="Y83" s="10">
        <v>425404009</v>
      </c>
      <c r="Z83" s="10" t="s">
        <v>1271</v>
      </c>
      <c r="AA83" s="10" t="s">
        <v>46</v>
      </c>
      <c r="AB83" s="10">
        <v>0</v>
      </c>
    </row>
    <row r="84" spans="2:28" x14ac:dyDescent="0.2">
      <c r="D84" s="6" t="s">
        <v>2580</v>
      </c>
      <c r="M84" s="9">
        <v>2667000</v>
      </c>
      <c r="N84" s="9" t="s">
        <v>346</v>
      </c>
      <c r="O84" s="9" t="s">
        <v>49</v>
      </c>
      <c r="P84" s="9">
        <v>0</v>
      </c>
      <c r="Q84" s="9" t="s">
        <v>54</v>
      </c>
      <c r="R84" s="9" t="s">
        <v>54</v>
      </c>
      <c r="S84" s="9" t="s">
        <v>54</v>
      </c>
      <c r="T84" s="9" t="s">
        <v>54</v>
      </c>
      <c r="U84" s="9" t="s">
        <v>54</v>
      </c>
      <c r="V84" s="9" t="s">
        <v>54</v>
      </c>
      <c r="W84" s="9" t="s">
        <v>54</v>
      </c>
      <c r="X84" s="9" t="s">
        <v>54</v>
      </c>
      <c r="Y84" s="10">
        <v>2667000</v>
      </c>
      <c r="Z84" s="10" t="s">
        <v>346</v>
      </c>
      <c r="AA84" s="10" t="s">
        <v>49</v>
      </c>
      <c r="AB84" s="10">
        <v>0</v>
      </c>
    </row>
    <row r="85" spans="2:28" x14ac:dyDescent="0.2">
      <c r="D85" s="6" t="s">
        <v>2580</v>
      </c>
      <c r="M85" s="9">
        <v>261665006</v>
      </c>
      <c r="N85" s="9" t="s">
        <v>1275</v>
      </c>
      <c r="O85" s="9" t="s">
        <v>49</v>
      </c>
      <c r="P85" s="9">
        <v>0</v>
      </c>
      <c r="Q85" s="9" t="s">
        <v>54</v>
      </c>
      <c r="R85" s="9" t="s">
        <v>54</v>
      </c>
      <c r="S85" s="9" t="s">
        <v>54</v>
      </c>
      <c r="T85" s="9" t="s">
        <v>54</v>
      </c>
      <c r="U85" s="9" t="s">
        <v>54</v>
      </c>
      <c r="V85" s="9" t="s">
        <v>54</v>
      </c>
      <c r="W85" s="9" t="s">
        <v>54</v>
      </c>
      <c r="X85" s="9" t="s">
        <v>54</v>
      </c>
      <c r="Y85" s="10" t="s">
        <v>1263</v>
      </c>
      <c r="Z85" s="10" t="s">
        <v>1264</v>
      </c>
      <c r="AA85" s="10" t="s">
        <v>49</v>
      </c>
      <c r="AB85" s="10">
        <v>0</v>
      </c>
    </row>
    <row r="86" spans="2:28" x14ac:dyDescent="0.2">
      <c r="B86" s="6" t="s">
        <v>2580</v>
      </c>
      <c r="E86" s="8">
        <v>113164004</v>
      </c>
      <c r="F86" s="8" t="s">
        <v>1288</v>
      </c>
      <c r="G86" s="8" t="s">
        <v>46</v>
      </c>
      <c r="H86" s="8">
        <v>1</v>
      </c>
      <c r="M86" s="9" t="s">
        <v>1289</v>
      </c>
      <c r="N86" s="9" t="s">
        <v>1290</v>
      </c>
      <c r="O86" s="9" t="s">
        <v>49</v>
      </c>
      <c r="P86" s="9">
        <v>1</v>
      </c>
      <c r="Q86" s="9" t="s">
        <v>54</v>
      </c>
      <c r="R86" s="9" t="s">
        <v>54</v>
      </c>
      <c r="S86" s="9" t="s">
        <v>54</v>
      </c>
      <c r="T86" s="9" t="s">
        <v>54</v>
      </c>
      <c r="U86" s="9" t="s">
        <v>54</v>
      </c>
      <c r="V86" s="9" t="s">
        <v>54</v>
      </c>
      <c r="W86" s="9" t="s">
        <v>54</v>
      </c>
      <c r="X86" s="9" t="s">
        <v>54</v>
      </c>
      <c r="Y86" s="10" t="s">
        <v>1289</v>
      </c>
      <c r="Z86" s="10" t="s">
        <v>1290</v>
      </c>
      <c r="AA86" s="10" t="s">
        <v>49</v>
      </c>
      <c r="AB86" s="10">
        <v>1</v>
      </c>
    </row>
    <row r="87" spans="2:28" x14ac:dyDescent="0.2">
      <c r="D87" s="6" t="s">
        <v>2580</v>
      </c>
      <c r="M87" s="9">
        <v>371925005</v>
      </c>
      <c r="N87" s="9" t="s">
        <v>1269</v>
      </c>
      <c r="O87" s="9" t="s">
        <v>49</v>
      </c>
      <c r="P87" s="9">
        <v>0</v>
      </c>
      <c r="Q87" s="9" t="s">
        <v>54</v>
      </c>
      <c r="R87" s="9" t="s">
        <v>54</v>
      </c>
      <c r="S87" s="9" t="s">
        <v>54</v>
      </c>
      <c r="T87" s="9" t="s">
        <v>54</v>
      </c>
      <c r="U87" s="9" t="s">
        <v>54</v>
      </c>
      <c r="V87" s="9" t="s">
        <v>54</v>
      </c>
      <c r="W87" s="9" t="s">
        <v>54</v>
      </c>
      <c r="X87" s="9" t="s">
        <v>54</v>
      </c>
      <c r="Y87" s="10">
        <v>260404005</v>
      </c>
      <c r="Z87" s="10" t="s">
        <v>1268</v>
      </c>
      <c r="AA87" s="10" t="s">
        <v>46</v>
      </c>
      <c r="AB87" s="10">
        <v>0</v>
      </c>
    </row>
    <row r="88" spans="2:28" x14ac:dyDescent="0.2">
      <c r="D88" s="6" t="s">
        <v>2580</v>
      </c>
      <c r="M88" s="9">
        <v>386134007</v>
      </c>
      <c r="N88" s="9" t="s">
        <v>1270</v>
      </c>
      <c r="O88" s="9" t="s">
        <v>49</v>
      </c>
      <c r="P88" s="9">
        <v>0</v>
      </c>
      <c r="Q88" s="9" t="s">
        <v>54</v>
      </c>
      <c r="R88" s="9" t="s">
        <v>54</v>
      </c>
      <c r="S88" s="9" t="s">
        <v>54</v>
      </c>
      <c r="T88" s="9" t="s">
        <v>54</v>
      </c>
      <c r="U88" s="9" t="s">
        <v>54</v>
      </c>
      <c r="V88" s="9" t="s">
        <v>54</v>
      </c>
      <c r="W88" s="9" t="s">
        <v>54</v>
      </c>
      <c r="X88" s="9" t="s">
        <v>54</v>
      </c>
      <c r="Y88" s="10">
        <v>386134007</v>
      </c>
      <c r="Z88" s="10" t="s">
        <v>1270</v>
      </c>
      <c r="AA88" s="10" t="s">
        <v>49</v>
      </c>
      <c r="AB88" s="10">
        <v>0</v>
      </c>
    </row>
    <row r="89" spans="2:28" x14ac:dyDescent="0.2">
      <c r="D89" s="6" t="s">
        <v>2580</v>
      </c>
      <c r="M89" s="9">
        <v>371927002</v>
      </c>
      <c r="N89" s="9" t="s">
        <v>1272</v>
      </c>
      <c r="O89" s="9" t="s">
        <v>49</v>
      </c>
      <c r="P89" s="9">
        <v>0</v>
      </c>
      <c r="Q89" s="9" t="s">
        <v>54</v>
      </c>
      <c r="R89" s="9" t="s">
        <v>54</v>
      </c>
      <c r="S89" s="9" t="s">
        <v>54</v>
      </c>
      <c r="T89" s="9" t="s">
        <v>54</v>
      </c>
      <c r="U89" s="9" t="s">
        <v>54</v>
      </c>
      <c r="V89" s="9" t="s">
        <v>54</v>
      </c>
      <c r="W89" s="9" t="s">
        <v>54</v>
      </c>
      <c r="X89" s="9" t="s">
        <v>54</v>
      </c>
      <c r="Y89" s="10">
        <v>425404009</v>
      </c>
      <c r="Z89" s="10" t="s">
        <v>1271</v>
      </c>
      <c r="AA89" s="10" t="s">
        <v>46</v>
      </c>
      <c r="AB89" s="10">
        <v>0</v>
      </c>
    </row>
    <row r="90" spans="2:28" x14ac:dyDescent="0.2">
      <c r="D90" s="6" t="s">
        <v>2580</v>
      </c>
      <c r="M90" s="9">
        <v>2667000</v>
      </c>
      <c r="N90" s="9" t="s">
        <v>346</v>
      </c>
      <c r="O90" s="9" t="s">
        <v>49</v>
      </c>
      <c r="P90" s="9">
        <v>0</v>
      </c>
      <c r="Q90" s="9" t="s">
        <v>54</v>
      </c>
      <c r="R90" s="9" t="s">
        <v>54</v>
      </c>
      <c r="S90" s="9" t="s">
        <v>54</v>
      </c>
      <c r="T90" s="9" t="s">
        <v>54</v>
      </c>
      <c r="U90" s="9" t="s">
        <v>54</v>
      </c>
      <c r="V90" s="9" t="s">
        <v>54</v>
      </c>
      <c r="W90" s="9" t="s">
        <v>54</v>
      </c>
      <c r="X90" s="9" t="s">
        <v>54</v>
      </c>
      <c r="Y90" s="10">
        <v>2667000</v>
      </c>
      <c r="Z90" s="10" t="s">
        <v>346</v>
      </c>
      <c r="AA90" s="10" t="s">
        <v>49</v>
      </c>
      <c r="AB90" s="10">
        <v>0</v>
      </c>
    </row>
    <row r="91" spans="2:28" x14ac:dyDescent="0.2">
      <c r="D91" s="6" t="s">
        <v>2580</v>
      </c>
      <c r="M91" s="9">
        <v>261665006</v>
      </c>
      <c r="N91" s="9" t="s">
        <v>1275</v>
      </c>
      <c r="O91" s="9" t="s">
        <v>49</v>
      </c>
      <c r="P91" s="9">
        <v>0</v>
      </c>
      <c r="Q91" s="9" t="s">
        <v>54</v>
      </c>
      <c r="R91" s="9" t="s">
        <v>54</v>
      </c>
      <c r="S91" s="9" t="s">
        <v>54</v>
      </c>
      <c r="T91" s="9" t="s">
        <v>54</v>
      </c>
      <c r="U91" s="9" t="s">
        <v>54</v>
      </c>
      <c r="V91" s="9" t="s">
        <v>54</v>
      </c>
      <c r="W91" s="9" t="s">
        <v>54</v>
      </c>
      <c r="X91" s="9" t="s">
        <v>54</v>
      </c>
      <c r="Y91" s="10" t="s">
        <v>1263</v>
      </c>
      <c r="Z91" s="10" t="s">
        <v>1264</v>
      </c>
      <c r="AA91" s="10" t="s">
        <v>49</v>
      </c>
      <c r="AB91" s="10">
        <v>0</v>
      </c>
    </row>
    <row r="92" spans="2:28" x14ac:dyDescent="0.2">
      <c r="B92" s="6" t="s">
        <v>2580</v>
      </c>
      <c r="E92" s="8">
        <v>24936000</v>
      </c>
      <c r="F92" s="8" t="s">
        <v>1291</v>
      </c>
      <c r="G92" s="8" t="s">
        <v>46</v>
      </c>
      <c r="H92" s="8">
        <v>1</v>
      </c>
      <c r="M92" s="9" t="s">
        <v>1292</v>
      </c>
      <c r="N92" s="9" t="s">
        <v>1293</v>
      </c>
      <c r="O92" s="9" t="s">
        <v>49</v>
      </c>
      <c r="P92" s="9">
        <v>2</v>
      </c>
      <c r="Q92" s="9" t="s">
        <v>54</v>
      </c>
      <c r="R92" s="9" t="s">
        <v>54</v>
      </c>
      <c r="S92" s="9" t="s">
        <v>54</v>
      </c>
      <c r="T92" s="9" t="s">
        <v>54</v>
      </c>
      <c r="U92" s="9" t="s">
        <v>54</v>
      </c>
      <c r="V92" s="9" t="s">
        <v>54</v>
      </c>
      <c r="W92" s="9" t="s">
        <v>54</v>
      </c>
      <c r="X92" s="9" t="s">
        <v>54</v>
      </c>
      <c r="Y92" s="10" t="s">
        <v>1292</v>
      </c>
      <c r="Z92" s="10" t="s">
        <v>1293</v>
      </c>
      <c r="AA92" s="10" t="s">
        <v>49</v>
      </c>
      <c r="AB92" s="10">
        <v>2</v>
      </c>
    </row>
    <row r="93" spans="2:28" x14ac:dyDescent="0.2">
      <c r="D93" s="6" t="s">
        <v>2580</v>
      </c>
      <c r="M93" s="9">
        <v>371925005</v>
      </c>
      <c r="N93" s="9" t="s">
        <v>1269</v>
      </c>
      <c r="O93" s="9" t="s">
        <v>49</v>
      </c>
      <c r="P93" s="9">
        <v>0</v>
      </c>
      <c r="Q93" s="9" t="s">
        <v>54</v>
      </c>
      <c r="R93" s="9" t="s">
        <v>54</v>
      </c>
      <c r="S93" s="9" t="s">
        <v>54</v>
      </c>
      <c r="T93" s="9" t="s">
        <v>54</v>
      </c>
      <c r="U93" s="9" t="s">
        <v>54</v>
      </c>
      <c r="V93" s="9" t="s">
        <v>54</v>
      </c>
      <c r="W93" s="9" t="s">
        <v>54</v>
      </c>
      <c r="X93" s="9" t="s">
        <v>54</v>
      </c>
      <c r="Y93" s="10">
        <v>260404005</v>
      </c>
      <c r="Z93" s="10" t="s">
        <v>1268</v>
      </c>
      <c r="AA93" s="10" t="s">
        <v>46</v>
      </c>
      <c r="AB93" s="10">
        <v>0</v>
      </c>
    </row>
    <row r="94" spans="2:28" x14ac:dyDescent="0.2">
      <c r="D94" s="6" t="s">
        <v>2580</v>
      </c>
      <c r="M94" s="9">
        <v>386134007</v>
      </c>
      <c r="N94" s="9" t="s">
        <v>1270</v>
      </c>
      <c r="O94" s="9" t="s">
        <v>49</v>
      </c>
      <c r="P94" s="9">
        <v>0</v>
      </c>
      <c r="Q94" s="9" t="s">
        <v>54</v>
      </c>
      <c r="R94" s="9" t="s">
        <v>54</v>
      </c>
      <c r="S94" s="9" t="s">
        <v>54</v>
      </c>
      <c r="T94" s="9" t="s">
        <v>54</v>
      </c>
      <c r="U94" s="9" t="s">
        <v>54</v>
      </c>
      <c r="V94" s="9" t="s">
        <v>54</v>
      </c>
      <c r="W94" s="9" t="s">
        <v>54</v>
      </c>
      <c r="X94" s="9" t="s">
        <v>54</v>
      </c>
      <c r="Y94" s="10">
        <v>386134007</v>
      </c>
      <c r="Z94" s="10" t="s">
        <v>1270</v>
      </c>
      <c r="AA94" s="10" t="s">
        <v>49</v>
      </c>
      <c r="AB94" s="10">
        <v>0</v>
      </c>
    </row>
    <row r="95" spans="2:28" x14ac:dyDescent="0.2">
      <c r="D95" s="6" t="s">
        <v>2580</v>
      </c>
      <c r="M95" s="9">
        <v>371927002</v>
      </c>
      <c r="N95" s="9" t="s">
        <v>1272</v>
      </c>
      <c r="O95" s="9" t="s">
        <v>49</v>
      </c>
      <c r="P95" s="9">
        <v>0</v>
      </c>
      <c r="Q95" s="9" t="s">
        <v>54</v>
      </c>
      <c r="R95" s="9" t="s">
        <v>54</v>
      </c>
      <c r="S95" s="9" t="s">
        <v>54</v>
      </c>
      <c r="T95" s="9" t="s">
        <v>54</v>
      </c>
      <c r="U95" s="9" t="s">
        <v>54</v>
      </c>
      <c r="V95" s="9" t="s">
        <v>54</v>
      </c>
      <c r="W95" s="9" t="s">
        <v>54</v>
      </c>
      <c r="X95" s="9" t="s">
        <v>54</v>
      </c>
      <c r="Y95" s="10">
        <v>425404009</v>
      </c>
      <c r="Z95" s="10" t="s">
        <v>1271</v>
      </c>
      <c r="AA95" s="10" t="s">
        <v>46</v>
      </c>
      <c r="AB95" s="10">
        <v>0</v>
      </c>
    </row>
    <row r="96" spans="2:28" x14ac:dyDescent="0.2">
      <c r="D96" s="6" t="s">
        <v>2580</v>
      </c>
      <c r="M96" s="9">
        <v>2667000</v>
      </c>
      <c r="N96" s="9" t="s">
        <v>346</v>
      </c>
      <c r="O96" s="9" t="s">
        <v>49</v>
      </c>
      <c r="P96" s="9">
        <v>0</v>
      </c>
      <c r="Q96" s="9" t="s">
        <v>54</v>
      </c>
      <c r="R96" s="9" t="s">
        <v>54</v>
      </c>
      <c r="S96" s="9" t="s">
        <v>54</v>
      </c>
      <c r="T96" s="9" t="s">
        <v>54</v>
      </c>
      <c r="U96" s="9" t="s">
        <v>54</v>
      </c>
      <c r="V96" s="9" t="s">
        <v>54</v>
      </c>
      <c r="W96" s="9" t="s">
        <v>54</v>
      </c>
      <c r="X96" s="9" t="s">
        <v>54</v>
      </c>
      <c r="Y96" s="10">
        <v>2667000</v>
      </c>
      <c r="Z96" s="10" t="s">
        <v>346</v>
      </c>
      <c r="AA96" s="10" t="s">
        <v>49</v>
      </c>
      <c r="AB96" s="10">
        <v>0</v>
      </c>
    </row>
    <row r="97" spans="1:28" x14ac:dyDescent="0.2">
      <c r="D97" s="6" t="s">
        <v>2580</v>
      </c>
      <c r="M97" s="9">
        <v>261665006</v>
      </c>
      <c r="N97" s="9" t="s">
        <v>1275</v>
      </c>
      <c r="O97" s="9" t="s">
        <v>49</v>
      </c>
      <c r="P97" s="9">
        <v>0</v>
      </c>
      <c r="Q97" s="9" t="s">
        <v>54</v>
      </c>
      <c r="R97" s="9" t="s">
        <v>54</v>
      </c>
      <c r="S97" s="9" t="s">
        <v>54</v>
      </c>
      <c r="T97" s="9" t="s">
        <v>54</v>
      </c>
      <c r="U97" s="9" t="s">
        <v>54</v>
      </c>
      <c r="V97" s="9" t="s">
        <v>54</v>
      </c>
      <c r="W97" s="9" t="s">
        <v>54</v>
      </c>
      <c r="X97" s="9" t="s">
        <v>54</v>
      </c>
      <c r="Y97" s="10" t="s">
        <v>1263</v>
      </c>
      <c r="Z97" s="10" t="s">
        <v>1264</v>
      </c>
      <c r="AA97" s="10" t="s">
        <v>49</v>
      </c>
      <c r="AB97" s="10">
        <v>0</v>
      </c>
    </row>
    <row r="98" spans="1:28" x14ac:dyDescent="0.2">
      <c r="B98" s="6" t="s">
        <v>2580</v>
      </c>
      <c r="E98" s="8">
        <v>304868003</v>
      </c>
      <c r="F98" s="8" t="s">
        <v>1294</v>
      </c>
      <c r="G98" s="8" t="s">
        <v>46</v>
      </c>
      <c r="H98" s="8">
        <v>0</v>
      </c>
      <c r="M98" s="9" t="s">
        <v>1295</v>
      </c>
      <c r="N98" s="9" t="s">
        <v>1296</v>
      </c>
      <c r="O98" s="9" t="s">
        <v>49</v>
      </c>
      <c r="P98" s="9">
        <v>3</v>
      </c>
      <c r="Q98" s="9" t="s">
        <v>54</v>
      </c>
      <c r="R98" s="9" t="s">
        <v>54</v>
      </c>
      <c r="S98" s="9" t="s">
        <v>54</v>
      </c>
      <c r="T98" s="9" t="s">
        <v>54</v>
      </c>
      <c r="U98" s="9" t="s">
        <v>54</v>
      </c>
      <c r="V98" s="9" t="s">
        <v>54</v>
      </c>
      <c r="W98" s="9" t="s">
        <v>54</v>
      </c>
      <c r="X98" s="9" t="s">
        <v>54</v>
      </c>
      <c r="Y98" s="10" t="s">
        <v>1295</v>
      </c>
      <c r="Z98" s="10" t="s">
        <v>1296</v>
      </c>
      <c r="AA98" s="10" t="s">
        <v>49</v>
      </c>
      <c r="AB98" s="10">
        <v>3</v>
      </c>
    </row>
    <row r="99" spans="1:28" x14ac:dyDescent="0.2">
      <c r="D99" s="6" t="s">
        <v>2580</v>
      </c>
      <c r="M99" s="9">
        <v>371925005</v>
      </c>
      <c r="N99" s="9" t="s">
        <v>1269</v>
      </c>
      <c r="O99" s="9" t="s">
        <v>49</v>
      </c>
      <c r="P99" s="9">
        <v>0</v>
      </c>
      <c r="Q99" s="9" t="s">
        <v>54</v>
      </c>
      <c r="R99" s="9" t="s">
        <v>54</v>
      </c>
      <c r="S99" s="9" t="s">
        <v>54</v>
      </c>
      <c r="T99" s="9" t="s">
        <v>54</v>
      </c>
      <c r="U99" s="9" t="s">
        <v>54</v>
      </c>
      <c r="V99" s="9" t="s">
        <v>54</v>
      </c>
      <c r="W99" s="9" t="s">
        <v>54</v>
      </c>
      <c r="X99" s="9" t="s">
        <v>54</v>
      </c>
      <c r="Y99" s="10">
        <v>260404005</v>
      </c>
      <c r="Z99" s="10" t="s">
        <v>1268</v>
      </c>
      <c r="AA99" s="10" t="s">
        <v>46</v>
      </c>
      <c r="AB99" s="10">
        <v>0</v>
      </c>
    </row>
    <row r="100" spans="1:28" x14ac:dyDescent="0.2">
      <c r="D100" s="6" t="s">
        <v>2580</v>
      </c>
      <c r="M100" s="9">
        <v>386134007</v>
      </c>
      <c r="N100" s="9" t="s">
        <v>1270</v>
      </c>
      <c r="O100" s="9" t="s">
        <v>49</v>
      </c>
      <c r="P100" s="9">
        <v>0</v>
      </c>
      <c r="Q100" s="9" t="s">
        <v>54</v>
      </c>
      <c r="R100" s="9" t="s">
        <v>54</v>
      </c>
      <c r="S100" s="9" t="s">
        <v>54</v>
      </c>
      <c r="T100" s="9" t="s">
        <v>54</v>
      </c>
      <c r="U100" s="9" t="s">
        <v>54</v>
      </c>
      <c r="V100" s="9" t="s">
        <v>54</v>
      </c>
      <c r="W100" s="9" t="s">
        <v>54</v>
      </c>
      <c r="X100" s="9" t="s">
        <v>54</v>
      </c>
      <c r="Y100" s="10">
        <v>386134007</v>
      </c>
      <c r="Z100" s="10" t="s">
        <v>1270</v>
      </c>
      <c r="AA100" s="10" t="s">
        <v>49</v>
      </c>
      <c r="AB100" s="10">
        <v>0</v>
      </c>
    </row>
    <row r="101" spans="1:28" x14ac:dyDescent="0.2">
      <c r="D101" s="6" t="s">
        <v>2580</v>
      </c>
      <c r="M101" s="9">
        <v>371927002</v>
      </c>
      <c r="N101" s="9" t="s">
        <v>1272</v>
      </c>
      <c r="O101" s="9" t="s">
        <v>49</v>
      </c>
      <c r="P101" s="9">
        <v>0</v>
      </c>
      <c r="Q101" s="9" t="s">
        <v>54</v>
      </c>
      <c r="R101" s="9" t="s">
        <v>54</v>
      </c>
      <c r="S101" s="9" t="s">
        <v>54</v>
      </c>
      <c r="T101" s="9" t="s">
        <v>54</v>
      </c>
      <c r="U101" s="9" t="s">
        <v>54</v>
      </c>
      <c r="V101" s="9" t="s">
        <v>54</v>
      </c>
      <c r="W101" s="9" t="s">
        <v>54</v>
      </c>
      <c r="X101" s="9" t="s">
        <v>54</v>
      </c>
      <c r="Y101" s="10">
        <v>425404009</v>
      </c>
      <c r="Z101" s="10" t="s">
        <v>1271</v>
      </c>
      <c r="AA101" s="10" t="s">
        <v>46</v>
      </c>
      <c r="AB101" s="10">
        <v>0</v>
      </c>
    </row>
    <row r="102" spans="1:28" x14ac:dyDescent="0.2">
      <c r="D102" s="6" t="s">
        <v>2580</v>
      </c>
      <c r="M102" s="9">
        <v>2667000</v>
      </c>
      <c r="N102" s="9" t="s">
        <v>346</v>
      </c>
      <c r="O102" s="9" t="s">
        <v>49</v>
      </c>
      <c r="P102" s="9">
        <v>0</v>
      </c>
      <c r="Q102" s="9" t="s">
        <v>54</v>
      </c>
      <c r="R102" s="9" t="s">
        <v>54</v>
      </c>
      <c r="S102" s="9" t="s">
        <v>54</v>
      </c>
      <c r="T102" s="9" t="s">
        <v>54</v>
      </c>
      <c r="U102" s="9" t="s">
        <v>54</v>
      </c>
      <c r="V102" s="9" t="s">
        <v>54</v>
      </c>
      <c r="W102" s="9" t="s">
        <v>54</v>
      </c>
      <c r="X102" s="9" t="s">
        <v>54</v>
      </c>
      <c r="Y102" s="10">
        <v>2667000</v>
      </c>
      <c r="Z102" s="10" t="s">
        <v>346</v>
      </c>
      <c r="AA102" s="10" t="s">
        <v>49</v>
      </c>
      <c r="AB102" s="10">
        <v>0</v>
      </c>
    </row>
    <row r="103" spans="1:28" x14ac:dyDescent="0.2">
      <c r="D103" s="6" t="s">
        <v>2580</v>
      </c>
      <c r="M103" s="9">
        <v>261665006</v>
      </c>
      <c r="N103" s="9" t="s">
        <v>1275</v>
      </c>
      <c r="O103" s="9" t="s">
        <v>49</v>
      </c>
      <c r="P103" s="9">
        <v>0</v>
      </c>
      <c r="Q103" s="9" t="s">
        <v>54</v>
      </c>
      <c r="R103" s="9" t="s">
        <v>54</v>
      </c>
      <c r="S103" s="9" t="s">
        <v>54</v>
      </c>
      <c r="T103" s="9" t="s">
        <v>54</v>
      </c>
      <c r="U103" s="9" t="s">
        <v>54</v>
      </c>
      <c r="V103" s="9" t="s">
        <v>54</v>
      </c>
      <c r="W103" s="9" t="s">
        <v>54</v>
      </c>
      <c r="X103" s="9" t="s">
        <v>54</v>
      </c>
      <c r="Y103" s="10" t="s">
        <v>1263</v>
      </c>
      <c r="Z103" s="10" t="s">
        <v>1264</v>
      </c>
      <c r="AA103" s="10" t="s">
        <v>49</v>
      </c>
      <c r="AB103" s="10">
        <v>0</v>
      </c>
    </row>
    <row r="104" spans="1:28" x14ac:dyDescent="0.2">
      <c r="A104" s="6" t="s">
        <v>1297</v>
      </c>
      <c r="E104" s="8">
        <v>248043008</v>
      </c>
      <c r="F104" s="8" t="s">
        <v>1298</v>
      </c>
      <c r="G104" s="8" t="s">
        <v>46</v>
      </c>
      <c r="H104" s="8">
        <v>2</v>
      </c>
      <c r="M104" s="9">
        <v>39833003</v>
      </c>
      <c r="N104" s="9" t="s">
        <v>1299</v>
      </c>
      <c r="O104" s="9" t="s">
        <v>49</v>
      </c>
      <c r="P104" s="9">
        <v>2</v>
      </c>
      <c r="Q104" s="9" t="s">
        <v>54</v>
      </c>
      <c r="R104" s="9" t="s">
        <v>54</v>
      </c>
      <c r="S104" s="9" t="s">
        <v>54</v>
      </c>
      <c r="T104" s="9" t="s">
        <v>54</v>
      </c>
      <c r="U104" s="9" t="s">
        <v>54</v>
      </c>
      <c r="V104" s="9" t="s">
        <v>54</v>
      </c>
      <c r="W104" s="9" t="s">
        <v>54</v>
      </c>
      <c r="X104" s="9" t="s">
        <v>54</v>
      </c>
      <c r="Y104" s="18">
        <v>39833003</v>
      </c>
      <c r="Z104" s="18" t="s">
        <v>1299</v>
      </c>
      <c r="AA104" s="18" t="s">
        <v>49</v>
      </c>
      <c r="AB104" s="18">
        <v>2</v>
      </c>
    </row>
    <row r="105" spans="1:28" x14ac:dyDescent="0.2">
      <c r="B105" s="6" t="s">
        <v>2580</v>
      </c>
      <c r="E105" s="8">
        <v>248043008</v>
      </c>
      <c r="F105" s="8" t="s">
        <v>1298</v>
      </c>
      <c r="G105" s="8" t="s">
        <v>46</v>
      </c>
      <c r="H105" s="8">
        <v>2</v>
      </c>
      <c r="M105" s="9">
        <v>60814007</v>
      </c>
      <c r="N105" s="9" t="s">
        <v>1300</v>
      </c>
      <c r="O105" s="9" t="s">
        <v>49</v>
      </c>
      <c r="P105" s="9">
        <v>1</v>
      </c>
      <c r="Q105" s="9" t="s">
        <v>54</v>
      </c>
      <c r="R105" s="9" t="s">
        <v>54</v>
      </c>
      <c r="S105" s="9" t="s">
        <v>54</v>
      </c>
      <c r="T105" s="9" t="s">
        <v>54</v>
      </c>
      <c r="U105" s="9" t="s">
        <v>54</v>
      </c>
      <c r="V105" s="9" t="s">
        <v>54</v>
      </c>
      <c r="W105" s="9" t="s">
        <v>54</v>
      </c>
      <c r="X105" s="9" t="s">
        <v>54</v>
      </c>
      <c r="Y105" s="18">
        <v>60814007</v>
      </c>
      <c r="Z105" s="18" t="s">
        <v>1300</v>
      </c>
      <c r="AA105" s="18" t="s">
        <v>49</v>
      </c>
      <c r="AB105" s="18">
        <v>1</v>
      </c>
    </row>
    <row r="106" spans="1:28" x14ac:dyDescent="0.2">
      <c r="D106" s="6" t="s">
        <v>2580</v>
      </c>
      <c r="M106" s="9">
        <v>2667000</v>
      </c>
      <c r="N106" s="9" t="s">
        <v>346</v>
      </c>
      <c r="O106" s="9" t="s">
        <v>49</v>
      </c>
      <c r="P106" s="9">
        <v>0</v>
      </c>
      <c r="Q106" s="9" t="s">
        <v>54</v>
      </c>
      <c r="R106" s="9" t="s">
        <v>54</v>
      </c>
      <c r="S106" s="9" t="s">
        <v>54</v>
      </c>
      <c r="T106" s="9" t="s">
        <v>54</v>
      </c>
      <c r="U106" s="9" t="s">
        <v>54</v>
      </c>
      <c r="V106" s="9" t="s">
        <v>54</v>
      </c>
      <c r="W106" s="9" t="s">
        <v>54</v>
      </c>
      <c r="X106" s="9" t="s">
        <v>54</v>
      </c>
      <c r="Y106" s="10">
        <v>2667000</v>
      </c>
      <c r="Z106" s="10" t="s">
        <v>346</v>
      </c>
      <c r="AA106" s="10" t="s">
        <v>49</v>
      </c>
      <c r="AB106" s="10">
        <v>0</v>
      </c>
    </row>
    <row r="107" spans="1:28" x14ac:dyDescent="0.2">
      <c r="D107" s="6" t="s">
        <v>2580</v>
      </c>
      <c r="M107" s="9">
        <v>261665006</v>
      </c>
      <c r="N107" s="9" t="s">
        <v>1275</v>
      </c>
      <c r="O107" s="9" t="s">
        <v>49</v>
      </c>
      <c r="P107" s="9">
        <v>0</v>
      </c>
      <c r="Q107" s="9" t="s">
        <v>54</v>
      </c>
      <c r="R107" s="9" t="s">
        <v>54</v>
      </c>
      <c r="S107" s="9" t="s">
        <v>54</v>
      </c>
      <c r="T107" s="9" t="s">
        <v>54</v>
      </c>
      <c r="U107" s="9" t="s">
        <v>54</v>
      </c>
      <c r="V107" s="9" t="s">
        <v>54</v>
      </c>
      <c r="W107" s="9" t="s">
        <v>54</v>
      </c>
      <c r="X107" s="9" t="s">
        <v>54</v>
      </c>
      <c r="Y107" s="10" t="s">
        <v>1263</v>
      </c>
      <c r="Z107" s="10" t="s">
        <v>1264</v>
      </c>
      <c r="AA107" s="10" t="s">
        <v>49</v>
      </c>
      <c r="AB107" s="10">
        <v>0</v>
      </c>
    </row>
    <row r="108" spans="1:28" x14ac:dyDescent="0.2">
      <c r="B108" s="6" t="s">
        <v>2580</v>
      </c>
      <c r="H108" s="8">
        <v>4</v>
      </c>
      <c r="M108" s="9">
        <v>370566007</v>
      </c>
      <c r="N108" s="9" t="s">
        <v>1301</v>
      </c>
      <c r="O108" s="9" t="s">
        <v>49</v>
      </c>
      <c r="P108" s="9">
        <v>1</v>
      </c>
      <c r="Q108" s="9" t="s">
        <v>54</v>
      </c>
      <c r="R108" s="9" t="s">
        <v>54</v>
      </c>
      <c r="S108" s="9" t="s">
        <v>54</v>
      </c>
      <c r="T108" s="9" t="s">
        <v>54</v>
      </c>
      <c r="U108" s="9" t="s">
        <v>54</v>
      </c>
      <c r="V108" s="9" t="s">
        <v>54</v>
      </c>
      <c r="W108" s="9" t="s">
        <v>54</v>
      </c>
      <c r="X108" s="9" t="s">
        <v>54</v>
      </c>
      <c r="Y108" s="10">
        <v>370566007</v>
      </c>
      <c r="Z108" s="10" t="s">
        <v>1301</v>
      </c>
      <c r="AA108" s="10" t="s">
        <v>49</v>
      </c>
      <c r="AB108" s="10">
        <v>2.5</v>
      </c>
    </row>
    <row r="109" spans="1:28" x14ac:dyDescent="0.2">
      <c r="D109" s="6" t="s">
        <v>2580</v>
      </c>
      <c r="M109" s="9">
        <v>371925005</v>
      </c>
      <c r="N109" s="9" t="s">
        <v>1269</v>
      </c>
      <c r="O109" s="9" t="s">
        <v>49</v>
      </c>
      <c r="P109" s="9">
        <v>0</v>
      </c>
      <c r="Q109" s="9" t="s">
        <v>54</v>
      </c>
      <c r="R109" s="9" t="s">
        <v>54</v>
      </c>
      <c r="S109" s="9" t="s">
        <v>54</v>
      </c>
      <c r="T109" s="9" t="s">
        <v>54</v>
      </c>
      <c r="U109" s="9" t="s">
        <v>54</v>
      </c>
      <c r="V109" s="9" t="s">
        <v>54</v>
      </c>
      <c r="W109" s="9" t="s">
        <v>54</v>
      </c>
      <c r="X109" s="9" t="s">
        <v>54</v>
      </c>
      <c r="Y109" s="10">
        <v>260404005</v>
      </c>
      <c r="Z109" s="10" t="s">
        <v>1268</v>
      </c>
      <c r="AA109" s="10" t="s">
        <v>46</v>
      </c>
      <c r="AB109" s="10">
        <v>0</v>
      </c>
    </row>
    <row r="110" spans="1:28" x14ac:dyDescent="0.2">
      <c r="D110" s="6" t="s">
        <v>2580</v>
      </c>
      <c r="M110" s="9">
        <v>386134007</v>
      </c>
      <c r="N110" s="9" t="s">
        <v>1270</v>
      </c>
      <c r="O110" s="9" t="s">
        <v>49</v>
      </c>
      <c r="P110" s="9">
        <v>0</v>
      </c>
      <c r="Q110" s="9" t="s">
        <v>54</v>
      </c>
      <c r="R110" s="9" t="s">
        <v>54</v>
      </c>
      <c r="S110" s="9" t="s">
        <v>54</v>
      </c>
      <c r="T110" s="9" t="s">
        <v>54</v>
      </c>
      <c r="U110" s="9" t="s">
        <v>54</v>
      </c>
      <c r="V110" s="9" t="s">
        <v>54</v>
      </c>
      <c r="W110" s="9" t="s">
        <v>54</v>
      </c>
      <c r="X110" s="9" t="s">
        <v>54</v>
      </c>
      <c r="Y110" s="10">
        <v>386134007</v>
      </c>
      <c r="Z110" s="10" t="s">
        <v>1270</v>
      </c>
      <c r="AA110" s="10" t="s">
        <v>49</v>
      </c>
      <c r="AB110" s="10">
        <v>0</v>
      </c>
    </row>
    <row r="111" spans="1:28" x14ac:dyDescent="0.2">
      <c r="D111" s="6" t="s">
        <v>2580</v>
      </c>
      <c r="M111" s="9">
        <v>371927002</v>
      </c>
      <c r="N111" s="9" t="s">
        <v>1272</v>
      </c>
      <c r="O111" s="9" t="s">
        <v>49</v>
      </c>
      <c r="P111" s="9">
        <v>0</v>
      </c>
      <c r="Q111" s="9" t="s">
        <v>54</v>
      </c>
      <c r="R111" s="9" t="s">
        <v>54</v>
      </c>
      <c r="S111" s="9" t="s">
        <v>54</v>
      </c>
      <c r="T111" s="9" t="s">
        <v>54</v>
      </c>
      <c r="U111" s="9" t="s">
        <v>54</v>
      </c>
      <c r="V111" s="9" t="s">
        <v>54</v>
      </c>
      <c r="W111" s="9" t="s">
        <v>54</v>
      </c>
      <c r="X111" s="9" t="s">
        <v>54</v>
      </c>
      <c r="Y111" s="10">
        <v>425404009</v>
      </c>
      <c r="Z111" s="10" t="s">
        <v>1271</v>
      </c>
      <c r="AA111" s="10" t="s">
        <v>46</v>
      </c>
      <c r="AB111" s="10">
        <v>0</v>
      </c>
    </row>
    <row r="112" spans="1:28" x14ac:dyDescent="0.2">
      <c r="D112" s="6" t="s">
        <v>2580</v>
      </c>
      <c r="M112" s="9">
        <v>2667000</v>
      </c>
      <c r="N112" s="9" t="s">
        <v>346</v>
      </c>
      <c r="O112" s="9" t="s">
        <v>49</v>
      </c>
      <c r="P112" s="9">
        <v>0</v>
      </c>
      <c r="Q112" s="9" t="s">
        <v>54</v>
      </c>
      <c r="R112" s="9" t="s">
        <v>54</v>
      </c>
      <c r="S112" s="9" t="s">
        <v>54</v>
      </c>
      <c r="T112" s="9" t="s">
        <v>54</v>
      </c>
      <c r="U112" s="9" t="s">
        <v>54</v>
      </c>
      <c r="V112" s="9" t="s">
        <v>54</v>
      </c>
      <c r="W112" s="9" t="s">
        <v>54</v>
      </c>
      <c r="X112" s="9" t="s">
        <v>54</v>
      </c>
      <c r="Y112" s="10">
        <v>2667000</v>
      </c>
      <c r="Z112" s="10" t="s">
        <v>346</v>
      </c>
      <c r="AA112" s="10" t="s">
        <v>49</v>
      </c>
      <c r="AB112" s="10">
        <v>0</v>
      </c>
    </row>
    <row r="113" spans="2:28" x14ac:dyDescent="0.2">
      <c r="D113" s="6" t="s">
        <v>2580</v>
      </c>
      <c r="M113" s="9">
        <v>261665006</v>
      </c>
      <c r="N113" s="9" t="s">
        <v>1275</v>
      </c>
      <c r="O113" s="9" t="s">
        <v>49</v>
      </c>
      <c r="P113" s="9">
        <v>0</v>
      </c>
      <c r="Q113" s="9" t="s">
        <v>54</v>
      </c>
      <c r="R113" s="9" t="s">
        <v>54</v>
      </c>
      <c r="S113" s="9" t="s">
        <v>54</v>
      </c>
      <c r="T113" s="9" t="s">
        <v>54</v>
      </c>
      <c r="U113" s="9" t="s">
        <v>54</v>
      </c>
      <c r="V113" s="9" t="s">
        <v>54</v>
      </c>
      <c r="W113" s="9" t="s">
        <v>54</v>
      </c>
      <c r="X113" s="9" t="s">
        <v>54</v>
      </c>
      <c r="Y113" s="10" t="s">
        <v>1263</v>
      </c>
      <c r="Z113" s="10" t="s">
        <v>1264</v>
      </c>
      <c r="AA113" s="10" t="s">
        <v>49</v>
      </c>
      <c r="AB113" s="10">
        <v>0</v>
      </c>
    </row>
    <row r="114" spans="2:28" x14ac:dyDescent="0.2">
      <c r="B114" s="6" t="s">
        <v>2580</v>
      </c>
      <c r="E114" s="8">
        <v>248039009</v>
      </c>
      <c r="F114" s="8" t="s">
        <v>1302</v>
      </c>
      <c r="G114" s="8" t="s">
        <v>46</v>
      </c>
      <c r="H114" s="8">
        <v>0</v>
      </c>
      <c r="M114" s="9" t="s">
        <v>1303</v>
      </c>
      <c r="N114" s="9" t="s">
        <v>1304</v>
      </c>
      <c r="O114" s="9" t="s">
        <v>49</v>
      </c>
      <c r="P114" s="9">
        <v>3</v>
      </c>
      <c r="Q114" s="9" t="s">
        <v>54</v>
      </c>
      <c r="R114" s="9" t="s">
        <v>54</v>
      </c>
      <c r="S114" s="9" t="s">
        <v>54</v>
      </c>
      <c r="T114" s="9" t="s">
        <v>54</v>
      </c>
      <c r="U114" s="9" t="s">
        <v>54</v>
      </c>
      <c r="V114" s="9" t="s">
        <v>54</v>
      </c>
      <c r="W114" s="9" t="s">
        <v>54</v>
      </c>
      <c r="X114" s="9" t="s">
        <v>54</v>
      </c>
      <c r="Y114" s="10">
        <v>248039009</v>
      </c>
      <c r="Z114" s="10" t="s">
        <v>1302</v>
      </c>
      <c r="AA114" s="10" t="s">
        <v>46</v>
      </c>
      <c r="AB114" s="10">
        <v>0</v>
      </c>
    </row>
    <row r="115" spans="2:28" x14ac:dyDescent="0.2">
      <c r="D115" s="6" t="s">
        <v>2580</v>
      </c>
      <c r="M115" s="9">
        <v>371925005</v>
      </c>
      <c r="N115" s="9" t="s">
        <v>1269</v>
      </c>
      <c r="O115" s="9" t="s">
        <v>49</v>
      </c>
      <c r="P115" s="9">
        <v>0</v>
      </c>
      <c r="Q115" s="9" t="s">
        <v>54</v>
      </c>
      <c r="R115" s="9" t="s">
        <v>54</v>
      </c>
      <c r="S115" s="9" t="s">
        <v>54</v>
      </c>
      <c r="T115" s="9" t="s">
        <v>54</v>
      </c>
      <c r="U115" s="9" t="s">
        <v>54</v>
      </c>
      <c r="V115" s="9" t="s">
        <v>54</v>
      </c>
      <c r="W115" s="9" t="s">
        <v>54</v>
      </c>
      <c r="X115" s="9" t="s">
        <v>54</v>
      </c>
      <c r="Y115" s="10">
        <v>260404005</v>
      </c>
      <c r="Z115" s="10" t="s">
        <v>1268</v>
      </c>
      <c r="AA115" s="10" t="s">
        <v>46</v>
      </c>
      <c r="AB115" s="10">
        <v>0</v>
      </c>
    </row>
    <row r="116" spans="2:28" x14ac:dyDescent="0.2">
      <c r="D116" s="6" t="s">
        <v>2580</v>
      </c>
      <c r="M116" s="9">
        <v>386134007</v>
      </c>
      <c r="N116" s="9" t="s">
        <v>1270</v>
      </c>
      <c r="O116" s="9" t="s">
        <v>49</v>
      </c>
      <c r="P116" s="9">
        <v>0</v>
      </c>
      <c r="Q116" s="9" t="s">
        <v>54</v>
      </c>
      <c r="R116" s="9" t="s">
        <v>54</v>
      </c>
      <c r="S116" s="9" t="s">
        <v>54</v>
      </c>
      <c r="T116" s="9" t="s">
        <v>54</v>
      </c>
      <c r="U116" s="9" t="s">
        <v>54</v>
      </c>
      <c r="V116" s="9" t="s">
        <v>54</v>
      </c>
      <c r="W116" s="9" t="s">
        <v>54</v>
      </c>
      <c r="X116" s="9" t="s">
        <v>54</v>
      </c>
      <c r="Y116" s="10">
        <v>386134007</v>
      </c>
      <c r="Z116" s="10" t="s">
        <v>1270</v>
      </c>
      <c r="AA116" s="10" t="s">
        <v>49</v>
      </c>
      <c r="AB116" s="10">
        <v>0</v>
      </c>
    </row>
    <row r="117" spans="2:28" x14ac:dyDescent="0.2">
      <c r="D117" s="6" t="s">
        <v>2580</v>
      </c>
      <c r="M117" s="9">
        <v>371927002</v>
      </c>
      <c r="N117" s="9" t="s">
        <v>1272</v>
      </c>
      <c r="O117" s="9" t="s">
        <v>49</v>
      </c>
      <c r="P117" s="9">
        <v>0</v>
      </c>
      <c r="Q117" s="9" t="s">
        <v>54</v>
      </c>
      <c r="R117" s="9" t="s">
        <v>54</v>
      </c>
      <c r="S117" s="9" t="s">
        <v>54</v>
      </c>
      <c r="T117" s="9" t="s">
        <v>54</v>
      </c>
      <c r="U117" s="9" t="s">
        <v>54</v>
      </c>
      <c r="V117" s="9" t="s">
        <v>54</v>
      </c>
      <c r="W117" s="9" t="s">
        <v>54</v>
      </c>
      <c r="X117" s="9" t="s">
        <v>54</v>
      </c>
      <c r="Y117" s="10">
        <v>425404009</v>
      </c>
      <c r="Z117" s="10" t="s">
        <v>1271</v>
      </c>
      <c r="AA117" s="10" t="s">
        <v>46</v>
      </c>
      <c r="AB117" s="10">
        <v>0</v>
      </c>
    </row>
    <row r="118" spans="2:28" x14ac:dyDescent="0.2">
      <c r="D118" s="6" t="s">
        <v>2580</v>
      </c>
      <c r="M118" s="9">
        <v>2667000</v>
      </c>
      <c r="N118" s="9" t="s">
        <v>346</v>
      </c>
      <c r="O118" s="9" t="s">
        <v>49</v>
      </c>
      <c r="P118" s="9">
        <v>0</v>
      </c>
      <c r="Q118" s="9" t="s">
        <v>54</v>
      </c>
      <c r="R118" s="9" t="s">
        <v>54</v>
      </c>
      <c r="S118" s="9" t="s">
        <v>54</v>
      </c>
      <c r="T118" s="9" t="s">
        <v>54</v>
      </c>
      <c r="U118" s="9" t="s">
        <v>54</v>
      </c>
      <c r="V118" s="9" t="s">
        <v>54</v>
      </c>
      <c r="W118" s="9" t="s">
        <v>54</v>
      </c>
      <c r="X118" s="9" t="s">
        <v>54</v>
      </c>
      <c r="Y118" s="10">
        <v>2667000</v>
      </c>
      <c r="Z118" s="10" t="s">
        <v>346</v>
      </c>
      <c r="AA118" s="10" t="s">
        <v>49</v>
      </c>
      <c r="AB118" s="10">
        <v>0</v>
      </c>
    </row>
    <row r="119" spans="2:28" x14ac:dyDescent="0.2">
      <c r="D119" s="6" t="s">
        <v>2580</v>
      </c>
      <c r="M119" s="9">
        <v>261665006</v>
      </c>
      <c r="N119" s="9" t="s">
        <v>1275</v>
      </c>
      <c r="O119" s="9" t="s">
        <v>49</v>
      </c>
      <c r="P119" s="9">
        <v>0</v>
      </c>
      <c r="Q119" s="9" t="s">
        <v>54</v>
      </c>
      <c r="R119" s="9" t="s">
        <v>54</v>
      </c>
      <c r="S119" s="9" t="s">
        <v>54</v>
      </c>
      <c r="T119" s="9" t="s">
        <v>54</v>
      </c>
      <c r="U119" s="9" t="s">
        <v>54</v>
      </c>
      <c r="V119" s="9" t="s">
        <v>54</v>
      </c>
      <c r="W119" s="9" t="s">
        <v>54</v>
      </c>
      <c r="X119" s="9" t="s">
        <v>54</v>
      </c>
      <c r="Y119" s="10" t="s">
        <v>1263</v>
      </c>
      <c r="Z119" s="10" t="s">
        <v>1264</v>
      </c>
      <c r="AA119" s="10" t="s">
        <v>49</v>
      </c>
      <c r="AB119" s="10">
        <v>0</v>
      </c>
    </row>
    <row r="120" spans="2:28" x14ac:dyDescent="0.2">
      <c r="B120" s="6" t="s">
        <v>2580</v>
      </c>
      <c r="E120" s="8">
        <v>225478005</v>
      </c>
      <c r="F120" s="8" t="s">
        <v>1305</v>
      </c>
      <c r="G120" s="8" t="s">
        <v>46</v>
      </c>
      <c r="H120" s="8">
        <v>0</v>
      </c>
      <c r="M120" s="9">
        <v>248003003</v>
      </c>
      <c r="N120" s="9" t="s">
        <v>1306</v>
      </c>
      <c r="O120" s="9" t="s">
        <v>49</v>
      </c>
      <c r="P120" s="9">
        <v>0</v>
      </c>
      <c r="Q120" s="9" t="s">
        <v>54</v>
      </c>
      <c r="R120" s="9" t="s">
        <v>54</v>
      </c>
      <c r="S120" s="9" t="s">
        <v>54</v>
      </c>
      <c r="T120" s="9" t="s">
        <v>54</v>
      </c>
      <c r="U120" s="9" t="s">
        <v>54</v>
      </c>
      <c r="V120" s="9" t="s">
        <v>54</v>
      </c>
      <c r="W120" s="9" t="s">
        <v>54</v>
      </c>
      <c r="X120" s="9" t="s">
        <v>54</v>
      </c>
      <c r="Y120" s="10">
        <v>248003003</v>
      </c>
      <c r="Z120" s="10" t="s">
        <v>1306</v>
      </c>
      <c r="AA120" s="10" t="s">
        <v>49</v>
      </c>
      <c r="AB120" s="10">
        <v>0</v>
      </c>
    </row>
    <row r="121" spans="2:28" x14ac:dyDescent="0.2">
      <c r="D121" s="6" t="s">
        <v>2580</v>
      </c>
      <c r="M121" s="9">
        <v>371925005</v>
      </c>
      <c r="N121" s="9" t="s">
        <v>1269</v>
      </c>
      <c r="O121" s="9" t="s">
        <v>49</v>
      </c>
      <c r="P121" s="9">
        <v>0</v>
      </c>
      <c r="Q121" s="9" t="s">
        <v>54</v>
      </c>
      <c r="R121" s="9" t="s">
        <v>54</v>
      </c>
      <c r="S121" s="9" t="s">
        <v>54</v>
      </c>
      <c r="T121" s="9" t="s">
        <v>54</v>
      </c>
      <c r="U121" s="9" t="s">
        <v>54</v>
      </c>
      <c r="V121" s="9" t="s">
        <v>54</v>
      </c>
      <c r="W121" s="9" t="s">
        <v>54</v>
      </c>
      <c r="X121" s="9" t="s">
        <v>54</v>
      </c>
      <c r="Y121" s="10">
        <v>260404005</v>
      </c>
      <c r="Z121" s="10" t="s">
        <v>1268</v>
      </c>
      <c r="AA121" s="10" t="s">
        <v>46</v>
      </c>
      <c r="AB121" s="10">
        <v>0</v>
      </c>
    </row>
    <row r="122" spans="2:28" x14ac:dyDescent="0.2">
      <c r="D122" s="6" t="s">
        <v>2580</v>
      </c>
      <c r="M122" s="9">
        <v>386134007</v>
      </c>
      <c r="N122" s="9" t="s">
        <v>1270</v>
      </c>
      <c r="O122" s="9" t="s">
        <v>49</v>
      </c>
      <c r="P122" s="9">
        <v>0</v>
      </c>
      <c r="Q122" s="9" t="s">
        <v>54</v>
      </c>
      <c r="R122" s="9" t="s">
        <v>54</v>
      </c>
      <c r="S122" s="9" t="s">
        <v>54</v>
      </c>
      <c r="T122" s="9" t="s">
        <v>54</v>
      </c>
      <c r="U122" s="9" t="s">
        <v>54</v>
      </c>
      <c r="V122" s="9" t="s">
        <v>54</v>
      </c>
      <c r="W122" s="9" t="s">
        <v>54</v>
      </c>
      <c r="X122" s="9" t="s">
        <v>54</v>
      </c>
      <c r="Y122" s="10">
        <v>386134007</v>
      </c>
      <c r="Z122" s="10" t="s">
        <v>1270</v>
      </c>
      <c r="AA122" s="10" t="s">
        <v>49</v>
      </c>
      <c r="AB122" s="10">
        <v>0</v>
      </c>
    </row>
    <row r="123" spans="2:28" x14ac:dyDescent="0.2">
      <c r="D123" s="6" t="s">
        <v>2580</v>
      </c>
      <c r="M123" s="9">
        <v>371927002</v>
      </c>
      <c r="N123" s="9" t="s">
        <v>1272</v>
      </c>
      <c r="O123" s="9" t="s">
        <v>49</v>
      </c>
      <c r="P123" s="9">
        <v>0</v>
      </c>
      <c r="Q123" s="9" t="s">
        <v>54</v>
      </c>
      <c r="R123" s="9" t="s">
        <v>54</v>
      </c>
      <c r="S123" s="9" t="s">
        <v>54</v>
      </c>
      <c r="T123" s="9" t="s">
        <v>54</v>
      </c>
      <c r="U123" s="9" t="s">
        <v>54</v>
      </c>
      <c r="V123" s="9" t="s">
        <v>54</v>
      </c>
      <c r="W123" s="9" t="s">
        <v>54</v>
      </c>
      <c r="X123" s="9" t="s">
        <v>54</v>
      </c>
      <c r="Y123" s="10">
        <v>425404009</v>
      </c>
      <c r="Z123" s="10" t="s">
        <v>1271</v>
      </c>
      <c r="AA123" s="10" t="s">
        <v>46</v>
      </c>
      <c r="AB123" s="10">
        <v>0</v>
      </c>
    </row>
    <row r="124" spans="2:28" x14ac:dyDescent="0.2">
      <c r="D124" s="6" t="s">
        <v>2580</v>
      </c>
      <c r="M124" s="9">
        <v>2667000</v>
      </c>
      <c r="N124" s="9" t="s">
        <v>346</v>
      </c>
      <c r="O124" s="9" t="s">
        <v>49</v>
      </c>
      <c r="P124" s="9">
        <v>0</v>
      </c>
      <c r="Q124" s="9" t="s">
        <v>54</v>
      </c>
      <c r="R124" s="9" t="s">
        <v>54</v>
      </c>
      <c r="S124" s="9" t="s">
        <v>54</v>
      </c>
      <c r="T124" s="9" t="s">
        <v>54</v>
      </c>
      <c r="U124" s="9" t="s">
        <v>54</v>
      </c>
      <c r="V124" s="9" t="s">
        <v>54</v>
      </c>
      <c r="W124" s="9" t="s">
        <v>54</v>
      </c>
      <c r="X124" s="9" t="s">
        <v>54</v>
      </c>
      <c r="Y124" s="10">
        <v>2667000</v>
      </c>
      <c r="Z124" s="10" t="s">
        <v>346</v>
      </c>
      <c r="AA124" s="10" t="s">
        <v>49</v>
      </c>
      <c r="AB124" s="10">
        <v>0</v>
      </c>
    </row>
    <row r="125" spans="2:28" x14ac:dyDescent="0.2">
      <c r="D125" s="6" t="s">
        <v>2580</v>
      </c>
      <c r="M125" s="9">
        <v>261665006</v>
      </c>
      <c r="N125" s="9" t="s">
        <v>1275</v>
      </c>
      <c r="O125" s="9" t="s">
        <v>49</v>
      </c>
      <c r="P125" s="9">
        <v>0</v>
      </c>
      <c r="Q125" s="9" t="s">
        <v>54</v>
      </c>
      <c r="R125" s="9" t="s">
        <v>54</v>
      </c>
      <c r="S125" s="9" t="s">
        <v>54</v>
      </c>
      <c r="T125" s="9" t="s">
        <v>54</v>
      </c>
      <c r="U125" s="9" t="s">
        <v>54</v>
      </c>
      <c r="V125" s="9" t="s">
        <v>54</v>
      </c>
      <c r="W125" s="9" t="s">
        <v>54</v>
      </c>
      <c r="X125" s="9" t="s">
        <v>54</v>
      </c>
      <c r="Y125" s="10" t="s">
        <v>1263</v>
      </c>
      <c r="Z125" s="10" t="s">
        <v>1264</v>
      </c>
      <c r="AA125" s="10" t="s">
        <v>49</v>
      </c>
      <c r="AB125" s="10">
        <v>0</v>
      </c>
    </row>
    <row r="126" spans="2:28" x14ac:dyDescent="0.2">
      <c r="B126" s="6" t="s">
        <v>2580</v>
      </c>
      <c r="E126" s="8">
        <v>225480004</v>
      </c>
      <c r="F126" s="8" t="s">
        <v>1307</v>
      </c>
      <c r="G126" s="8" t="s">
        <v>46</v>
      </c>
      <c r="H126" s="8">
        <v>0</v>
      </c>
      <c r="M126" s="9">
        <v>248004009</v>
      </c>
      <c r="N126" s="9" t="s">
        <v>1308</v>
      </c>
      <c r="O126" s="9" t="s">
        <v>49</v>
      </c>
      <c r="P126" s="9">
        <v>0</v>
      </c>
      <c r="Q126" s="9" t="s">
        <v>54</v>
      </c>
      <c r="R126" s="9" t="s">
        <v>54</v>
      </c>
      <c r="S126" s="9" t="s">
        <v>54</v>
      </c>
      <c r="T126" s="9" t="s">
        <v>54</v>
      </c>
      <c r="U126" s="9" t="s">
        <v>54</v>
      </c>
      <c r="V126" s="9" t="s">
        <v>54</v>
      </c>
      <c r="W126" s="9" t="s">
        <v>54</v>
      </c>
      <c r="X126" s="9" t="s">
        <v>54</v>
      </c>
      <c r="Y126" s="10">
        <v>248004009</v>
      </c>
      <c r="Z126" s="10" t="s">
        <v>1308</v>
      </c>
      <c r="AA126" s="10" t="s">
        <v>49</v>
      </c>
      <c r="AB126" s="10">
        <v>0</v>
      </c>
    </row>
    <row r="127" spans="2:28" x14ac:dyDescent="0.2">
      <c r="D127" s="6" t="s">
        <v>2580</v>
      </c>
      <c r="M127" s="9">
        <v>371925005</v>
      </c>
      <c r="N127" s="9" t="s">
        <v>1269</v>
      </c>
      <c r="O127" s="9" t="s">
        <v>49</v>
      </c>
      <c r="P127" s="9">
        <v>0</v>
      </c>
      <c r="Q127" s="9" t="s">
        <v>54</v>
      </c>
      <c r="R127" s="9" t="s">
        <v>54</v>
      </c>
      <c r="S127" s="9" t="s">
        <v>54</v>
      </c>
      <c r="T127" s="9" t="s">
        <v>54</v>
      </c>
      <c r="U127" s="9" t="s">
        <v>54</v>
      </c>
      <c r="V127" s="9" t="s">
        <v>54</v>
      </c>
      <c r="W127" s="9" t="s">
        <v>54</v>
      </c>
      <c r="X127" s="9" t="s">
        <v>54</v>
      </c>
      <c r="Y127" s="10">
        <v>260404005</v>
      </c>
      <c r="Z127" s="10" t="s">
        <v>1268</v>
      </c>
      <c r="AA127" s="10" t="s">
        <v>46</v>
      </c>
      <c r="AB127" s="10">
        <v>0</v>
      </c>
    </row>
    <row r="128" spans="2:28" x14ac:dyDescent="0.2">
      <c r="D128" s="6" t="s">
        <v>2580</v>
      </c>
      <c r="M128" s="9">
        <v>386134007</v>
      </c>
      <c r="N128" s="9" t="s">
        <v>1270</v>
      </c>
      <c r="O128" s="9" t="s">
        <v>49</v>
      </c>
      <c r="P128" s="9">
        <v>0</v>
      </c>
      <c r="Q128" s="9" t="s">
        <v>54</v>
      </c>
      <c r="R128" s="9" t="s">
        <v>54</v>
      </c>
      <c r="S128" s="9" t="s">
        <v>54</v>
      </c>
      <c r="T128" s="9" t="s">
        <v>54</v>
      </c>
      <c r="U128" s="9" t="s">
        <v>54</v>
      </c>
      <c r="V128" s="9" t="s">
        <v>54</v>
      </c>
      <c r="W128" s="9" t="s">
        <v>54</v>
      </c>
      <c r="X128" s="9" t="s">
        <v>54</v>
      </c>
      <c r="Y128" s="10">
        <v>386134007</v>
      </c>
      <c r="Z128" s="10" t="s">
        <v>1270</v>
      </c>
      <c r="AA128" s="10" t="s">
        <v>49</v>
      </c>
      <c r="AB128" s="10">
        <v>0</v>
      </c>
    </row>
    <row r="129" spans="2:28" x14ac:dyDescent="0.2">
      <c r="D129" s="6" t="s">
        <v>2580</v>
      </c>
      <c r="M129" s="9">
        <v>371927002</v>
      </c>
      <c r="N129" s="9" t="s">
        <v>1272</v>
      </c>
      <c r="O129" s="9" t="s">
        <v>49</v>
      </c>
      <c r="P129" s="9">
        <v>0</v>
      </c>
      <c r="Q129" s="9" t="s">
        <v>54</v>
      </c>
      <c r="R129" s="9" t="s">
        <v>54</v>
      </c>
      <c r="S129" s="9" t="s">
        <v>54</v>
      </c>
      <c r="T129" s="9" t="s">
        <v>54</v>
      </c>
      <c r="U129" s="9" t="s">
        <v>54</v>
      </c>
      <c r="V129" s="9" t="s">
        <v>54</v>
      </c>
      <c r="W129" s="9" t="s">
        <v>54</v>
      </c>
      <c r="X129" s="9" t="s">
        <v>54</v>
      </c>
      <c r="Y129" s="10">
        <v>425404009</v>
      </c>
      <c r="Z129" s="10" t="s">
        <v>1271</v>
      </c>
      <c r="AA129" s="10" t="s">
        <v>46</v>
      </c>
      <c r="AB129" s="10">
        <v>0</v>
      </c>
    </row>
    <row r="130" spans="2:28" x14ac:dyDescent="0.2">
      <c r="D130" s="6" t="s">
        <v>2580</v>
      </c>
      <c r="M130" s="9">
        <v>2667000</v>
      </c>
      <c r="N130" s="9" t="s">
        <v>346</v>
      </c>
      <c r="O130" s="9" t="s">
        <v>49</v>
      </c>
      <c r="P130" s="9">
        <v>0</v>
      </c>
      <c r="Q130" s="9" t="s">
        <v>54</v>
      </c>
      <c r="R130" s="9" t="s">
        <v>54</v>
      </c>
      <c r="S130" s="9" t="s">
        <v>54</v>
      </c>
      <c r="T130" s="9" t="s">
        <v>54</v>
      </c>
      <c r="U130" s="9" t="s">
        <v>54</v>
      </c>
      <c r="V130" s="9" t="s">
        <v>54</v>
      </c>
      <c r="W130" s="9" t="s">
        <v>54</v>
      </c>
      <c r="X130" s="9" t="s">
        <v>54</v>
      </c>
      <c r="Y130" s="10">
        <v>2667000</v>
      </c>
      <c r="Z130" s="10" t="s">
        <v>346</v>
      </c>
      <c r="AA130" s="10" t="s">
        <v>49</v>
      </c>
      <c r="AB130" s="10">
        <v>0</v>
      </c>
    </row>
    <row r="131" spans="2:28" x14ac:dyDescent="0.2">
      <c r="D131" s="6" t="s">
        <v>2580</v>
      </c>
      <c r="M131" s="9">
        <v>261665006</v>
      </c>
      <c r="N131" s="9" t="s">
        <v>1275</v>
      </c>
      <c r="O131" s="9" t="s">
        <v>49</v>
      </c>
      <c r="P131" s="9">
        <v>0</v>
      </c>
      <c r="Q131" s="9" t="s">
        <v>54</v>
      </c>
      <c r="R131" s="9" t="s">
        <v>54</v>
      </c>
      <c r="S131" s="9" t="s">
        <v>54</v>
      </c>
      <c r="T131" s="9" t="s">
        <v>54</v>
      </c>
      <c r="U131" s="9" t="s">
        <v>54</v>
      </c>
      <c r="V131" s="9" t="s">
        <v>54</v>
      </c>
      <c r="W131" s="9" t="s">
        <v>54</v>
      </c>
      <c r="X131" s="9" t="s">
        <v>54</v>
      </c>
      <c r="Y131" s="10" t="s">
        <v>1263</v>
      </c>
      <c r="Z131" s="10" t="s">
        <v>1264</v>
      </c>
      <c r="AA131" s="10" t="s">
        <v>49</v>
      </c>
      <c r="AB131" s="10">
        <v>0</v>
      </c>
    </row>
    <row r="132" spans="2:28" x14ac:dyDescent="0.2">
      <c r="B132" s="6" t="s">
        <v>2580</v>
      </c>
      <c r="E132" s="8">
        <v>255576009</v>
      </c>
      <c r="F132" s="8" t="s">
        <v>1309</v>
      </c>
      <c r="G132" s="8" t="s">
        <v>46</v>
      </c>
      <c r="H132" s="8">
        <v>2</v>
      </c>
      <c r="M132" s="9">
        <v>255576009</v>
      </c>
      <c r="N132" s="9" t="s">
        <v>1310</v>
      </c>
      <c r="O132" s="9" t="s">
        <v>49</v>
      </c>
      <c r="P132" s="9">
        <v>0</v>
      </c>
      <c r="Q132" s="9" t="s">
        <v>54</v>
      </c>
      <c r="R132" s="9" t="s">
        <v>54</v>
      </c>
      <c r="S132" s="9" t="s">
        <v>54</v>
      </c>
      <c r="T132" s="9" t="s">
        <v>54</v>
      </c>
      <c r="U132" s="9" t="s">
        <v>54</v>
      </c>
      <c r="V132" s="9" t="s">
        <v>54</v>
      </c>
      <c r="W132" s="9" t="s">
        <v>54</v>
      </c>
      <c r="X132" s="9" t="s">
        <v>54</v>
      </c>
      <c r="Y132" s="10">
        <v>255576009</v>
      </c>
      <c r="Z132" s="10" t="s">
        <v>1309</v>
      </c>
      <c r="AA132" s="10" t="s">
        <v>46</v>
      </c>
      <c r="AB132" s="10">
        <v>1</v>
      </c>
    </row>
    <row r="133" spans="2:28" x14ac:dyDescent="0.2">
      <c r="D133" s="6" t="s">
        <v>2580</v>
      </c>
      <c r="M133" s="9">
        <v>371925005</v>
      </c>
      <c r="N133" s="9" t="s">
        <v>1269</v>
      </c>
      <c r="O133" s="9" t="s">
        <v>49</v>
      </c>
      <c r="P133" s="9">
        <v>0</v>
      </c>
      <c r="Q133" s="9" t="s">
        <v>54</v>
      </c>
      <c r="R133" s="9" t="s">
        <v>54</v>
      </c>
      <c r="S133" s="9" t="s">
        <v>54</v>
      </c>
      <c r="T133" s="9" t="s">
        <v>54</v>
      </c>
      <c r="U133" s="9" t="s">
        <v>54</v>
      </c>
      <c r="V133" s="9" t="s">
        <v>54</v>
      </c>
      <c r="W133" s="9" t="s">
        <v>54</v>
      </c>
      <c r="X133" s="9" t="s">
        <v>54</v>
      </c>
      <c r="Y133" s="10">
        <v>260404005</v>
      </c>
      <c r="Z133" s="10" t="s">
        <v>1268</v>
      </c>
      <c r="AA133" s="10" t="s">
        <v>46</v>
      </c>
      <c r="AB133" s="10">
        <v>0</v>
      </c>
    </row>
    <row r="134" spans="2:28" x14ac:dyDescent="0.2">
      <c r="D134" s="6" t="s">
        <v>2580</v>
      </c>
      <c r="M134" s="9">
        <v>386134007</v>
      </c>
      <c r="N134" s="9" t="s">
        <v>1270</v>
      </c>
      <c r="O134" s="9" t="s">
        <v>49</v>
      </c>
      <c r="P134" s="9">
        <v>0</v>
      </c>
      <c r="Q134" s="9" t="s">
        <v>54</v>
      </c>
      <c r="R134" s="9" t="s">
        <v>54</v>
      </c>
      <c r="S134" s="9" t="s">
        <v>54</v>
      </c>
      <c r="T134" s="9" t="s">
        <v>54</v>
      </c>
      <c r="U134" s="9" t="s">
        <v>54</v>
      </c>
      <c r="V134" s="9" t="s">
        <v>54</v>
      </c>
      <c r="W134" s="9" t="s">
        <v>54</v>
      </c>
      <c r="X134" s="9" t="s">
        <v>54</v>
      </c>
      <c r="Y134" s="10">
        <v>386134007</v>
      </c>
      <c r="Z134" s="10" t="s">
        <v>1270</v>
      </c>
      <c r="AA134" s="10" t="s">
        <v>49</v>
      </c>
      <c r="AB134" s="10">
        <v>0</v>
      </c>
    </row>
    <row r="135" spans="2:28" x14ac:dyDescent="0.2">
      <c r="D135" s="6" t="s">
        <v>2580</v>
      </c>
      <c r="M135" s="9">
        <v>371927002</v>
      </c>
      <c r="N135" s="9" t="s">
        <v>1272</v>
      </c>
      <c r="O135" s="9" t="s">
        <v>49</v>
      </c>
      <c r="P135" s="9">
        <v>0</v>
      </c>
      <c r="Q135" s="9" t="s">
        <v>54</v>
      </c>
      <c r="R135" s="9" t="s">
        <v>54</v>
      </c>
      <c r="S135" s="9" t="s">
        <v>54</v>
      </c>
      <c r="T135" s="9" t="s">
        <v>54</v>
      </c>
      <c r="U135" s="9" t="s">
        <v>54</v>
      </c>
      <c r="V135" s="9" t="s">
        <v>54</v>
      </c>
      <c r="W135" s="9" t="s">
        <v>54</v>
      </c>
      <c r="X135" s="9" t="s">
        <v>54</v>
      </c>
      <c r="Y135" s="10">
        <v>425404009</v>
      </c>
      <c r="Z135" s="10" t="s">
        <v>1271</v>
      </c>
      <c r="AA135" s="10" t="s">
        <v>46</v>
      </c>
      <c r="AB135" s="10">
        <v>0</v>
      </c>
    </row>
    <row r="136" spans="2:28" x14ac:dyDescent="0.2">
      <c r="D136" s="6" t="s">
        <v>2580</v>
      </c>
      <c r="M136" s="9">
        <v>2667000</v>
      </c>
      <c r="N136" s="9" t="s">
        <v>346</v>
      </c>
      <c r="O136" s="9" t="s">
        <v>49</v>
      </c>
      <c r="P136" s="9">
        <v>0</v>
      </c>
      <c r="Q136" s="9" t="s">
        <v>54</v>
      </c>
      <c r="R136" s="9" t="s">
        <v>54</v>
      </c>
      <c r="S136" s="9" t="s">
        <v>54</v>
      </c>
      <c r="T136" s="9" t="s">
        <v>54</v>
      </c>
      <c r="U136" s="9" t="s">
        <v>54</v>
      </c>
      <c r="V136" s="9" t="s">
        <v>54</v>
      </c>
      <c r="W136" s="9" t="s">
        <v>54</v>
      </c>
      <c r="X136" s="9" t="s">
        <v>54</v>
      </c>
      <c r="Y136" s="10">
        <v>2667000</v>
      </c>
      <c r="Z136" s="10" t="s">
        <v>346</v>
      </c>
      <c r="AA136" s="10" t="s">
        <v>49</v>
      </c>
      <c r="AB136" s="10">
        <v>0</v>
      </c>
    </row>
    <row r="137" spans="2:28" x14ac:dyDescent="0.2">
      <c r="D137" s="6" t="s">
        <v>2580</v>
      </c>
      <c r="M137" s="9">
        <v>261665006</v>
      </c>
      <c r="N137" s="9" t="s">
        <v>1275</v>
      </c>
      <c r="O137" s="9" t="s">
        <v>49</v>
      </c>
      <c r="P137" s="9">
        <v>0</v>
      </c>
      <c r="Q137" s="9" t="s">
        <v>54</v>
      </c>
      <c r="R137" s="9" t="s">
        <v>54</v>
      </c>
      <c r="S137" s="9" t="s">
        <v>54</v>
      </c>
      <c r="T137" s="9" t="s">
        <v>54</v>
      </c>
      <c r="U137" s="9" t="s">
        <v>54</v>
      </c>
      <c r="V137" s="9" t="s">
        <v>54</v>
      </c>
      <c r="W137" s="9" t="s">
        <v>54</v>
      </c>
      <c r="X137" s="9" t="s">
        <v>54</v>
      </c>
      <c r="Y137" s="10" t="s">
        <v>1263</v>
      </c>
      <c r="Z137" s="10" t="s">
        <v>1264</v>
      </c>
      <c r="AA137" s="10" t="s">
        <v>49</v>
      </c>
      <c r="AB137" s="10">
        <v>0</v>
      </c>
    </row>
    <row r="138" spans="2:28" x14ac:dyDescent="0.2">
      <c r="B138" s="6" t="s">
        <v>2580</v>
      </c>
      <c r="E138" s="8">
        <v>248027001</v>
      </c>
      <c r="F138" s="8" t="s">
        <v>1311</v>
      </c>
      <c r="G138" s="8" t="s">
        <v>46</v>
      </c>
      <c r="H138" s="8">
        <v>0</v>
      </c>
      <c r="M138" s="9">
        <v>248027001</v>
      </c>
      <c r="N138" s="9" t="s">
        <v>1312</v>
      </c>
      <c r="O138" s="9" t="s">
        <v>49</v>
      </c>
      <c r="P138" s="9">
        <v>0</v>
      </c>
      <c r="Q138" s="9" t="s">
        <v>54</v>
      </c>
      <c r="R138" s="9" t="s">
        <v>54</v>
      </c>
      <c r="S138" s="9" t="s">
        <v>54</v>
      </c>
      <c r="T138" s="9" t="s">
        <v>54</v>
      </c>
      <c r="U138" s="9" t="s">
        <v>54</v>
      </c>
      <c r="V138" s="9" t="s">
        <v>54</v>
      </c>
      <c r="W138" s="9" t="s">
        <v>54</v>
      </c>
      <c r="X138" s="9" t="s">
        <v>54</v>
      </c>
      <c r="Y138" s="10">
        <v>248027001</v>
      </c>
      <c r="Z138" s="10" t="s">
        <v>1311</v>
      </c>
      <c r="AA138" s="10" t="s">
        <v>46</v>
      </c>
      <c r="AB138" s="10">
        <v>0</v>
      </c>
    </row>
    <row r="139" spans="2:28" x14ac:dyDescent="0.2">
      <c r="D139" s="6" t="s">
        <v>2580</v>
      </c>
      <c r="M139" s="9">
        <v>371925005</v>
      </c>
      <c r="N139" s="9" t="s">
        <v>1269</v>
      </c>
      <c r="O139" s="9" t="s">
        <v>49</v>
      </c>
      <c r="P139" s="9">
        <v>0</v>
      </c>
      <c r="Q139" s="9" t="s">
        <v>54</v>
      </c>
      <c r="R139" s="9" t="s">
        <v>54</v>
      </c>
      <c r="S139" s="9" t="s">
        <v>54</v>
      </c>
      <c r="T139" s="9" t="s">
        <v>54</v>
      </c>
      <c r="U139" s="9" t="s">
        <v>54</v>
      </c>
      <c r="V139" s="9" t="s">
        <v>54</v>
      </c>
      <c r="W139" s="9" t="s">
        <v>54</v>
      </c>
      <c r="X139" s="9" t="s">
        <v>54</v>
      </c>
      <c r="Y139" s="10">
        <v>260404005</v>
      </c>
      <c r="Z139" s="10" t="s">
        <v>1268</v>
      </c>
      <c r="AA139" s="10" t="s">
        <v>46</v>
      </c>
      <c r="AB139" s="10">
        <v>0</v>
      </c>
    </row>
    <row r="140" spans="2:28" x14ac:dyDescent="0.2">
      <c r="D140" s="6" t="s">
        <v>2580</v>
      </c>
      <c r="M140" s="9">
        <v>386134007</v>
      </c>
      <c r="N140" s="9" t="s">
        <v>1270</v>
      </c>
      <c r="O140" s="9" t="s">
        <v>49</v>
      </c>
      <c r="P140" s="9">
        <v>0</v>
      </c>
      <c r="Q140" s="9" t="s">
        <v>54</v>
      </c>
      <c r="R140" s="9" t="s">
        <v>54</v>
      </c>
      <c r="S140" s="9" t="s">
        <v>54</v>
      </c>
      <c r="T140" s="9" t="s">
        <v>54</v>
      </c>
      <c r="U140" s="9" t="s">
        <v>54</v>
      </c>
      <c r="V140" s="9" t="s">
        <v>54</v>
      </c>
      <c r="W140" s="9" t="s">
        <v>54</v>
      </c>
      <c r="X140" s="9" t="s">
        <v>54</v>
      </c>
      <c r="Y140" s="10">
        <v>386134007</v>
      </c>
      <c r="Z140" s="10" t="s">
        <v>1270</v>
      </c>
      <c r="AA140" s="10" t="s">
        <v>49</v>
      </c>
      <c r="AB140" s="10">
        <v>0</v>
      </c>
    </row>
    <row r="141" spans="2:28" x14ac:dyDescent="0.2">
      <c r="D141" s="6" t="s">
        <v>2580</v>
      </c>
      <c r="M141" s="9">
        <v>371927002</v>
      </c>
      <c r="N141" s="9" t="s">
        <v>1272</v>
      </c>
      <c r="O141" s="9" t="s">
        <v>49</v>
      </c>
      <c r="P141" s="9">
        <v>0</v>
      </c>
      <c r="Q141" s="9" t="s">
        <v>54</v>
      </c>
      <c r="R141" s="9" t="s">
        <v>54</v>
      </c>
      <c r="S141" s="9" t="s">
        <v>54</v>
      </c>
      <c r="T141" s="9" t="s">
        <v>54</v>
      </c>
      <c r="U141" s="9" t="s">
        <v>54</v>
      </c>
      <c r="V141" s="9" t="s">
        <v>54</v>
      </c>
      <c r="W141" s="9" t="s">
        <v>54</v>
      </c>
      <c r="X141" s="9" t="s">
        <v>54</v>
      </c>
      <c r="Y141" s="10">
        <v>425404009</v>
      </c>
      <c r="Z141" s="10" t="s">
        <v>1271</v>
      </c>
      <c r="AA141" s="10" t="s">
        <v>46</v>
      </c>
      <c r="AB141" s="10">
        <v>0</v>
      </c>
    </row>
    <row r="142" spans="2:28" x14ac:dyDescent="0.2">
      <c r="D142" s="6" t="s">
        <v>2580</v>
      </c>
      <c r="M142" s="9">
        <v>2667000</v>
      </c>
      <c r="N142" s="9" t="s">
        <v>346</v>
      </c>
      <c r="O142" s="9" t="s">
        <v>49</v>
      </c>
      <c r="P142" s="9">
        <v>0</v>
      </c>
      <c r="Q142" s="9" t="s">
        <v>54</v>
      </c>
      <c r="R142" s="9" t="s">
        <v>54</v>
      </c>
      <c r="S142" s="9" t="s">
        <v>54</v>
      </c>
      <c r="T142" s="9" t="s">
        <v>54</v>
      </c>
      <c r="U142" s="9" t="s">
        <v>54</v>
      </c>
      <c r="V142" s="9" t="s">
        <v>54</v>
      </c>
      <c r="W142" s="9" t="s">
        <v>54</v>
      </c>
      <c r="X142" s="9" t="s">
        <v>54</v>
      </c>
      <c r="Y142" s="10">
        <v>2667000</v>
      </c>
      <c r="Z142" s="10" t="s">
        <v>346</v>
      </c>
      <c r="AA142" s="10" t="s">
        <v>49</v>
      </c>
      <c r="AB142" s="10">
        <v>0</v>
      </c>
    </row>
    <row r="143" spans="2:28" x14ac:dyDescent="0.2">
      <c r="D143" s="6" t="s">
        <v>2580</v>
      </c>
      <c r="M143" s="9">
        <v>261665006</v>
      </c>
      <c r="N143" s="9" t="s">
        <v>1275</v>
      </c>
      <c r="O143" s="9" t="s">
        <v>49</v>
      </c>
      <c r="P143" s="9">
        <v>0</v>
      </c>
      <c r="Q143" s="9" t="s">
        <v>54</v>
      </c>
      <c r="R143" s="9" t="s">
        <v>54</v>
      </c>
      <c r="S143" s="9" t="s">
        <v>54</v>
      </c>
      <c r="T143" s="9" t="s">
        <v>54</v>
      </c>
      <c r="U143" s="9" t="s">
        <v>54</v>
      </c>
      <c r="V143" s="9" t="s">
        <v>54</v>
      </c>
      <c r="W143" s="9" t="s">
        <v>54</v>
      </c>
      <c r="X143" s="9" t="s">
        <v>54</v>
      </c>
      <c r="Y143" s="10" t="s">
        <v>1263</v>
      </c>
      <c r="Z143" s="10" t="s">
        <v>1264</v>
      </c>
      <c r="AA143" s="10" t="s">
        <v>49</v>
      </c>
      <c r="AB143" s="10">
        <v>0</v>
      </c>
    </row>
    <row r="144" spans="2:28" x14ac:dyDescent="0.2">
      <c r="B144" s="6" t="s">
        <v>2580</v>
      </c>
      <c r="E144" s="8">
        <v>248046000</v>
      </c>
      <c r="F144" s="8" t="s">
        <v>1313</v>
      </c>
      <c r="G144" s="8" t="s">
        <v>46</v>
      </c>
      <c r="H144" s="8">
        <v>1</v>
      </c>
      <c r="M144" s="9">
        <v>1279518001</v>
      </c>
      <c r="N144" s="9" t="s">
        <v>1314</v>
      </c>
      <c r="O144" s="9" t="s">
        <v>49</v>
      </c>
      <c r="P144" s="9">
        <v>1</v>
      </c>
      <c r="Q144" s="9" t="s">
        <v>54</v>
      </c>
      <c r="R144" s="9" t="s">
        <v>54</v>
      </c>
      <c r="S144" s="9" t="s">
        <v>54</v>
      </c>
      <c r="T144" s="9" t="s">
        <v>54</v>
      </c>
      <c r="U144" s="9" t="s">
        <v>54</v>
      </c>
      <c r="V144" s="9" t="s">
        <v>54</v>
      </c>
      <c r="W144" s="9" t="s">
        <v>54</v>
      </c>
      <c r="X144" s="9" t="s">
        <v>54</v>
      </c>
      <c r="Y144" s="10">
        <v>1279518001</v>
      </c>
      <c r="Z144" s="10" t="s">
        <v>1314</v>
      </c>
      <c r="AA144" s="10" t="s">
        <v>49</v>
      </c>
      <c r="AB144" s="10">
        <v>1</v>
      </c>
    </row>
    <row r="145" spans="1:28" x14ac:dyDescent="0.2">
      <c r="D145" s="6" t="s">
        <v>2580</v>
      </c>
      <c r="E145" s="8">
        <v>248048004</v>
      </c>
      <c r="F145" s="8" t="s">
        <v>1315</v>
      </c>
      <c r="G145" s="8" t="s">
        <v>46</v>
      </c>
      <c r="H145" s="8">
        <v>2</v>
      </c>
      <c r="M145" s="9">
        <v>371925005</v>
      </c>
      <c r="N145" s="9" t="s">
        <v>1269</v>
      </c>
      <c r="O145" s="9" t="s">
        <v>49</v>
      </c>
      <c r="P145" s="9">
        <v>0</v>
      </c>
      <c r="Q145" s="9" t="s">
        <v>54</v>
      </c>
      <c r="R145" s="9" t="s">
        <v>54</v>
      </c>
      <c r="S145" s="9" t="s">
        <v>54</v>
      </c>
      <c r="T145" s="9" t="s">
        <v>54</v>
      </c>
      <c r="U145" s="9" t="s">
        <v>54</v>
      </c>
      <c r="V145" s="9" t="s">
        <v>54</v>
      </c>
      <c r="W145" s="9" t="s">
        <v>54</v>
      </c>
      <c r="X145" s="9" t="s">
        <v>54</v>
      </c>
      <c r="Y145" s="10">
        <v>260404005</v>
      </c>
      <c r="Z145" s="10" t="s">
        <v>1268</v>
      </c>
      <c r="AA145" s="10" t="s">
        <v>46</v>
      </c>
      <c r="AB145" s="10">
        <v>0</v>
      </c>
    </row>
    <row r="146" spans="1:28" x14ac:dyDescent="0.2">
      <c r="D146" s="6" t="s">
        <v>2580</v>
      </c>
      <c r="M146" s="9">
        <v>386134007</v>
      </c>
      <c r="N146" s="9" t="s">
        <v>1270</v>
      </c>
      <c r="O146" s="9" t="s">
        <v>49</v>
      </c>
      <c r="P146" s="9">
        <v>0</v>
      </c>
      <c r="Q146" s="9" t="s">
        <v>54</v>
      </c>
      <c r="R146" s="9" t="s">
        <v>54</v>
      </c>
      <c r="S146" s="9" t="s">
        <v>54</v>
      </c>
      <c r="T146" s="9" t="s">
        <v>54</v>
      </c>
      <c r="U146" s="9" t="s">
        <v>54</v>
      </c>
      <c r="V146" s="9" t="s">
        <v>54</v>
      </c>
      <c r="W146" s="9" t="s">
        <v>54</v>
      </c>
      <c r="X146" s="9" t="s">
        <v>54</v>
      </c>
      <c r="Y146" s="10">
        <v>386134007</v>
      </c>
      <c r="Z146" s="10" t="s">
        <v>1270</v>
      </c>
      <c r="AA146" s="10" t="s">
        <v>49</v>
      </c>
      <c r="AB146" s="10">
        <v>0</v>
      </c>
    </row>
    <row r="147" spans="1:28" x14ac:dyDescent="0.2">
      <c r="D147" s="6" t="s">
        <v>2580</v>
      </c>
      <c r="M147" s="9">
        <v>371927002</v>
      </c>
      <c r="N147" s="9" t="s">
        <v>1272</v>
      </c>
      <c r="O147" s="9" t="s">
        <v>49</v>
      </c>
      <c r="P147" s="9">
        <v>0</v>
      </c>
      <c r="Q147" s="9" t="s">
        <v>54</v>
      </c>
      <c r="R147" s="9" t="s">
        <v>54</v>
      </c>
      <c r="S147" s="9" t="s">
        <v>54</v>
      </c>
      <c r="T147" s="9" t="s">
        <v>54</v>
      </c>
      <c r="U147" s="9" t="s">
        <v>54</v>
      </c>
      <c r="V147" s="9" t="s">
        <v>54</v>
      </c>
      <c r="W147" s="9" t="s">
        <v>54</v>
      </c>
      <c r="X147" s="9" t="s">
        <v>54</v>
      </c>
      <c r="Y147" s="10">
        <v>425404009</v>
      </c>
      <c r="Z147" s="10" t="s">
        <v>1271</v>
      </c>
      <c r="AA147" s="10" t="s">
        <v>46</v>
      </c>
      <c r="AB147" s="10">
        <v>0</v>
      </c>
    </row>
    <row r="148" spans="1:28" x14ac:dyDescent="0.2">
      <c r="D148" s="6" t="s">
        <v>2580</v>
      </c>
      <c r="M148" s="9">
        <v>2667000</v>
      </c>
      <c r="N148" s="9" t="s">
        <v>346</v>
      </c>
      <c r="O148" s="9" t="s">
        <v>49</v>
      </c>
      <c r="P148" s="9">
        <v>0</v>
      </c>
      <c r="Q148" s="9" t="s">
        <v>54</v>
      </c>
      <c r="R148" s="9" t="s">
        <v>54</v>
      </c>
      <c r="S148" s="9" t="s">
        <v>54</v>
      </c>
      <c r="T148" s="9" t="s">
        <v>54</v>
      </c>
      <c r="U148" s="9" t="s">
        <v>54</v>
      </c>
      <c r="V148" s="9" t="s">
        <v>54</v>
      </c>
      <c r="W148" s="9" t="s">
        <v>54</v>
      </c>
      <c r="X148" s="9" t="s">
        <v>54</v>
      </c>
      <c r="Y148" s="10">
        <v>2667000</v>
      </c>
      <c r="Z148" s="10" t="s">
        <v>346</v>
      </c>
      <c r="AA148" s="10" t="s">
        <v>49</v>
      </c>
      <c r="AB148" s="10">
        <v>0</v>
      </c>
    </row>
    <row r="149" spans="1:28" x14ac:dyDescent="0.2">
      <c r="D149" s="6" t="s">
        <v>2580</v>
      </c>
      <c r="M149" s="9">
        <v>261665006</v>
      </c>
      <c r="N149" s="9" t="s">
        <v>1275</v>
      </c>
      <c r="O149" s="9" t="s">
        <v>49</v>
      </c>
      <c r="P149" s="9">
        <v>0</v>
      </c>
      <c r="Q149" s="9" t="s">
        <v>54</v>
      </c>
      <c r="R149" s="9" t="s">
        <v>54</v>
      </c>
      <c r="S149" s="9" t="s">
        <v>54</v>
      </c>
      <c r="T149" s="9" t="s">
        <v>54</v>
      </c>
      <c r="U149" s="9" t="s">
        <v>54</v>
      </c>
      <c r="V149" s="9" t="s">
        <v>54</v>
      </c>
      <c r="W149" s="9" t="s">
        <v>54</v>
      </c>
      <c r="X149" s="9" t="s">
        <v>54</v>
      </c>
      <c r="Y149" s="10" t="s">
        <v>1263</v>
      </c>
      <c r="Z149" s="10" t="s">
        <v>1264</v>
      </c>
      <c r="AA149" s="10" t="s">
        <v>49</v>
      </c>
      <c r="AB149" s="10">
        <v>0</v>
      </c>
    </row>
    <row r="150" spans="1:28" x14ac:dyDescent="0.2">
      <c r="B150" s="6" t="s">
        <v>2580</v>
      </c>
      <c r="E150" s="8">
        <v>248013006</v>
      </c>
      <c r="F150" s="8" t="s">
        <v>1316</v>
      </c>
      <c r="G150" s="8" t="s">
        <v>46</v>
      </c>
      <c r="H150" s="8">
        <v>1</v>
      </c>
      <c r="M150" s="9" t="s">
        <v>1317</v>
      </c>
      <c r="N150" s="9" t="s">
        <v>1318</v>
      </c>
      <c r="O150" s="9" t="s">
        <v>49</v>
      </c>
      <c r="P150" s="9">
        <v>1</v>
      </c>
      <c r="Q150" s="9" t="s">
        <v>54</v>
      </c>
      <c r="R150" s="9" t="s">
        <v>54</v>
      </c>
      <c r="S150" s="9" t="s">
        <v>54</v>
      </c>
      <c r="T150" s="9" t="s">
        <v>54</v>
      </c>
      <c r="U150" s="9" t="s">
        <v>54</v>
      </c>
      <c r="V150" s="9" t="s">
        <v>54</v>
      </c>
      <c r="W150" s="9" t="s">
        <v>54</v>
      </c>
      <c r="X150" s="9" t="s">
        <v>54</v>
      </c>
      <c r="Y150" s="10" t="s">
        <v>1317</v>
      </c>
      <c r="Z150" s="10" t="s">
        <v>1318</v>
      </c>
      <c r="AA150" s="10" t="s">
        <v>49</v>
      </c>
      <c r="AB150" s="10">
        <v>1</v>
      </c>
    </row>
    <row r="151" spans="1:28" x14ac:dyDescent="0.2">
      <c r="D151" s="6" t="s">
        <v>2580</v>
      </c>
      <c r="M151" s="9">
        <v>371925005</v>
      </c>
      <c r="N151" s="9" t="s">
        <v>1269</v>
      </c>
      <c r="O151" s="9" t="s">
        <v>49</v>
      </c>
      <c r="P151" s="9">
        <v>0</v>
      </c>
      <c r="Q151" s="9" t="s">
        <v>54</v>
      </c>
      <c r="R151" s="9" t="s">
        <v>54</v>
      </c>
      <c r="S151" s="9" t="s">
        <v>54</v>
      </c>
      <c r="T151" s="9" t="s">
        <v>54</v>
      </c>
      <c r="U151" s="9" t="s">
        <v>54</v>
      </c>
      <c r="V151" s="9" t="s">
        <v>54</v>
      </c>
      <c r="W151" s="9" t="s">
        <v>54</v>
      </c>
      <c r="X151" s="9" t="s">
        <v>54</v>
      </c>
      <c r="Y151" s="10">
        <v>260404005</v>
      </c>
      <c r="Z151" s="10" t="s">
        <v>1268</v>
      </c>
      <c r="AA151" s="10" t="s">
        <v>46</v>
      </c>
      <c r="AB151" s="10">
        <v>0</v>
      </c>
    </row>
    <row r="152" spans="1:28" x14ac:dyDescent="0.2">
      <c r="D152" s="6" t="s">
        <v>2580</v>
      </c>
      <c r="M152" s="9">
        <v>386134007</v>
      </c>
      <c r="N152" s="9" t="s">
        <v>1270</v>
      </c>
      <c r="O152" s="9" t="s">
        <v>49</v>
      </c>
      <c r="P152" s="9">
        <v>0</v>
      </c>
      <c r="Q152" s="9" t="s">
        <v>54</v>
      </c>
      <c r="R152" s="9" t="s">
        <v>54</v>
      </c>
      <c r="S152" s="9" t="s">
        <v>54</v>
      </c>
      <c r="T152" s="9" t="s">
        <v>54</v>
      </c>
      <c r="U152" s="9" t="s">
        <v>54</v>
      </c>
      <c r="V152" s="9" t="s">
        <v>54</v>
      </c>
      <c r="W152" s="9" t="s">
        <v>54</v>
      </c>
      <c r="X152" s="9" t="s">
        <v>54</v>
      </c>
      <c r="Y152" s="10">
        <v>386134007</v>
      </c>
      <c r="Z152" s="10" t="s">
        <v>1270</v>
      </c>
      <c r="AA152" s="10" t="s">
        <v>49</v>
      </c>
      <c r="AB152" s="10">
        <v>0</v>
      </c>
    </row>
    <row r="153" spans="1:28" x14ac:dyDescent="0.2">
      <c r="D153" s="6" t="s">
        <v>2580</v>
      </c>
      <c r="M153" s="9">
        <v>371927002</v>
      </c>
      <c r="N153" s="9" t="s">
        <v>1272</v>
      </c>
      <c r="O153" s="9" t="s">
        <v>49</v>
      </c>
      <c r="P153" s="9">
        <v>0</v>
      </c>
      <c r="Q153" s="9" t="s">
        <v>54</v>
      </c>
      <c r="R153" s="9" t="s">
        <v>54</v>
      </c>
      <c r="S153" s="9" t="s">
        <v>54</v>
      </c>
      <c r="T153" s="9" t="s">
        <v>54</v>
      </c>
      <c r="U153" s="9" t="s">
        <v>54</v>
      </c>
      <c r="V153" s="9" t="s">
        <v>54</v>
      </c>
      <c r="W153" s="9" t="s">
        <v>54</v>
      </c>
      <c r="X153" s="9" t="s">
        <v>54</v>
      </c>
      <c r="Y153" s="10">
        <v>425404009</v>
      </c>
      <c r="Z153" s="10" t="s">
        <v>1271</v>
      </c>
      <c r="AA153" s="10" t="s">
        <v>46</v>
      </c>
      <c r="AB153" s="10">
        <v>0</v>
      </c>
    </row>
    <row r="154" spans="1:28" x14ac:dyDescent="0.2">
      <c r="D154" s="6" t="s">
        <v>2580</v>
      </c>
      <c r="M154" s="9">
        <v>2667000</v>
      </c>
      <c r="N154" s="9" t="s">
        <v>346</v>
      </c>
      <c r="O154" s="9" t="s">
        <v>49</v>
      </c>
      <c r="P154" s="9">
        <v>0</v>
      </c>
      <c r="Q154" s="9" t="s">
        <v>54</v>
      </c>
      <c r="R154" s="9" t="s">
        <v>54</v>
      </c>
      <c r="S154" s="9" t="s">
        <v>54</v>
      </c>
      <c r="T154" s="9" t="s">
        <v>54</v>
      </c>
      <c r="U154" s="9" t="s">
        <v>54</v>
      </c>
      <c r="V154" s="9" t="s">
        <v>54</v>
      </c>
      <c r="W154" s="9" t="s">
        <v>54</v>
      </c>
      <c r="X154" s="9" t="s">
        <v>54</v>
      </c>
      <c r="Y154" s="10">
        <v>2667000</v>
      </c>
      <c r="Z154" s="10" t="s">
        <v>346</v>
      </c>
      <c r="AA154" s="10" t="s">
        <v>49</v>
      </c>
      <c r="AB154" s="10">
        <v>0</v>
      </c>
    </row>
    <row r="155" spans="1:28" x14ac:dyDescent="0.2">
      <c r="D155" s="6" t="s">
        <v>2580</v>
      </c>
      <c r="M155" s="9">
        <v>261665006</v>
      </c>
      <c r="N155" s="9" t="s">
        <v>1275</v>
      </c>
      <c r="O155" s="9" t="s">
        <v>49</v>
      </c>
      <c r="P155" s="9">
        <v>0</v>
      </c>
      <c r="Q155" s="9" t="s">
        <v>54</v>
      </c>
      <c r="R155" s="9" t="s">
        <v>54</v>
      </c>
      <c r="S155" s="9" t="s">
        <v>54</v>
      </c>
      <c r="T155" s="9" t="s">
        <v>54</v>
      </c>
      <c r="U155" s="9" t="s">
        <v>54</v>
      </c>
      <c r="V155" s="9" t="s">
        <v>54</v>
      </c>
      <c r="W155" s="9" t="s">
        <v>54</v>
      </c>
      <c r="X155" s="9" t="s">
        <v>54</v>
      </c>
      <c r="Y155" s="10" t="s">
        <v>1263</v>
      </c>
      <c r="Z155" s="10" t="s">
        <v>1264</v>
      </c>
      <c r="AA155" s="10" t="s">
        <v>49</v>
      </c>
      <c r="AB155" s="10">
        <v>0</v>
      </c>
    </row>
    <row r="156" spans="1:28" x14ac:dyDescent="0.2">
      <c r="A156" s="6" t="s">
        <v>1319</v>
      </c>
      <c r="E156" s="8">
        <v>5294002</v>
      </c>
      <c r="F156" s="8" t="s">
        <v>1320</v>
      </c>
      <c r="G156" s="8" t="s">
        <v>46</v>
      </c>
      <c r="H156" s="8">
        <v>0</v>
      </c>
      <c r="M156" s="9" t="s">
        <v>1321</v>
      </c>
      <c r="N156" s="9" t="s">
        <v>1322</v>
      </c>
      <c r="O156" s="9" t="s">
        <v>49</v>
      </c>
      <c r="P156" s="9">
        <v>1</v>
      </c>
      <c r="Q156" s="9">
        <v>248290002</v>
      </c>
      <c r="R156" s="9" t="s">
        <v>1323</v>
      </c>
      <c r="T156" s="9">
        <v>2</v>
      </c>
      <c r="U156" s="9" t="s">
        <v>54</v>
      </c>
      <c r="V156" s="9" t="s">
        <v>54</v>
      </c>
      <c r="W156" s="9" t="s">
        <v>54</v>
      </c>
      <c r="X156" s="9" t="s">
        <v>54</v>
      </c>
      <c r="Y156" s="10">
        <v>5294002</v>
      </c>
      <c r="Z156" s="10" t="s">
        <v>1320</v>
      </c>
      <c r="AA156" s="10" t="s">
        <v>46</v>
      </c>
      <c r="AB156" s="10">
        <v>0.5</v>
      </c>
    </row>
    <row r="157" spans="1:28" x14ac:dyDescent="0.2">
      <c r="B157" s="6" t="s">
        <v>2580</v>
      </c>
      <c r="E157" s="8">
        <v>5294002</v>
      </c>
      <c r="F157" s="8" t="s">
        <v>1320</v>
      </c>
      <c r="G157" s="8" t="s">
        <v>46</v>
      </c>
      <c r="H157" s="8">
        <v>0</v>
      </c>
      <c r="M157" s="9" t="s">
        <v>1321</v>
      </c>
      <c r="N157" s="9" t="s">
        <v>1322</v>
      </c>
      <c r="O157" s="9" t="s">
        <v>49</v>
      </c>
      <c r="P157" s="9">
        <v>1</v>
      </c>
      <c r="Q157" s="9" t="s">
        <v>54</v>
      </c>
      <c r="R157" s="9" t="s">
        <v>54</v>
      </c>
      <c r="S157" s="9" t="s">
        <v>54</v>
      </c>
      <c r="T157" s="9" t="s">
        <v>54</v>
      </c>
      <c r="U157" s="9" t="s">
        <v>54</v>
      </c>
      <c r="V157" s="9" t="s">
        <v>54</v>
      </c>
      <c r="W157" s="9" t="s">
        <v>54</v>
      </c>
      <c r="X157" s="9" t="s">
        <v>54</v>
      </c>
      <c r="Y157" s="10">
        <v>5294002</v>
      </c>
      <c r="Z157" s="10" t="s">
        <v>1320</v>
      </c>
      <c r="AA157" s="10" t="s">
        <v>46</v>
      </c>
      <c r="AB157" s="10">
        <v>0.5</v>
      </c>
    </row>
    <row r="158" spans="1:28" x14ac:dyDescent="0.2">
      <c r="D158" s="6" t="s">
        <v>2580</v>
      </c>
      <c r="E158" s="8" t="s">
        <v>1325</v>
      </c>
      <c r="F158" s="8" t="s">
        <v>1324</v>
      </c>
      <c r="G158" s="8" t="s">
        <v>1326</v>
      </c>
      <c r="H158" s="8">
        <v>0</v>
      </c>
      <c r="M158" s="9">
        <v>2667000</v>
      </c>
      <c r="N158" s="9" t="s">
        <v>346</v>
      </c>
      <c r="O158" s="9" t="s">
        <v>49</v>
      </c>
      <c r="P158" s="9">
        <v>0</v>
      </c>
      <c r="Q158" s="9" t="s">
        <v>54</v>
      </c>
      <c r="R158" s="9" t="s">
        <v>54</v>
      </c>
      <c r="S158" s="9" t="s">
        <v>54</v>
      </c>
      <c r="T158" s="9" t="s">
        <v>54</v>
      </c>
      <c r="U158" s="9" t="s">
        <v>54</v>
      </c>
      <c r="V158" s="9" t="s">
        <v>54</v>
      </c>
      <c r="W158" s="9" t="s">
        <v>54</v>
      </c>
      <c r="X158" s="9" t="s">
        <v>54</v>
      </c>
      <c r="Y158" s="10">
        <v>2667000</v>
      </c>
      <c r="Z158" s="10" t="s">
        <v>346</v>
      </c>
      <c r="AA158" s="10" t="s">
        <v>49</v>
      </c>
      <c r="AB158" s="10">
        <v>0</v>
      </c>
    </row>
    <row r="159" spans="1:28" x14ac:dyDescent="0.2">
      <c r="D159" s="6" t="s">
        <v>2580</v>
      </c>
      <c r="M159" s="9">
        <v>261665006</v>
      </c>
      <c r="N159" s="9" t="s">
        <v>1275</v>
      </c>
      <c r="O159" s="9" t="s">
        <v>49</v>
      </c>
      <c r="P159" s="9">
        <v>0</v>
      </c>
      <c r="Q159" s="9" t="s">
        <v>54</v>
      </c>
      <c r="R159" s="9" t="s">
        <v>54</v>
      </c>
      <c r="S159" s="9" t="s">
        <v>54</v>
      </c>
      <c r="T159" s="9" t="s">
        <v>54</v>
      </c>
      <c r="U159" s="9" t="s">
        <v>54</v>
      </c>
      <c r="V159" s="9" t="s">
        <v>54</v>
      </c>
      <c r="W159" s="9" t="s">
        <v>54</v>
      </c>
      <c r="X159" s="9" t="s">
        <v>54</v>
      </c>
      <c r="Y159" s="10" t="s">
        <v>1263</v>
      </c>
      <c r="Z159" s="10" t="s">
        <v>1264</v>
      </c>
      <c r="AA159" s="10" t="s">
        <v>49</v>
      </c>
      <c r="AB159" s="10">
        <v>0</v>
      </c>
    </row>
    <row r="160" spans="1:28" x14ac:dyDescent="0.2">
      <c r="B160" s="6" t="s">
        <v>2580</v>
      </c>
      <c r="E160" s="8">
        <v>110359009</v>
      </c>
      <c r="F160" s="8" t="s">
        <v>1328</v>
      </c>
      <c r="G160" s="8" t="s">
        <v>46</v>
      </c>
      <c r="H160" s="8">
        <v>0</v>
      </c>
      <c r="M160" s="9" t="s">
        <v>1329</v>
      </c>
      <c r="N160" s="9" t="s">
        <v>1330</v>
      </c>
      <c r="O160" s="9" t="s">
        <v>49</v>
      </c>
      <c r="P160" s="9">
        <v>1</v>
      </c>
      <c r="Q160" s="9" t="s">
        <v>54</v>
      </c>
      <c r="R160" s="9" t="s">
        <v>54</v>
      </c>
      <c r="S160" s="9" t="s">
        <v>54</v>
      </c>
      <c r="T160" s="9" t="s">
        <v>54</v>
      </c>
      <c r="U160" s="9" t="s">
        <v>54</v>
      </c>
      <c r="V160" s="9" t="s">
        <v>54</v>
      </c>
      <c r="W160" s="9" t="s">
        <v>54</v>
      </c>
      <c r="X160" s="9" t="s">
        <v>54</v>
      </c>
      <c r="Y160" s="10">
        <v>110359009</v>
      </c>
      <c r="Z160" s="10" t="s">
        <v>1328</v>
      </c>
      <c r="AA160" s="10" t="s">
        <v>46</v>
      </c>
      <c r="AB160" s="10">
        <v>0.5</v>
      </c>
    </row>
    <row r="161" spans="2:28" x14ac:dyDescent="0.2">
      <c r="D161" s="6" t="s">
        <v>2580</v>
      </c>
      <c r="E161" s="8" t="s">
        <v>1331</v>
      </c>
      <c r="F161" s="8" t="s">
        <v>1332</v>
      </c>
      <c r="G161" s="8" t="s">
        <v>1326</v>
      </c>
      <c r="H161" s="8">
        <v>0</v>
      </c>
      <c r="M161" s="9">
        <v>371925005</v>
      </c>
      <c r="N161" s="9" t="s">
        <v>1269</v>
      </c>
      <c r="O161" s="9" t="s">
        <v>49</v>
      </c>
      <c r="P161" s="9">
        <v>0</v>
      </c>
      <c r="Q161" s="9" t="s">
        <v>1333</v>
      </c>
      <c r="R161" s="9" t="s">
        <v>1334</v>
      </c>
      <c r="S161" s="9" t="s">
        <v>46</v>
      </c>
      <c r="T161" s="9">
        <v>1</v>
      </c>
      <c r="U161" s="9" t="s">
        <v>54</v>
      </c>
      <c r="V161" s="9" t="s">
        <v>54</v>
      </c>
      <c r="W161" s="9" t="s">
        <v>54</v>
      </c>
      <c r="X161" s="9" t="s">
        <v>54</v>
      </c>
      <c r="Y161" s="10">
        <v>260404005</v>
      </c>
      <c r="Z161" s="10" t="s">
        <v>1268</v>
      </c>
      <c r="AA161" s="10" t="s">
        <v>46</v>
      </c>
      <c r="AB161" s="10">
        <v>0</v>
      </c>
    </row>
    <row r="162" spans="2:28" x14ac:dyDescent="0.2">
      <c r="D162" s="6" t="s">
        <v>2580</v>
      </c>
      <c r="M162" s="9">
        <v>386134007</v>
      </c>
      <c r="N162" s="9" t="s">
        <v>1270</v>
      </c>
      <c r="O162" s="9" t="s">
        <v>49</v>
      </c>
      <c r="P162" s="9">
        <v>0</v>
      </c>
      <c r="Q162" s="9" t="s">
        <v>1335</v>
      </c>
      <c r="R162" s="9" t="s">
        <v>1336</v>
      </c>
      <c r="S162" s="9" t="s">
        <v>46</v>
      </c>
      <c r="T162" s="9">
        <v>1</v>
      </c>
      <c r="U162" s="9" t="s">
        <v>54</v>
      </c>
      <c r="V162" s="9" t="s">
        <v>54</v>
      </c>
      <c r="W162" s="9" t="s">
        <v>54</v>
      </c>
      <c r="X162" s="9" t="s">
        <v>54</v>
      </c>
      <c r="Y162" s="10">
        <v>386134007</v>
      </c>
      <c r="Z162" s="10" t="s">
        <v>1270</v>
      </c>
      <c r="AA162" s="10" t="s">
        <v>49</v>
      </c>
      <c r="AB162" s="10">
        <v>0</v>
      </c>
    </row>
    <row r="163" spans="2:28" x14ac:dyDescent="0.2">
      <c r="D163" s="6" t="s">
        <v>2580</v>
      </c>
      <c r="M163" s="9">
        <v>371927002</v>
      </c>
      <c r="N163" s="9" t="s">
        <v>1272</v>
      </c>
      <c r="O163" s="9" t="s">
        <v>49</v>
      </c>
      <c r="P163" s="9">
        <v>0</v>
      </c>
      <c r="Q163" s="9" t="s">
        <v>1337</v>
      </c>
      <c r="R163" s="9" t="s">
        <v>1338</v>
      </c>
      <c r="S163" s="9" t="s">
        <v>46</v>
      </c>
      <c r="T163" s="9">
        <v>1</v>
      </c>
      <c r="U163" s="9" t="s">
        <v>54</v>
      </c>
      <c r="V163" s="9" t="s">
        <v>54</v>
      </c>
      <c r="W163" s="9" t="s">
        <v>54</v>
      </c>
      <c r="X163" s="9" t="s">
        <v>54</v>
      </c>
      <c r="Y163" s="10">
        <v>425404009</v>
      </c>
      <c r="Z163" s="10" t="s">
        <v>1271</v>
      </c>
      <c r="AA163" s="10" t="s">
        <v>46</v>
      </c>
      <c r="AB163" s="10">
        <v>0</v>
      </c>
    </row>
    <row r="164" spans="2:28" x14ac:dyDescent="0.2">
      <c r="D164" s="6" t="s">
        <v>2580</v>
      </c>
      <c r="M164" s="9">
        <v>2667000</v>
      </c>
      <c r="N164" s="9" t="s">
        <v>346</v>
      </c>
      <c r="O164" s="9" t="s">
        <v>49</v>
      </c>
      <c r="P164" s="9">
        <v>0</v>
      </c>
      <c r="Q164" s="9" t="s">
        <v>54</v>
      </c>
      <c r="R164" s="9" t="s">
        <v>54</v>
      </c>
      <c r="S164" s="9" t="s">
        <v>54</v>
      </c>
      <c r="T164" s="9" t="s">
        <v>54</v>
      </c>
      <c r="U164" s="9" t="s">
        <v>54</v>
      </c>
      <c r="V164" s="9" t="s">
        <v>54</v>
      </c>
      <c r="W164" s="9" t="s">
        <v>54</v>
      </c>
      <c r="X164" s="9" t="s">
        <v>54</v>
      </c>
      <c r="Y164" s="10">
        <v>2667000</v>
      </c>
      <c r="Z164" s="10" t="s">
        <v>346</v>
      </c>
      <c r="AA164" s="10" t="s">
        <v>49</v>
      </c>
      <c r="AB164" s="10">
        <v>0</v>
      </c>
    </row>
    <row r="165" spans="2:28" x14ac:dyDescent="0.2">
      <c r="D165" s="6" t="s">
        <v>2580</v>
      </c>
      <c r="M165" s="9">
        <v>261665006</v>
      </c>
      <c r="N165" s="9" t="s">
        <v>1275</v>
      </c>
      <c r="O165" s="9" t="s">
        <v>49</v>
      </c>
      <c r="P165" s="9">
        <v>0</v>
      </c>
      <c r="Q165" s="9" t="s">
        <v>54</v>
      </c>
      <c r="R165" s="9" t="s">
        <v>54</v>
      </c>
      <c r="S165" s="9" t="s">
        <v>54</v>
      </c>
      <c r="T165" s="9" t="s">
        <v>54</v>
      </c>
      <c r="U165" s="9" t="s">
        <v>54</v>
      </c>
      <c r="V165" s="9" t="s">
        <v>54</v>
      </c>
      <c r="W165" s="9" t="s">
        <v>54</v>
      </c>
      <c r="X165" s="9" t="s">
        <v>54</v>
      </c>
      <c r="Y165" s="10" t="s">
        <v>1263</v>
      </c>
      <c r="Z165" s="10" t="s">
        <v>1264</v>
      </c>
      <c r="AA165" s="10" t="s">
        <v>49</v>
      </c>
      <c r="AB165" s="10">
        <v>0</v>
      </c>
    </row>
    <row r="166" spans="2:28" x14ac:dyDescent="0.2">
      <c r="B166" s="6" t="s">
        <v>2580</v>
      </c>
      <c r="E166" s="8">
        <v>70056008</v>
      </c>
      <c r="F166" s="8" t="s">
        <v>1340</v>
      </c>
      <c r="G166" s="8" t="s">
        <v>46</v>
      </c>
      <c r="H166" s="8">
        <v>0</v>
      </c>
      <c r="M166" s="9" t="s">
        <v>1341</v>
      </c>
      <c r="N166" s="9" t="s">
        <v>1342</v>
      </c>
      <c r="O166" s="9" t="s">
        <v>49</v>
      </c>
      <c r="P166" s="9">
        <v>2</v>
      </c>
      <c r="Q166" s="9" t="s">
        <v>1343</v>
      </c>
      <c r="R166" s="9" t="s">
        <v>1344</v>
      </c>
      <c r="S166" s="9" t="s">
        <v>46</v>
      </c>
      <c r="T166" s="9">
        <v>0</v>
      </c>
      <c r="U166" s="9" t="s">
        <v>54</v>
      </c>
      <c r="V166" s="9" t="s">
        <v>54</v>
      </c>
      <c r="W166" s="9" t="s">
        <v>54</v>
      </c>
      <c r="X166" s="9" t="s">
        <v>54</v>
      </c>
      <c r="Y166" s="10" t="s">
        <v>1343</v>
      </c>
      <c r="Z166" s="10" t="s">
        <v>1344</v>
      </c>
      <c r="AA166" s="10" t="s">
        <v>46</v>
      </c>
      <c r="AB166" s="10">
        <v>0</v>
      </c>
    </row>
    <row r="167" spans="2:28" x14ac:dyDescent="0.2">
      <c r="D167" s="6" t="s">
        <v>2580</v>
      </c>
      <c r="E167" s="8" t="s">
        <v>1345</v>
      </c>
      <c r="F167" s="8" t="s">
        <v>1339</v>
      </c>
      <c r="G167" s="8" t="s">
        <v>1326</v>
      </c>
      <c r="H167" s="8">
        <v>0</v>
      </c>
      <c r="M167" s="9">
        <v>371925005</v>
      </c>
      <c r="N167" s="9" t="s">
        <v>1269</v>
      </c>
      <c r="O167" s="9" t="s">
        <v>49</v>
      </c>
      <c r="P167" s="9">
        <v>0</v>
      </c>
      <c r="Q167" s="9" t="s">
        <v>54</v>
      </c>
      <c r="R167" s="9" t="s">
        <v>54</v>
      </c>
      <c r="S167" s="9" t="s">
        <v>54</v>
      </c>
      <c r="T167" s="9" t="s">
        <v>54</v>
      </c>
      <c r="U167" s="9" t="s">
        <v>54</v>
      </c>
      <c r="V167" s="9" t="s">
        <v>54</v>
      </c>
      <c r="W167" s="9" t="s">
        <v>54</v>
      </c>
      <c r="X167" s="9" t="s">
        <v>54</v>
      </c>
      <c r="Y167" s="10">
        <v>260404005</v>
      </c>
      <c r="Z167" s="10" t="s">
        <v>1268</v>
      </c>
      <c r="AA167" s="10" t="s">
        <v>46</v>
      </c>
      <c r="AB167" s="10">
        <v>0</v>
      </c>
    </row>
    <row r="168" spans="2:28" x14ac:dyDescent="0.2">
      <c r="D168" s="6" t="s">
        <v>2580</v>
      </c>
      <c r="M168" s="9">
        <v>386134007</v>
      </c>
      <c r="N168" s="9" t="s">
        <v>1270</v>
      </c>
      <c r="O168" s="9" t="s">
        <v>49</v>
      </c>
      <c r="P168" s="9">
        <v>0</v>
      </c>
      <c r="Q168" s="9" t="s">
        <v>54</v>
      </c>
      <c r="R168" s="9" t="s">
        <v>54</v>
      </c>
      <c r="S168" s="9" t="s">
        <v>54</v>
      </c>
      <c r="T168" s="9" t="s">
        <v>54</v>
      </c>
      <c r="U168" s="9" t="s">
        <v>54</v>
      </c>
      <c r="V168" s="9" t="s">
        <v>54</v>
      </c>
      <c r="W168" s="9" t="s">
        <v>54</v>
      </c>
      <c r="X168" s="9" t="s">
        <v>54</v>
      </c>
      <c r="Y168" s="10">
        <v>386134007</v>
      </c>
      <c r="Z168" s="10" t="s">
        <v>1270</v>
      </c>
      <c r="AA168" s="10" t="s">
        <v>49</v>
      </c>
      <c r="AB168" s="10">
        <v>0</v>
      </c>
    </row>
    <row r="169" spans="2:28" x14ac:dyDescent="0.2">
      <c r="D169" s="6" t="s">
        <v>2580</v>
      </c>
      <c r="M169" s="9">
        <v>371927002</v>
      </c>
      <c r="N169" s="9" t="s">
        <v>1272</v>
      </c>
      <c r="O169" s="9" t="s">
        <v>49</v>
      </c>
      <c r="P169" s="9">
        <v>0</v>
      </c>
      <c r="Q169" s="9" t="s">
        <v>54</v>
      </c>
      <c r="R169" s="9" t="s">
        <v>54</v>
      </c>
      <c r="S169" s="9" t="s">
        <v>54</v>
      </c>
      <c r="T169" s="9" t="s">
        <v>54</v>
      </c>
      <c r="U169" s="9" t="s">
        <v>54</v>
      </c>
      <c r="V169" s="9" t="s">
        <v>54</v>
      </c>
      <c r="W169" s="9" t="s">
        <v>54</v>
      </c>
      <c r="X169" s="9" t="s">
        <v>54</v>
      </c>
      <c r="Y169" s="10">
        <v>425404009</v>
      </c>
      <c r="Z169" s="10" t="s">
        <v>1271</v>
      </c>
      <c r="AA169" s="10" t="s">
        <v>46</v>
      </c>
      <c r="AB169" s="10">
        <v>0</v>
      </c>
    </row>
    <row r="170" spans="2:28" x14ac:dyDescent="0.2">
      <c r="D170" s="6" t="s">
        <v>2580</v>
      </c>
      <c r="M170" s="9">
        <v>2667000</v>
      </c>
      <c r="N170" s="9" t="s">
        <v>346</v>
      </c>
      <c r="O170" s="9" t="s">
        <v>49</v>
      </c>
      <c r="P170" s="9">
        <v>0</v>
      </c>
      <c r="Q170" s="9" t="s">
        <v>54</v>
      </c>
      <c r="R170" s="9" t="s">
        <v>54</v>
      </c>
      <c r="S170" s="9" t="s">
        <v>54</v>
      </c>
      <c r="T170" s="9" t="s">
        <v>54</v>
      </c>
      <c r="U170" s="9" t="s">
        <v>54</v>
      </c>
      <c r="V170" s="9" t="s">
        <v>54</v>
      </c>
      <c r="W170" s="9" t="s">
        <v>54</v>
      </c>
      <c r="X170" s="9" t="s">
        <v>54</v>
      </c>
      <c r="Y170" s="10">
        <v>2667000</v>
      </c>
      <c r="Z170" s="10" t="s">
        <v>346</v>
      </c>
      <c r="AA170" s="10" t="s">
        <v>49</v>
      </c>
      <c r="AB170" s="10">
        <v>0</v>
      </c>
    </row>
    <row r="171" spans="2:28" x14ac:dyDescent="0.2">
      <c r="D171" s="6" t="s">
        <v>2580</v>
      </c>
      <c r="M171" s="9">
        <v>261665006</v>
      </c>
      <c r="N171" s="9" t="s">
        <v>1275</v>
      </c>
      <c r="O171" s="9" t="s">
        <v>49</v>
      </c>
      <c r="P171" s="9">
        <v>0</v>
      </c>
      <c r="Q171" s="9" t="s">
        <v>54</v>
      </c>
      <c r="R171" s="9" t="s">
        <v>54</v>
      </c>
      <c r="S171" s="9" t="s">
        <v>54</v>
      </c>
      <c r="T171" s="9" t="s">
        <v>54</v>
      </c>
      <c r="U171" s="9" t="s">
        <v>54</v>
      </c>
      <c r="V171" s="9" t="s">
        <v>54</v>
      </c>
      <c r="W171" s="9" t="s">
        <v>54</v>
      </c>
      <c r="X171" s="9" t="s">
        <v>54</v>
      </c>
      <c r="Y171" s="10" t="s">
        <v>1263</v>
      </c>
      <c r="Z171" s="10" t="s">
        <v>1264</v>
      </c>
      <c r="AA171" s="10" t="s">
        <v>49</v>
      </c>
      <c r="AB171" s="10">
        <v>0</v>
      </c>
    </row>
    <row r="172" spans="2:28" x14ac:dyDescent="0.2">
      <c r="B172" s="6" t="s">
        <v>2580</v>
      </c>
      <c r="E172" s="8">
        <v>268734000</v>
      </c>
      <c r="F172" s="8" t="s">
        <v>1347</v>
      </c>
      <c r="G172" s="8" t="s">
        <v>46</v>
      </c>
      <c r="H172" s="8">
        <v>0</v>
      </c>
      <c r="M172" s="9" t="s">
        <v>1348</v>
      </c>
      <c r="N172" s="9" t="s">
        <v>1349</v>
      </c>
      <c r="O172" s="9" t="s">
        <v>49</v>
      </c>
      <c r="P172" s="9">
        <v>0</v>
      </c>
      <c r="Q172" s="9" t="s">
        <v>54</v>
      </c>
      <c r="R172" s="9" t="s">
        <v>54</v>
      </c>
      <c r="S172" s="9" t="s">
        <v>54</v>
      </c>
      <c r="T172" s="9" t="s">
        <v>54</v>
      </c>
      <c r="U172" s="9" t="s">
        <v>54</v>
      </c>
      <c r="V172" s="9" t="s">
        <v>54</v>
      </c>
      <c r="W172" s="9" t="s">
        <v>54</v>
      </c>
      <c r="X172" s="9" t="s">
        <v>54</v>
      </c>
      <c r="Y172" s="10">
        <v>268734000</v>
      </c>
      <c r="Z172" s="10" t="s">
        <v>1347</v>
      </c>
      <c r="AA172" s="10" t="s">
        <v>46</v>
      </c>
      <c r="AB172" s="10">
        <v>0</v>
      </c>
    </row>
    <row r="173" spans="2:28" x14ac:dyDescent="0.2">
      <c r="D173" s="6" t="s">
        <v>2580</v>
      </c>
      <c r="E173" s="8" t="s">
        <v>1350</v>
      </c>
      <c r="F173" s="8" t="s">
        <v>1346</v>
      </c>
      <c r="G173" s="8" t="s">
        <v>1326</v>
      </c>
      <c r="H173" s="8">
        <v>0</v>
      </c>
      <c r="M173" s="9">
        <v>371925005</v>
      </c>
      <c r="N173" s="9" t="s">
        <v>1269</v>
      </c>
      <c r="O173" s="9" t="s">
        <v>49</v>
      </c>
      <c r="P173" s="9">
        <v>0</v>
      </c>
      <c r="Q173" s="9" t="s">
        <v>54</v>
      </c>
      <c r="R173" s="9" t="s">
        <v>54</v>
      </c>
      <c r="S173" s="9" t="s">
        <v>54</v>
      </c>
      <c r="T173" s="9" t="s">
        <v>54</v>
      </c>
      <c r="U173" s="9" t="s">
        <v>54</v>
      </c>
      <c r="V173" s="9" t="s">
        <v>54</v>
      </c>
      <c r="W173" s="9" t="s">
        <v>54</v>
      </c>
      <c r="X173" s="9" t="s">
        <v>54</v>
      </c>
      <c r="Y173" s="10">
        <v>260404005</v>
      </c>
      <c r="Z173" s="10" t="s">
        <v>1268</v>
      </c>
      <c r="AA173" s="10" t="s">
        <v>46</v>
      </c>
      <c r="AB173" s="10">
        <v>0</v>
      </c>
    </row>
    <row r="174" spans="2:28" x14ac:dyDescent="0.2">
      <c r="D174" s="6" t="s">
        <v>2580</v>
      </c>
      <c r="M174" s="9">
        <v>386134007</v>
      </c>
      <c r="N174" s="9" t="s">
        <v>1270</v>
      </c>
      <c r="O174" s="9" t="s">
        <v>49</v>
      </c>
      <c r="P174" s="9">
        <v>0</v>
      </c>
      <c r="Q174" s="9" t="s">
        <v>54</v>
      </c>
      <c r="R174" s="9" t="s">
        <v>54</v>
      </c>
      <c r="S174" s="9" t="s">
        <v>54</v>
      </c>
      <c r="T174" s="9" t="s">
        <v>54</v>
      </c>
      <c r="U174" s="9" t="s">
        <v>54</v>
      </c>
      <c r="V174" s="9" t="s">
        <v>54</v>
      </c>
      <c r="W174" s="9" t="s">
        <v>54</v>
      </c>
      <c r="X174" s="9" t="s">
        <v>54</v>
      </c>
      <c r="Y174" s="10">
        <v>386134007</v>
      </c>
      <c r="Z174" s="10" t="s">
        <v>1270</v>
      </c>
      <c r="AA174" s="10" t="s">
        <v>49</v>
      </c>
      <c r="AB174" s="10">
        <v>0</v>
      </c>
    </row>
    <row r="175" spans="2:28" x14ac:dyDescent="0.2">
      <c r="D175" s="6" t="s">
        <v>2580</v>
      </c>
      <c r="M175" s="9">
        <v>371927002</v>
      </c>
      <c r="N175" s="9" t="s">
        <v>1272</v>
      </c>
      <c r="O175" s="9" t="s">
        <v>49</v>
      </c>
      <c r="P175" s="9">
        <v>0</v>
      </c>
      <c r="Q175" s="9" t="s">
        <v>54</v>
      </c>
      <c r="R175" s="9" t="s">
        <v>54</v>
      </c>
      <c r="S175" s="9" t="s">
        <v>54</v>
      </c>
      <c r="T175" s="9" t="s">
        <v>54</v>
      </c>
      <c r="U175" s="9" t="s">
        <v>54</v>
      </c>
      <c r="V175" s="9" t="s">
        <v>54</v>
      </c>
      <c r="W175" s="9" t="s">
        <v>54</v>
      </c>
      <c r="X175" s="9" t="s">
        <v>54</v>
      </c>
      <c r="Y175" s="10">
        <v>425404009</v>
      </c>
      <c r="Z175" s="10" t="s">
        <v>1271</v>
      </c>
      <c r="AA175" s="10" t="s">
        <v>46</v>
      </c>
      <c r="AB175" s="10">
        <v>0</v>
      </c>
    </row>
    <row r="176" spans="2:28" x14ac:dyDescent="0.2">
      <c r="D176" s="6" t="s">
        <v>2580</v>
      </c>
      <c r="M176" s="9">
        <v>2667000</v>
      </c>
      <c r="N176" s="9" t="s">
        <v>346</v>
      </c>
      <c r="O176" s="9" t="s">
        <v>49</v>
      </c>
      <c r="P176" s="9">
        <v>0</v>
      </c>
      <c r="Q176" s="9" t="s">
        <v>54</v>
      </c>
      <c r="R176" s="9" t="s">
        <v>54</v>
      </c>
      <c r="S176" s="9" t="s">
        <v>54</v>
      </c>
      <c r="T176" s="9" t="s">
        <v>54</v>
      </c>
      <c r="U176" s="9" t="s">
        <v>54</v>
      </c>
      <c r="V176" s="9" t="s">
        <v>54</v>
      </c>
      <c r="W176" s="9" t="s">
        <v>54</v>
      </c>
      <c r="X176" s="9" t="s">
        <v>54</v>
      </c>
      <c r="Y176" s="10">
        <v>2667000</v>
      </c>
      <c r="Z176" s="10" t="s">
        <v>346</v>
      </c>
      <c r="AA176" s="10" t="s">
        <v>49</v>
      </c>
      <c r="AB176" s="10">
        <v>0</v>
      </c>
    </row>
    <row r="177" spans="2:28" x14ac:dyDescent="0.2">
      <c r="D177" s="6" t="s">
        <v>2580</v>
      </c>
      <c r="M177" s="9">
        <v>261665006</v>
      </c>
      <c r="N177" s="9" t="s">
        <v>1275</v>
      </c>
      <c r="O177" s="9" t="s">
        <v>49</v>
      </c>
      <c r="P177" s="9">
        <v>0</v>
      </c>
      <c r="Q177" s="9" t="s">
        <v>54</v>
      </c>
      <c r="R177" s="9" t="s">
        <v>54</v>
      </c>
      <c r="S177" s="9" t="s">
        <v>54</v>
      </c>
      <c r="T177" s="9" t="s">
        <v>54</v>
      </c>
      <c r="U177" s="9" t="s">
        <v>54</v>
      </c>
      <c r="V177" s="9" t="s">
        <v>54</v>
      </c>
      <c r="W177" s="9" t="s">
        <v>54</v>
      </c>
      <c r="X177" s="9" t="s">
        <v>54</v>
      </c>
      <c r="Y177" s="10" t="s">
        <v>1263</v>
      </c>
      <c r="Z177" s="10" t="s">
        <v>1264</v>
      </c>
      <c r="AA177" s="10" t="s">
        <v>49</v>
      </c>
      <c r="AB177" s="10">
        <v>0</v>
      </c>
    </row>
    <row r="178" spans="2:28" x14ac:dyDescent="0.2">
      <c r="B178" s="6" t="s">
        <v>2580</v>
      </c>
      <c r="E178" s="8">
        <v>187921002</v>
      </c>
      <c r="F178" s="8" t="s">
        <v>1352</v>
      </c>
      <c r="G178" s="8" t="s">
        <v>46</v>
      </c>
      <c r="H178" s="8">
        <v>0</v>
      </c>
      <c r="M178" s="9" t="s">
        <v>1353</v>
      </c>
      <c r="N178" s="9" t="s">
        <v>1354</v>
      </c>
      <c r="O178" s="9" t="s">
        <v>49</v>
      </c>
      <c r="P178" s="9">
        <v>0</v>
      </c>
      <c r="Q178" s="9" t="s">
        <v>54</v>
      </c>
      <c r="R178" s="9" t="s">
        <v>54</v>
      </c>
      <c r="S178" s="9" t="s">
        <v>54</v>
      </c>
      <c r="T178" s="9" t="s">
        <v>54</v>
      </c>
      <c r="U178" s="9" t="s">
        <v>54</v>
      </c>
      <c r="V178" s="9" t="s">
        <v>54</v>
      </c>
      <c r="W178" s="9" t="s">
        <v>54</v>
      </c>
      <c r="X178" s="9" t="s">
        <v>54</v>
      </c>
      <c r="Y178" s="10">
        <v>187921002</v>
      </c>
      <c r="Z178" s="10" t="s">
        <v>1352</v>
      </c>
      <c r="AA178" s="10" t="s">
        <v>46</v>
      </c>
      <c r="AB178" s="10">
        <v>0</v>
      </c>
    </row>
    <row r="179" spans="2:28" x14ac:dyDescent="0.2">
      <c r="D179" s="6" t="s">
        <v>2580</v>
      </c>
      <c r="E179" s="8" t="s">
        <v>1355</v>
      </c>
      <c r="F179" s="8" t="s">
        <v>1351</v>
      </c>
      <c r="G179" s="8" t="s">
        <v>1326</v>
      </c>
      <c r="H179" s="8">
        <v>0</v>
      </c>
      <c r="M179" s="9">
        <v>371925005</v>
      </c>
      <c r="N179" s="9" t="s">
        <v>1269</v>
      </c>
      <c r="O179" s="9" t="s">
        <v>49</v>
      </c>
      <c r="P179" s="9">
        <v>0</v>
      </c>
      <c r="Q179" s="9" t="s">
        <v>54</v>
      </c>
      <c r="R179" s="9" t="s">
        <v>54</v>
      </c>
      <c r="S179" s="9" t="s">
        <v>54</v>
      </c>
      <c r="T179" s="9" t="s">
        <v>54</v>
      </c>
      <c r="U179" s="9" t="s">
        <v>54</v>
      </c>
      <c r="V179" s="9" t="s">
        <v>54</v>
      </c>
      <c r="W179" s="9" t="s">
        <v>54</v>
      </c>
      <c r="X179" s="9" t="s">
        <v>54</v>
      </c>
      <c r="Y179" s="10">
        <v>260404005</v>
      </c>
      <c r="Z179" s="10" t="s">
        <v>1268</v>
      </c>
      <c r="AA179" s="10" t="s">
        <v>46</v>
      </c>
      <c r="AB179" s="10">
        <v>0</v>
      </c>
    </row>
    <row r="180" spans="2:28" x14ac:dyDescent="0.2">
      <c r="D180" s="6" t="s">
        <v>2580</v>
      </c>
      <c r="M180" s="9">
        <v>386134007</v>
      </c>
      <c r="N180" s="9" t="s">
        <v>1270</v>
      </c>
      <c r="O180" s="9" t="s">
        <v>49</v>
      </c>
      <c r="P180" s="9">
        <v>0</v>
      </c>
      <c r="Q180" s="9" t="s">
        <v>54</v>
      </c>
      <c r="R180" s="9" t="s">
        <v>54</v>
      </c>
      <c r="S180" s="9" t="s">
        <v>54</v>
      </c>
      <c r="T180" s="9" t="s">
        <v>54</v>
      </c>
      <c r="U180" s="9" t="s">
        <v>54</v>
      </c>
      <c r="V180" s="9" t="s">
        <v>54</v>
      </c>
      <c r="W180" s="9" t="s">
        <v>54</v>
      </c>
      <c r="X180" s="9" t="s">
        <v>54</v>
      </c>
      <c r="Y180" s="10">
        <v>386134007</v>
      </c>
      <c r="Z180" s="10" t="s">
        <v>1270</v>
      </c>
      <c r="AA180" s="10" t="s">
        <v>49</v>
      </c>
      <c r="AB180" s="10">
        <v>0</v>
      </c>
    </row>
    <row r="181" spans="2:28" x14ac:dyDescent="0.2">
      <c r="D181" s="6" t="s">
        <v>2580</v>
      </c>
      <c r="M181" s="9">
        <v>371927002</v>
      </c>
      <c r="N181" s="9" t="s">
        <v>1272</v>
      </c>
      <c r="O181" s="9" t="s">
        <v>49</v>
      </c>
      <c r="P181" s="9">
        <v>0</v>
      </c>
      <c r="Q181" s="9" t="s">
        <v>54</v>
      </c>
      <c r="R181" s="9" t="s">
        <v>54</v>
      </c>
      <c r="S181" s="9" t="s">
        <v>54</v>
      </c>
      <c r="T181" s="9" t="s">
        <v>54</v>
      </c>
      <c r="U181" s="9" t="s">
        <v>54</v>
      </c>
      <c r="V181" s="9" t="s">
        <v>54</v>
      </c>
      <c r="W181" s="9" t="s">
        <v>54</v>
      </c>
      <c r="X181" s="9" t="s">
        <v>54</v>
      </c>
      <c r="Y181" s="10">
        <v>425404009</v>
      </c>
      <c r="Z181" s="10" t="s">
        <v>1271</v>
      </c>
      <c r="AA181" s="10" t="s">
        <v>46</v>
      </c>
      <c r="AB181" s="10">
        <v>0</v>
      </c>
    </row>
    <row r="182" spans="2:28" x14ac:dyDescent="0.2">
      <c r="D182" s="6" t="s">
        <v>2580</v>
      </c>
      <c r="M182" s="9">
        <v>2667000</v>
      </c>
      <c r="N182" s="9" t="s">
        <v>346</v>
      </c>
      <c r="O182" s="9" t="s">
        <v>49</v>
      </c>
      <c r="P182" s="9">
        <v>0</v>
      </c>
      <c r="Q182" s="9" t="s">
        <v>54</v>
      </c>
      <c r="R182" s="9" t="s">
        <v>54</v>
      </c>
      <c r="S182" s="9" t="s">
        <v>54</v>
      </c>
      <c r="T182" s="9" t="s">
        <v>54</v>
      </c>
      <c r="U182" s="9" t="s">
        <v>54</v>
      </c>
      <c r="V182" s="9" t="s">
        <v>54</v>
      </c>
      <c r="W182" s="9" t="s">
        <v>54</v>
      </c>
      <c r="X182" s="9" t="s">
        <v>54</v>
      </c>
      <c r="Y182" s="10">
        <v>2667000</v>
      </c>
      <c r="Z182" s="10" t="s">
        <v>346</v>
      </c>
      <c r="AA182" s="10" t="s">
        <v>49</v>
      </c>
      <c r="AB182" s="10">
        <v>0</v>
      </c>
    </row>
    <row r="183" spans="2:28" x14ac:dyDescent="0.2">
      <c r="D183" s="6" t="s">
        <v>2580</v>
      </c>
      <c r="M183" s="9">
        <v>261665006</v>
      </c>
      <c r="N183" s="9" t="s">
        <v>1275</v>
      </c>
      <c r="O183" s="9" t="s">
        <v>49</v>
      </c>
      <c r="P183" s="9">
        <v>0</v>
      </c>
      <c r="Q183" s="9" t="s">
        <v>54</v>
      </c>
      <c r="R183" s="9" t="s">
        <v>54</v>
      </c>
      <c r="S183" s="9" t="s">
        <v>54</v>
      </c>
      <c r="T183" s="9" t="s">
        <v>54</v>
      </c>
      <c r="U183" s="9" t="s">
        <v>54</v>
      </c>
      <c r="V183" s="9" t="s">
        <v>54</v>
      </c>
      <c r="W183" s="9" t="s">
        <v>54</v>
      </c>
      <c r="X183" s="9" t="s">
        <v>54</v>
      </c>
      <c r="Y183" s="10" t="s">
        <v>1263</v>
      </c>
      <c r="Z183" s="10" t="s">
        <v>1264</v>
      </c>
      <c r="AA183" s="10" t="s">
        <v>49</v>
      </c>
      <c r="AB183" s="10">
        <v>0</v>
      </c>
    </row>
    <row r="184" spans="2:28" x14ac:dyDescent="0.2">
      <c r="B184" s="6" t="s">
        <v>2580</v>
      </c>
      <c r="E184" s="8">
        <v>39423001</v>
      </c>
      <c r="F184" s="8" t="s">
        <v>1356</v>
      </c>
      <c r="G184" s="8" t="s">
        <v>46</v>
      </c>
      <c r="H184" s="8">
        <v>0</v>
      </c>
      <c r="M184" s="9" t="s">
        <v>1357</v>
      </c>
      <c r="N184" s="9" t="s">
        <v>1356</v>
      </c>
      <c r="O184" s="9" t="s">
        <v>49</v>
      </c>
      <c r="P184" s="9">
        <v>1</v>
      </c>
      <c r="Q184" s="9" t="s">
        <v>54</v>
      </c>
      <c r="R184" s="9" t="s">
        <v>54</v>
      </c>
      <c r="S184" s="9" t="s">
        <v>54</v>
      </c>
      <c r="T184" s="9" t="s">
        <v>54</v>
      </c>
      <c r="U184" s="9" t="s">
        <v>54</v>
      </c>
      <c r="V184" s="9" t="s">
        <v>54</v>
      </c>
      <c r="W184" s="9" t="s">
        <v>54</v>
      </c>
      <c r="X184" s="9" t="s">
        <v>54</v>
      </c>
      <c r="Y184" s="10">
        <v>39423001</v>
      </c>
      <c r="Z184" s="10" t="s">
        <v>1356</v>
      </c>
      <c r="AA184" s="10" t="s">
        <v>46</v>
      </c>
      <c r="AB184" s="10">
        <v>0</v>
      </c>
    </row>
    <row r="185" spans="2:28" x14ac:dyDescent="0.2">
      <c r="D185" s="6" t="s">
        <v>2580</v>
      </c>
      <c r="E185" s="8" t="s">
        <v>1358</v>
      </c>
      <c r="F185" s="8" t="s">
        <v>1359</v>
      </c>
      <c r="G185" s="8" t="s">
        <v>1326</v>
      </c>
      <c r="H185" s="8">
        <v>0</v>
      </c>
      <c r="M185" s="9">
        <v>371925005</v>
      </c>
      <c r="N185" s="9" t="s">
        <v>1269</v>
      </c>
      <c r="O185" s="9" t="s">
        <v>49</v>
      </c>
      <c r="P185" s="9">
        <v>0</v>
      </c>
      <c r="Q185" s="9" t="s">
        <v>54</v>
      </c>
      <c r="R185" s="9" t="s">
        <v>54</v>
      </c>
      <c r="S185" s="9" t="s">
        <v>54</v>
      </c>
      <c r="T185" s="9" t="s">
        <v>54</v>
      </c>
      <c r="U185" s="9" t="s">
        <v>54</v>
      </c>
      <c r="V185" s="9" t="s">
        <v>54</v>
      </c>
      <c r="W185" s="9" t="s">
        <v>54</v>
      </c>
      <c r="X185" s="9" t="s">
        <v>54</v>
      </c>
      <c r="Y185" s="10">
        <v>260404005</v>
      </c>
      <c r="Z185" s="10" t="s">
        <v>1268</v>
      </c>
      <c r="AA185" s="10" t="s">
        <v>46</v>
      </c>
      <c r="AB185" s="10">
        <v>0</v>
      </c>
    </row>
    <row r="186" spans="2:28" x14ac:dyDescent="0.2">
      <c r="D186" s="6" t="s">
        <v>2580</v>
      </c>
      <c r="M186" s="9">
        <v>386134007</v>
      </c>
      <c r="N186" s="9" t="s">
        <v>1270</v>
      </c>
      <c r="O186" s="9" t="s">
        <v>49</v>
      </c>
      <c r="P186" s="9">
        <v>0</v>
      </c>
      <c r="Q186" s="9" t="s">
        <v>54</v>
      </c>
      <c r="R186" s="9" t="s">
        <v>54</v>
      </c>
      <c r="S186" s="9" t="s">
        <v>54</v>
      </c>
      <c r="T186" s="9" t="s">
        <v>54</v>
      </c>
      <c r="U186" s="9" t="s">
        <v>54</v>
      </c>
      <c r="V186" s="9" t="s">
        <v>54</v>
      </c>
      <c r="W186" s="9" t="s">
        <v>54</v>
      </c>
      <c r="X186" s="9" t="s">
        <v>54</v>
      </c>
      <c r="Y186" s="10">
        <v>386134007</v>
      </c>
      <c r="Z186" s="10" t="s">
        <v>1270</v>
      </c>
      <c r="AA186" s="10" t="s">
        <v>49</v>
      </c>
      <c r="AB186" s="10">
        <v>0</v>
      </c>
    </row>
    <row r="187" spans="2:28" x14ac:dyDescent="0.2">
      <c r="D187" s="6" t="s">
        <v>2580</v>
      </c>
      <c r="M187" s="9">
        <v>371927002</v>
      </c>
      <c r="N187" s="9" t="s">
        <v>1272</v>
      </c>
      <c r="O187" s="9" t="s">
        <v>49</v>
      </c>
      <c r="P187" s="9">
        <v>0</v>
      </c>
      <c r="Q187" s="9" t="s">
        <v>54</v>
      </c>
      <c r="R187" s="9" t="s">
        <v>54</v>
      </c>
      <c r="S187" s="9" t="s">
        <v>54</v>
      </c>
      <c r="T187" s="9" t="s">
        <v>54</v>
      </c>
      <c r="U187" s="9" t="s">
        <v>54</v>
      </c>
      <c r="V187" s="9" t="s">
        <v>54</v>
      </c>
      <c r="W187" s="9" t="s">
        <v>54</v>
      </c>
      <c r="X187" s="9" t="s">
        <v>54</v>
      </c>
      <c r="Y187" s="10">
        <v>425404009</v>
      </c>
      <c r="Z187" s="10" t="s">
        <v>1271</v>
      </c>
      <c r="AA187" s="10" t="s">
        <v>46</v>
      </c>
      <c r="AB187" s="10">
        <v>0</v>
      </c>
    </row>
    <row r="188" spans="2:28" x14ac:dyDescent="0.2">
      <c r="D188" s="6" t="s">
        <v>2580</v>
      </c>
      <c r="M188" s="9">
        <v>2667000</v>
      </c>
      <c r="N188" s="9" t="s">
        <v>346</v>
      </c>
      <c r="O188" s="9" t="s">
        <v>49</v>
      </c>
      <c r="P188" s="9">
        <v>0</v>
      </c>
      <c r="Q188" s="9" t="s">
        <v>54</v>
      </c>
      <c r="R188" s="9" t="s">
        <v>54</v>
      </c>
      <c r="S188" s="9" t="s">
        <v>54</v>
      </c>
      <c r="T188" s="9" t="s">
        <v>54</v>
      </c>
      <c r="U188" s="9" t="s">
        <v>54</v>
      </c>
      <c r="V188" s="9" t="s">
        <v>54</v>
      </c>
      <c r="W188" s="9" t="s">
        <v>54</v>
      </c>
      <c r="X188" s="9" t="s">
        <v>54</v>
      </c>
      <c r="Y188" s="10">
        <v>2667000</v>
      </c>
      <c r="Z188" s="10" t="s">
        <v>346</v>
      </c>
      <c r="AA188" s="10" t="s">
        <v>49</v>
      </c>
      <c r="AB188" s="10">
        <v>0</v>
      </c>
    </row>
    <row r="189" spans="2:28" x14ac:dyDescent="0.2">
      <c r="D189" s="6" t="s">
        <v>2580</v>
      </c>
      <c r="M189" s="9">
        <v>261665006</v>
      </c>
      <c r="N189" s="9" t="s">
        <v>1275</v>
      </c>
      <c r="O189" s="9" t="s">
        <v>49</v>
      </c>
      <c r="P189" s="9">
        <v>0</v>
      </c>
      <c r="Q189" s="9" t="s">
        <v>54</v>
      </c>
      <c r="R189" s="9" t="s">
        <v>54</v>
      </c>
      <c r="S189" s="9" t="s">
        <v>54</v>
      </c>
      <c r="T189" s="9" t="s">
        <v>54</v>
      </c>
      <c r="U189" s="9" t="s">
        <v>54</v>
      </c>
      <c r="V189" s="9" t="s">
        <v>54</v>
      </c>
      <c r="W189" s="9" t="s">
        <v>54</v>
      </c>
      <c r="X189" s="9" t="s">
        <v>54</v>
      </c>
      <c r="Y189" s="10" t="s">
        <v>1263</v>
      </c>
      <c r="Z189" s="10" t="s">
        <v>1264</v>
      </c>
      <c r="AA189" s="10" t="s">
        <v>49</v>
      </c>
      <c r="AB189" s="10">
        <v>0</v>
      </c>
    </row>
    <row r="190" spans="2:28" x14ac:dyDescent="0.2">
      <c r="B190" s="6" t="s">
        <v>2580</v>
      </c>
      <c r="E190" s="8">
        <v>268674003</v>
      </c>
      <c r="F190" s="8" t="s">
        <v>1360</v>
      </c>
      <c r="G190" s="8" t="s">
        <v>46</v>
      </c>
      <c r="H190" s="8">
        <v>0</v>
      </c>
      <c r="M190" s="9" t="s">
        <v>1361</v>
      </c>
      <c r="N190" s="9" t="s">
        <v>1362</v>
      </c>
      <c r="O190" s="9" t="s">
        <v>49</v>
      </c>
      <c r="P190" s="9">
        <v>1</v>
      </c>
      <c r="Q190" s="9" t="s">
        <v>54</v>
      </c>
      <c r="R190" s="9" t="s">
        <v>54</v>
      </c>
      <c r="S190" s="9" t="s">
        <v>54</v>
      </c>
      <c r="T190" s="9" t="s">
        <v>54</v>
      </c>
      <c r="U190" s="9" t="s">
        <v>54</v>
      </c>
      <c r="V190" s="9" t="s">
        <v>54</v>
      </c>
      <c r="W190" s="9" t="s">
        <v>54</v>
      </c>
      <c r="X190" s="9" t="s">
        <v>54</v>
      </c>
      <c r="Y190" s="10">
        <v>268674003</v>
      </c>
      <c r="Z190" s="10" t="s">
        <v>1360</v>
      </c>
      <c r="AA190" s="10" t="s">
        <v>46</v>
      </c>
      <c r="AB190" s="10">
        <v>0</v>
      </c>
    </row>
    <row r="191" spans="2:28" x14ac:dyDescent="0.2">
      <c r="D191" s="6" t="s">
        <v>2580</v>
      </c>
      <c r="E191" s="8" t="s">
        <v>1363</v>
      </c>
      <c r="F191" s="8" t="s">
        <v>1364</v>
      </c>
      <c r="G191" s="8" t="s">
        <v>1326</v>
      </c>
      <c r="H191" s="8">
        <v>0</v>
      </c>
      <c r="M191" s="9">
        <v>371925005</v>
      </c>
      <c r="N191" s="9" t="s">
        <v>1269</v>
      </c>
      <c r="O191" s="9" t="s">
        <v>49</v>
      </c>
      <c r="P191" s="9">
        <v>0</v>
      </c>
      <c r="Q191" s="9" t="s">
        <v>54</v>
      </c>
      <c r="R191" s="9" t="s">
        <v>54</v>
      </c>
      <c r="S191" s="9" t="s">
        <v>54</v>
      </c>
      <c r="T191" s="9" t="s">
        <v>54</v>
      </c>
      <c r="U191" s="9" t="s">
        <v>54</v>
      </c>
      <c r="V191" s="9" t="s">
        <v>54</v>
      </c>
      <c r="W191" s="9" t="s">
        <v>54</v>
      </c>
      <c r="X191" s="9" t="s">
        <v>54</v>
      </c>
      <c r="Y191" s="10">
        <v>260404005</v>
      </c>
      <c r="Z191" s="10" t="s">
        <v>1268</v>
      </c>
      <c r="AA191" s="10" t="s">
        <v>46</v>
      </c>
      <c r="AB191" s="10">
        <v>0</v>
      </c>
    </row>
    <row r="192" spans="2:28" x14ac:dyDescent="0.2">
      <c r="D192" s="6" t="s">
        <v>2580</v>
      </c>
      <c r="M192" s="9">
        <v>386134007</v>
      </c>
      <c r="N192" s="9" t="s">
        <v>1270</v>
      </c>
      <c r="O192" s="9" t="s">
        <v>49</v>
      </c>
      <c r="P192" s="9">
        <v>0</v>
      </c>
      <c r="Q192" s="9" t="s">
        <v>54</v>
      </c>
      <c r="R192" s="9" t="s">
        <v>54</v>
      </c>
      <c r="S192" s="9" t="s">
        <v>54</v>
      </c>
      <c r="T192" s="9" t="s">
        <v>54</v>
      </c>
      <c r="U192" s="9" t="s">
        <v>54</v>
      </c>
      <c r="V192" s="9" t="s">
        <v>54</v>
      </c>
      <c r="W192" s="9" t="s">
        <v>54</v>
      </c>
      <c r="X192" s="9" t="s">
        <v>54</v>
      </c>
      <c r="Y192" s="10">
        <v>386134007</v>
      </c>
      <c r="Z192" s="10" t="s">
        <v>1270</v>
      </c>
      <c r="AA192" s="10" t="s">
        <v>49</v>
      </c>
      <c r="AB192" s="10">
        <v>0</v>
      </c>
    </row>
    <row r="193" spans="1:28" x14ac:dyDescent="0.2">
      <c r="D193" s="6" t="s">
        <v>2580</v>
      </c>
      <c r="M193" s="9">
        <v>371927002</v>
      </c>
      <c r="N193" s="9" t="s">
        <v>1272</v>
      </c>
      <c r="O193" s="9" t="s">
        <v>49</v>
      </c>
      <c r="P193" s="9">
        <v>0</v>
      </c>
      <c r="Q193" s="9" t="s">
        <v>54</v>
      </c>
      <c r="R193" s="9" t="s">
        <v>54</v>
      </c>
      <c r="S193" s="9" t="s">
        <v>54</v>
      </c>
      <c r="T193" s="9" t="s">
        <v>54</v>
      </c>
      <c r="U193" s="9" t="s">
        <v>54</v>
      </c>
      <c r="V193" s="9" t="s">
        <v>54</v>
      </c>
      <c r="W193" s="9" t="s">
        <v>54</v>
      </c>
      <c r="X193" s="9" t="s">
        <v>54</v>
      </c>
      <c r="Y193" s="10">
        <v>425404009</v>
      </c>
      <c r="Z193" s="10" t="s">
        <v>1271</v>
      </c>
      <c r="AA193" s="10" t="s">
        <v>46</v>
      </c>
      <c r="AB193" s="10">
        <v>0</v>
      </c>
    </row>
    <row r="194" spans="1:28" x14ac:dyDescent="0.2">
      <c r="D194" s="6" t="s">
        <v>2580</v>
      </c>
      <c r="M194" s="9">
        <v>2667000</v>
      </c>
      <c r="N194" s="9" t="s">
        <v>346</v>
      </c>
      <c r="O194" s="9" t="s">
        <v>49</v>
      </c>
      <c r="P194" s="9">
        <v>0</v>
      </c>
      <c r="Q194" s="9" t="s">
        <v>54</v>
      </c>
      <c r="R194" s="9" t="s">
        <v>54</v>
      </c>
      <c r="S194" s="9" t="s">
        <v>54</v>
      </c>
      <c r="T194" s="9" t="s">
        <v>54</v>
      </c>
      <c r="U194" s="9" t="s">
        <v>54</v>
      </c>
      <c r="V194" s="9" t="s">
        <v>54</v>
      </c>
      <c r="W194" s="9" t="s">
        <v>54</v>
      </c>
      <c r="X194" s="9" t="s">
        <v>54</v>
      </c>
      <c r="Y194" s="10">
        <v>2667000</v>
      </c>
      <c r="Z194" s="10" t="s">
        <v>346</v>
      </c>
      <c r="AA194" s="10" t="s">
        <v>49</v>
      </c>
      <c r="AB194" s="10">
        <v>0</v>
      </c>
    </row>
    <row r="195" spans="1:28" x14ac:dyDescent="0.2">
      <c r="D195" s="6" t="s">
        <v>2580</v>
      </c>
      <c r="M195" s="9">
        <v>261665006</v>
      </c>
      <c r="N195" s="9" t="s">
        <v>1275</v>
      </c>
      <c r="O195" s="9" t="s">
        <v>49</v>
      </c>
      <c r="P195" s="9">
        <v>0</v>
      </c>
      <c r="Q195" s="9" t="s">
        <v>54</v>
      </c>
      <c r="R195" s="9" t="s">
        <v>54</v>
      </c>
      <c r="S195" s="9" t="s">
        <v>54</v>
      </c>
      <c r="T195" s="9" t="s">
        <v>54</v>
      </c>
      <c r="U195" s="9" t="s">
        <v>54</v>
      </c>
      <c r="V195" s="9" t="s">
        <v>54</v>
      </c>
      <c r="W195" s="9" t="s">
        <v>54</v>
      </c>
      <c r="X195" s="9" t="s">
        <v>54</v>
      </c>
      <c r="Y195" s="10" t="s">
        <v>1263</v>
      </c>
      <c r="Z195" s="10" t="s">
        <v>1264</v>
      </c>
      <c r="AA195" s="10" t="s">
        <v>49</v>
      </c>
      <c r="AB195" s="10">
        <v>0</v>
      </c>
    </row>
    <row r="196" spans="1:28" x14ac:dyDescent="0.2">
      <c r="B196" s="6" t="s">
        <v>2580</v>
      </c>
      <c r="E196" s="8">
        <v>300778001</v>
      </c>
      <c r="F196" s="8" t="s">
        <v>1365</v>
      </c>
      <c r="G196" s="8" t="s">
        <v>46</v>
      </c>
      <c r="H196" s="8">
        <v>3</v>
      </c>
      <c r="M196" s="9">
        <v>300778001</v>
      </c>
      <c r="N196" s="9" t="s">
        <v>1365</v>
      </c>
      <c r="O196" s="9" t="s">
        <v>49</v>
      </c>
      <c r="P196" s="9">
        <v>2</v>
      </c>
      <c r="Q196" s="9" t="s">
        <v>54</v>
      </c>
      <c r="R196" s="9" t="s">
        <v>54</v>
      </c>
      <c r="S196" s="9" t="s">
        <v>54</v>
      </c>
      <c r="T196" s="9" t="s">
        <v>54</v>
      </c>
      <c r="U196" s="9" t="s">
        <v>54</v>
      </c>
      <c r="V196" s="9" t="s">
        <v>54</v>
      </c>
      <c r="W196" s="9" t="s">
        <v>54</v>
      </c>
      <c r="X196" s="9" t="s">
        <v>54</v>
      </c>
      <c r="Y196" s="13">
        <v>300778001</v>
      </c>
      <c r="Z196" s="13" t="s">
        <v>1365</v>
      </c>
      <c r="AA196" s="13" t="s">
        <v>46</v>
      </c>
      <c r="AB196" s="13">
        <v>2.5</v>
      </c>
    </row>
    <row r="197" spans="1:28" x14ac:dyDescent="0.2">
      <c r="D197" s="6" t="s">
        <v>2580</v>
      </c>
      <c r="E197" s="8">
        <v>300775003</v>
      </c>
      <c r="F197" s="8" t="s">
        <v>1366</v>
      </c>
      <c r="G197" s="8" t="s">
        <v>46</v>
      </c>
      <c r="H197" s="8">
        <v>3</v>
      </c>
      <c r="M197" s="9">
        <v>371925005</v>
      </c>
      <c r="N197" s="9" t="s">
        <v>1269</v>
      </c>
      <c r="O197" s="9" t="s">
        <v>49</v>
      </c>
      <c r="P197" s="9">
        <v>0</v>
      </c>
      <c r="Q197" s="9" t="s">
        <v>54</v>
      </c>
      <c r="R197" s="9" t="s">
        <v>54</v>
      </c>
      <c r="S197" s="9" t="s">
        <v>54</v>
      </c>
      <c r="T197" s="9" t="s">
        <v>54</v>
      </c>
      <c r="U197" s="9" t="s">
        <v>54</v>
      </c>
      <c r="V197" s="9" t="s">
        <v>54</v>
      </c>
      <c r="W197" s="9" t="s">
        <v>54</v>
      </c>
      <c r="X197" s="9" t="s">
        <v>54</v>
      </c>
      <c r="Y197" s="10">
        <v>260404005</v>
      </c>
      <c r="Z197" s="10" t="s">
        <v>1268</v>
      </c>
      <c r="AA197" s="10" t="s">
        <v>46</v>
      </c>
      <c r="AB197" s="10">
        <v>0</v>
      </c>
    </row>
    <row r="198" spans="1:28" x14ac:dyDescent="0.2">
      <c r="D198" s="6" t="s">
        <v>2580</v>
      </c>
      <c r="G198" s="8" t="s">
        <v>1326</v>
      </c>
      <c r="M198" s="9">
        <v>386134007</v>
      </c>
      <c r="N198" s="9" t="s">
        <v>1270</v>
      </c>
      <c r="O198" s="9" t="s">
        <v>49</v>
      </c>
      <c r="P198" s="9">
        <v>0</v>
      </c>
      <c r="Q198" s="9" t="s">
        <v>54</v>
      </c>
      <c r="R198" s="9" t="s">
        <v>54</v>
      </c>
      <c r="S198" s="9" t="s">
        <v>54</v>
      </c>
      <c r="T198" s="9" t="s">
        <v>54</v>
      </c>
      <c r="U198" s="9" t="s">
        <v>54</v>
      </c>
      <c r="V198" s="9" t="s">
        <v>54</v>
      </c>
      <c r="W198" s="9" t="s">
        <v>54</v>
      </c>
      <c r="X198" s="9" t="s">
        <v>54</v>
      </c>
      <c r="Y198" s="10">
        <v>386134007</v>
      </c>
      <c r="Z198" s="10" t="s">
        <v>1270</v>
      </c>
      <c r="AA198" s="10" t="s">
        <v>49</v>
      </c>
      <c r="AB198" s="10">
        <v>0</v>
      </c>
    </row>
    <row r="199" spans="1:28" x14ac:dyDescent="0.2">
      <c r="D199" s="6" t="s">
        <v>2580</v>
      </c>
      <c r="M199" s="9">
        <v>371927002</v>
      </c>
      <c r="N199" s="9" t="s">
        <v>1272</v>
      </c>
      <c r="O199" s="9" t="s">
        <v>49</v>
      </c>
      <c r="P199" s="9">
        <v>0</v>
      </c>
      <c r="Q199" s="9" t="s">
        <v>54</v>
      </c>
      <c r="R199" s="9" t="s">
        <v>54</v>
      </c>
      <c r="S199" s="9" t="s">
        <v>54</v>
      </c>
      <c r="T199" s="9" t="s">
        <v>54</v>
      </c>
      <c r="U199" s="9" t="s">
        <v>54</v>
      </c>
      <c r="V199" s="9" t="s">
        <v>54</v>
      </c>
      <c r="W199" s="9" t="s">
        <v>54</v>
      </c>
      <c r="X199" s="9" t="s">
        <v>54</v>
      </c>
      <c r="Y199" s="10">
        <v>425404009</v>
      </c>
      <c r="Z199" s="10" t="s">
        <v>1271</v>
      </c>
      <c r="AA199" s="10" t="s">
        <v>46</v>
      </c>
      <c r="AB199" s="10">
        <v>0</v>
      </c>
    </row>
    <row r="200" spans="1:28" x14ac:dyDescent="0.2">
      <c r="D200" s="6" t="s">
        <v>2580</v>
      </c>
      <c r="M200" s="9">
        <v>2667000</v>
      </c>
      <c r="N200" s="9" t="s">
        <v>346</v>
      </c>
      <c r="O200" s="9" t="s">
        <v>49</v>
      </c>
      <c r="P200" s="9">
        <v>0</v>
      </c>
      <c r="Q200" s="9" t="s">
        <v>54</v>
      </c>
      <c r="R200" s="9" t="s">
        <v>54</v>
      </c>
      <c r="S200" s="9" t="s">
        <v>54</v>
      </c>
      <c r="T200" s="9" t="s">
        <v>54</v>
      </c>
      <c r="U200" s="9" t="s">
        <v>54</v>
      </c>
      <c r="V200" s="9" t="s">
        <v>54</v>
      </c>
      <c r="W200" s="9" t="s">
        <v>54</v>
      </c>
      <c r="X200" s="9" t="s">
        <v>54</v>
      </c>
      <c r="Y200" s="10">
        <v>2667000</v>
      </c>
      <c r="Z200" s="10" t="s">
        <v>346</v>
      </c>
      <c r="AA200" s="10" t="s">
        <v>49</v>
      </c>
      <c r="AB200" s="10">
        <v>0</v>
      </c>
    </row>
    <row r="201" spans="1:28" x14ac:dyDescent="0.2">
      <c r="D201" s="6" t="s">
        <v>2580</v>
      </c>
      <c r="M201" s="9">
        <v>261665006</v>
      </c>
      <c r="N201" s="9" t="s">
        <v>1275</v>
      </c>
      <c r="O201" s="9" t="s">
        <v>49</v>
      </c>
      <c r="P201" s="9">
        <v>0</v>
      </c>
      <c r="Q201" s="9" t="s">
        <v>54</v>
      </c>
      <c r="R201" s="9" t="s">
        <v>54</v>
      </c>
      <c r="S201" s="9" t="s">
        <v>54</v>
      </c>
      <c r="T201" s="9" t="s">
        <v>54</v>
      </c>
      <c r="U201" s="9" t="s">
        <v>54</v>
      </c>
      <c r="V201" s="9" t="s">
        <v>54</v>
      </c>
      <c r="W201" s="9" t="s">
        <v>54</v>
      </c>
      <c r="X201" s="9" t="s">
        <v>54</v>
      </c>
      <c r="Y201" s="10" t="s">
        <v>1263</v>
      </c>
      <c r="Z201" s="10" t="s">
        <v>1264</v>
      </c>
      <c r="AA201" s="10" t="s">
        <v>49</v>
      </c>
      <c r="AB201" s="10">
        <v>0</v>
      </c>
    </row>
    <row r="202" spans="1:28" x14ac:dyDescent="0.2">
      <c r="B202" s="6" t="s">
        <v>2580</v>
      </c>
      <c r="E202" s="8">
        <v>1855002</v>
      </c>
      <c r="F202" s="8" t="s">
        <v>1367</v>
      </c>
      <c r="G202" s="8" t="s">
        <v>46</v>
      </c>
      <c r="H202" s="8">
        <v>3</v>
      </c>
      <c r="M202" s="9">
        <v>161128009</v>
      </c>
      <c r="N202" s="9" t="s">
        <v>1368</v>
      </c>
      <c r="O202" s="9" t="s">
        <v>49</v>
      </c>
      <c r="P202" s="9">
        <v>2</v>
      </c>
      <c r="Q202" s="9">
        <v>315245004</v>
      </c>
      <c r="R202" s="9" t="s">
        <v>1369</v>
      </c>
      <c r="S202" s="9" t="s">
        <v>46</v>
      </c>
      <c r="T202" s="9">
        <v>3</v>
      </c>
      <c r="U202" s="9" t="s">
        <v>54</v>
      </c>
      <c r="V202" s="9" t="s">
        <v>54</v>
      </c>
      <c r="W202" s="9" t="s">
        <v>54</v>
      </c>
      <c r="X202" s="9" t="s">
        <v>54</v>
      </c>
      <c r="Y202" s="10">
        <v>1855002</v>
      </c>
      <c r="Z202" s="10" t="s">
        <v>1367</v>
      </c>
      <c r="AA202" s="10" t="s">
        <v>46</v>
      </c>
      <c r="AB202" s="10">
        <v>1</v>
      </c>
    </row>
    <row r="203" spans="1:28" x14ac:dyDescent="0.2">
      <c r="D203" s="6" t="s">
        <v>2580</v>
      </c>
      <c r="E203" s="8" t="s">
        <v>1370</v>
      </c>
      <c r="F203" s="8" t="s">
        <v>1371</v>
      </c>
      <c r="G203" s="8" t="s">
        <v>1326</v>
      </c>
      <c r="H203" s="8">
        <v>0</v>
      </c>
      <c r="M203" s="9">
        <v>371925005</v>
      </c>
      <c r="N203" s="9" t="s">
        <v>1269</v>
      </c>
      <c r="O203" s="9" t="s">
        <v>49</v>
      </c>
      <c r="P203" s="9">
        <v>0</v>
      </c>
      <c r="Q203" s="9" t="s">
        <v>54</v>
      </c>
      <c r="R203" s="9" t="s">
        <v>54</v>
      </c>
      <c r="S203" s="9" t="s">
        <v>54</v>
      </c>
      <c r="T203" s="9" t="s">
        <v>54</v>
      </c>
      <c r="U203" s="9" t="s">
        <v>54</v>
      </c>
      <c r="V203" s="9" t="s">
        <v>54</v>
      </c>
      <c r="W203" s="9" t="s">
        <v>54</v>
      </c>
      <c r="X203" s="9" t="s">
        <v>54</v>
      </c>
      <c r="Y203" s="10">
        <v>260404005</v>
      </c>
      <c r="Z203" s="10" t="s">
        <v>1268</v>
      </c>
      <c r="AA203" s="10" t="s">
        <v>46</v>
      </c>
      <c r="AB203" s="10">
        <v>0</v>
      </c>
    </row>
    <row r="204" spans="1:28" x14ac:dyDescent="0.2">
      <c r="D204" s="6" t="s">
        <v>2580</v>
      </c>
      <c r="M204" s="9">
        <v>386134007</v>
      </c>
      <c r="N204" s="9" t="s">
        <v>1270</v>
      </c>
      <c r="O204" s="9" t="s">
        <v>49</v>
      </c>
      <c r="P204" s="9">
        <v>0</v>
      </c>
      <c r="Q204" s="9" t="s">
        <v>54</v>
      </c>
      <c r="R204" s="9" t="s">
        <v>54</v>
      </c>
      <c r="S204" s="9" t="s">
        <v>54</v>
      </c>
      <c r="T204" s="9" t="s">
        <v>54</v>
      </c>
      <c r="U204" s="9" t="s">
        <v>54</v>
      </c>
      <c r="V204" s="9" t="s">
        <v>54</v>
      </c>
      <c r="W204" s="9" t="s">
        <v>54</v>
      </c>
      <c r="X204" s="9" t="s">
        <v>54</v>
      </c>
      <c r="Y204" s="10">
        <v>386134007</v>
      </c>
      <c r="Z204" s="10" t="s">
        <v>1270</v>
      </c>
      <c r="AA204" s="10" t="s">
        <v>49</v>
      </c>
      <c r="AB204" s="10">
        <v>0</v>
      </c>
    </row>
    <row r="205" spans="1:28" x14ac:dyDescent="0.2">
      <c r="D205" s="6" t="s">
        <v>2580</v>
      </c>
      <c r="M205" s="9">
        <v>371927002</v>
      </c>
      <c r="N205" s="9" t="s">
        <v>1272</v>
      </c>
      <c r="O205" s="9" t="s">
        <v>49</v>
      </c>
      <c r="P205" s="9">
        <v>0</v>
      </c>
      <c r="Q205" s="9" t="s">
        <v>54</v>
      </c>
      <c r="R205" s="9" t="s">
        <v>54</v>
      </c>
      <c r="S205" s="9" t="s">
        <v>54</v>
      </c>
      <c r="T205" s="9" t="s">
        <v>54</v>
      </c>
      <c r="U205" s="9" t="s">
        <v>54</v>
      </c>
      <c r="V205" s="9" t="s">
        <v>54</v>
      </c>
      <c r="W205" s="9" t="s">
        <v>54</v>
      </c>
      <c r="X205" s="9" t="s">
        <v>54</v>
      </c>
      <c r="Y205" s="10">
        <v>425404009</v>
      </c>
      <c r="Z205" s="10" t="s">
        <v>1271</v>
      </c>
      <c r="AA205" s="10" t="s">
        <v>46</v>
      </c>
      <c r="AB205" s="10">
        <v>0</v>
      </c>
    </row>
    <row r="206" spans="1:28" x14ac:dyDescent="0.2">
      <c r="D206" s="6" t="s">
        <v>2580</v>
      </c>
      <c r="M206" s="9">
        <v>2667000</v>
      </c>
      <c r="N206" s="9" t="s">
        <v>346</v>
      </c>
      <c r="O206" s="9" t="s">
        <v>49</v>
      </c>
      <c r="P206" s="9">
        <v>0</v>
      </c>
      <c r="Q206" s="9" t="s">
        <v>54</v>
      </c>
      <c r="R206" s="9" t="s">
        <v>54</v>
      </c>
      <c r="S206" s="9" t="s">
        <v>54</v>
      </c>
      <c r="T206" s="9" t="s">
        <v>54</v>
      </c>
      <c r="U206" s="9" t="s">
        <v>54</v>
      </c>
      <c r="V206" s="9" t="s">
        <v>54</v>
      </c>
      <c r="W206" s="9" t="s">
        <v>54</v>
      </c>
      <c r="X206" s="9" t="s">
        <v>54</v>
      </c>
      <c r="Y206" s="10">
        <v>2667000</v>
      </c>
      <c r="Z206" s="10" t="s">
        <v>346</v>
      </c>
      <c r="AA206" s="10" t="s">
        <v>49</v>
      </c>
      <c r="AB206" s="10">
        <v>0</v>
      </c>
    </row>
    <row r="207" spans="1:28" x14ac:dyDescent="0.2">
      <c r="D207" s="6" t="s">
        <v>2580</v>
      </c>
      <c r="M207" s="9">
        <v>261665006</v>
      </c>
      <c r="N207" s="9" t="s">
        <v>1275</v>
      </c>
      <c r="O207" s="9" t="s">
        <v>49</v>
      </c>
      <c r="P207" s="9">
        <v>0</v>
      </c>
      <c r="Q207" s="9" t="s">
        <v>54</v>
      </c>
      <c r="R207" s="9" t="s">
        <v>54</v>
      </c>
      <c r="S207" s="9" t="s">
        <v>54</v>
      </c>
      <c r="T207" s="9" t="s">
        <v>54</v>
      </c>
      <c r="U207" s="9" t="s">
        <v>54</v>
      </c>
      <c r="V207" s="9" t="s">
        <v>54</v>
      </c>
      <c r="W207" s="9" t="s">
        <v>54</v>
      </c>
      <c r="X207" s="9" t="s">
        <v>54</v>
      </c>
      <c r="Y207" s="10" t="s">
        <v>1263</v>
      </c>
      <c r="Z207" s="10" t="s">
        <v>1264</v>
      </c>
      <c r="AA207" s="10" t="s">
        <v>49</v>
      </c>
      <c r="AB207" s="10">
        <v>0</v>
      </c>
    </row>
    <row r="208" spans="1:28" x14ac:dyDescent="0.2">
      <c r="A208" s="6" t="s">
        <v>1372</v>
      </c>
      <c r="E208" s="8">
        <v>257733005</v>
      </c>
      <c r="F208" s="8" t="s">
        <v>1373</v>
      </c>
      <c r="G208" s="8" t="s">
        <v>46</v>
      </c>
      <c r="H208" s="8">
        <v>3</v>
      </c>
      <c r="M208" s="9" t="s">
        <v>1151</v>
      </c>
      <c r="N208" s="9" t="s">
        <v>1152</v>
      </c>
      <c r="O208" s="9" t="s">
        <v>46</v>
      </c>
      <c r="P208" s="9">
        <v>2</v>
      </c>
      <c r="Q208" s="9">
        <v>6769007</v>
      </c>
      <c r="R208" s="9" t="s">
        <v>1374</v>
      </c>
      <c r="S208" s="9" t="s">
        <v>49</v>
      </c>
      <c r="T208" s="9">
        <v>2</v>
      </c>
      <c r="U208" s="9" t="s">
        <v>54</v>
      </c>
      <c r="V208" s="9" t="s">
        <v>54</v>
      </c>
      <c r="W208" s="9" t="s">
        <v>54</v>
      </c>
      <c r="X208" s="9" t="s">
        <v>54</v>
      </c>
      <c r="Y208" s="10">
        <v>257733005</v>
      </c>
      <c r="Z208" s="10" t="s">
        <v>1373</v>
      </c>
      <c r="AA208" s="10" t="s">
        <v>46</v>
      </c>
      <c r="AB208" s="10">
        <v>2.5</v>
      </c>
    </row>
    <row r="209" spans="2:28" x14ac:dyDescent="0.2">
      <c r="B209" s="6" t="s">
        <v>2580</v>
      </c>
      <c r="E209" s="8">
        <v>6769007</v>
      </c>
      <c r="F209" s="8" t="s">
        <v>1374</v>
      </c>
      <c r="G209" s="8" t="s">
        <v>46</v>
      </c>
      <c r="H209" s="8">
        <v>3</v>
      </c>
      <c r="M209" s="9" t="s">
        <v>1151</v>
      </c>
      <c r="N209" s="9" t="s">
        <v>1152</v>
      </c>
      <c r="O209" s="9" t="s">
        <v>46</v>
      </c>
      <c r="P209" s="9">
        <v>2</v>
      </c>
      <c r="Q209" s="9">
        <v>6769007</v>
      </c>
      <c r="R209" s="9" t="s">
        <v>1374</v>
      </c>
      <c r="S209" s="9" t="s">
        <v>49</v>
      </c>
      <c r="T209" s="9">
        <v>2</v>
      </c>
      <c r="U209" s="9" t="s">
        <v>54</v>
      </c>
      <c r="V209" s="9" t="s">
        <v>54</v>
      </c>
      <c r="W209" s="9" t="s">
        <v>54</v>
      </c>
      <c r="X209" s="9" t="s">
        <v>54</v>
      </c>
      <c r="Y209" s="10">
        <v>257733005</v>
      </c>
      <c r="Z209" s="10" t="s">
        <v>1373</v>
      </c>
      <c r="AA209" s="10" t="s">
        <v>46</v>
      </c>
      <c r="AB209" s="10">
        <v>2.5</v>
      </c>
    </row>
    <row r="210" spans="2:28" x14ac:dyDescent="0.2">
      <c r="D210" s="6" t="s">
        <v>2580</v>
      </c>
      <c r="M210" s="9">
        <v>2667000</v>
      </c>
      <c r="N210" s="9" t="s">
        <v>346</v>
      </c>
      <c r="O210" s="9" t="s">
        <v>49</v>
      </c>
      <c r="P210" s="9">
        <v>0</v>
      </c>
      <c r="Q210" s="9" t="s">
        <v>54</v>
      </c>
      <c r="R210" s="9" t="s">
        <v>54</v>
      </c>
      <c r="S210" s="9" t="s">
        <v>54</v>
      </c>
      <c r="T210" s="9" t="s">
        <v>54</v>
      </c>
      <c r="U210" s="9" t="s">
        <v>54</v>
      </c>
      <c r="V210" s="9" t="s">
        <v>54</v>
      </c>
      <c r="W210" s="9" t="s">
        <v>54</v>
      </c>
      <c r="X210" s="9" t="s">
        <v>54</v>
      </c>
      <c r="Y210" s="10">
        <v>2667000</v>
      </c>
      <c r="Z210" s="10" t="s">
        <v>346</v>
      </c>
      <c r="AA210" s="10" t="s">
        <v>49</v>
      </c>
      <c r="AB210" s="10">
        <v>0</v>
      </c>
    </row>
    <row r="211" spans="2:28" x14ac:dyDescent="0.2">
      <c r="D211" s="6" t="s">
        <v>2580</v>
      </c>
      <c r="M211" s="9">
        <v>261665006</v>
      </c>
      <c r="N211" s="9" t="s">
        <v>1275</v>
      </c>
      <c r="O211" s="9" t="s">
        <v>49</v>
      </c>
      <c r="P211" s="9">
        <v>0</v>
      </c>
      <c r="Q211" s="9" t="s">
        <v>1375</v>
      </c>
      <c r="R211" s="9" t="s">
        <v>1376</v>
      </c>
      <c r="S211" s="9" t="s">
        <v>46</v>
      </c>
      <c r="T211" s="9">
        <v>3</v>
      </c>
      <c r="U211" s="9" t="s">
        <v>54</v>
      </c>
      <c r="V211" s="9" t="s">
        <v>54</v>
      </c>
      <c r="W211" s="9" t="s">
        <v>54</v>
      </c>
      <c r="X211" s="9" t="s">
        <v>54</v>
      </c>
      <c r="Y211" s="10" t="s">
        <v>1263</v>
      </c>
      <c r="Z211" s="10" t="s">
        <v>1264</v>
      </c>
      <c r="AA211" s="10" t="s">
        <v>49</v>
      </c>
      <c r="AB211" s="10">
        <v>0</v>
      </c>
    </row>
    <row r="212" spans="2:28" x14ac:dyDescent="0.2">
      <c r="B212" s="6" t="s">
        <v>2580</v>
      </c>
      <c r="E212" s="8">
        <v>40979000</v>
      </c>
      <c r="F212" s="8" t="s">
        <v>1377</v>
      </c>
      <c r="G212" s="8" t="s">
        <v>46</v>
      </c>
      <c r="H212" s="8">
        <v>0</v>
      </c>
      <c r="M212" s="9" t="s">
        <v>1378</v>
      </c>
      <c r="N212" s="9" t="s">
        <v>1379</v>
      </c>
      <c r="O212" s="9" t="s">
        <v>46</v>
      </c>
      <c r="P212" s="9">
        <v>1</v>
      </c>
      <c r="Q212" s="9" t="s">
        <v>54</v>
      </c>
      <c r="R212" s="9" t="s">
        <v>54</v>
      </c>
      <c r="S212" s="9" t="s">
        <v>54</v>
      </c>
      <c r="T212" s="9" t="s">
        <v>54</v>
      </c>
      <c r="U212" s="9" t="s">
        <v>54</v>
      </c>
      <c r="V212" s="9" t="s">
        <v>54</v>
      </c>
      <c r="W212" s="9" t="s">
        <v>54</v>
      </c>
      <c r="X212" s="9" t="s">
        <v>54</v>
      </c>
      <c r="Y212" s="10" t="s">
        <v>1378</v>
      </c>
      <c r="Z212" s="10" t="s">
        <v>1379</v>
      </c>
      <c r="AA212" s="10" t="s">
        <v>46</v>
      </c>
      <c r="AB212" s="10">
        <v>1</v>
      </c>
    </row>
    <row r="213" spans="2:28" x14ac:dyDescent="0.2">
      <c r="D213" s="6" t="s">
        <v>2580</v>
      </c>
      <c r="M213" s="9">
        <v>371925005</v>
      </c>
      <c r="N213" s="9" t="s">
        <v>1269</v>
      </c>
      <c r="O213" s="9" t="s">
        <v>49</v>
      </c>
      <c r="P213" s="9">
        <v>0</v>
      </c>
      <c r="Q213" s="9" t="s">
        <v>54</v>
      </c>
      <c r="R213" s="9" t="s">
        <v>54</v>
      </c>
      <c r="S213" s="9" t="s">
        <v>54</v>
      </c>
      <c r="T213" s="9" t="s">
        <v>54</v>
      </c>
      <c r="U213" s="9" t="s">
        <v>54</v>
      </c>
      <c r="V213" s="9" t="s">
        <v>54</v>
      </c>
      <c r="W213" s="9" t="s">
        <v>54</v>
      </c>
      <c r="X213" s="9" t="s">
        <v>54</v>
      </c>
      <c r="Y213" s="10">
        <v>260404005</v>
      </c>
      <c r="Z213" s="10" t="s">
        <v>1268</v>
      </c>
      <c r="AA213" s="10" t="s">
        <v>46</v>
      </c>
      <c r="AB213" s="10">
        <v>0</v>
      </c>
    </row>
    <row r="214" spans="2:28" x14ac:dyDescent="0.2">
      <c r="D214" s="6" t="s">
        <v>2580</v>
      </c>
      <c r="M214" s="9">
        <v>386134007</v>
      </c>
      <c r="N214" s="9" t="s">
        <v>1270</v>
      </c>
      <c r="O214" s="9" t="s">
        <v>49</v>
      </c>
      <c r="P214" s="9">
        <v>0</v>
      </c>
      <c r="Q214" s="9" t="s">
        <v>54</v>
      </c>
      <c r="R214" s="9" t="s">
        <v>54</v>
      </c>
      <c r="S214" s="9" t="s">
        <v>54</v>
      </c>
      <c r="T214" s="9" t="s">
        <v>54</v>
      </c>
      <c r="U214" s="9" t="s">
        <v>54</v>
      </c>
      <c r="V214" s="9" t="s">
        <v>54</v>
      </c>
      <c r="W214" s="9" t="s">
        <v>54</v>
      </c>
      <c r="X214" s="9" t="s">
        <v>54</v>
      </c>
      <c r="Y214" s="10">
        <v>386134007</v>
      </c>
      <c r="Z214" s="10" t="s">
        <v>1270</v>
      </c>
      <c r="AA214" s="10" t="s">
        <v>49</v>
      </c>
      <c r="AB214" s="10">
        <v>0</v>
      </c>
    </row>
    <row r="215" spans="2:28" x14ac:dyDescent="0.2">
      <c r="D215" s="6" t="s">
        <v>2580</v>
      </c>
      <c r="M215" s="9">
        <v>371927002</v>
      </c>
      <c r="N215" s="9" t="s">
        <v>1272</v>
      </c>
      <c r="O215" s="9" t="s">
        <v>49</v>
      </c>
      <c r="P215" s="9">
        <v>0</v>
      </c>
      <c r="Q215" s="9" t="s">
        <v>54</v>
      </c>
      <c r="R215" s="9" t="s">
        <v>54</v>
      </c>
      <c r="S215" s="9" t="s">
        <v>54</v>
      </c>
      <c r="T215" s="9" t="s">
        <v>54</v>
      </c>
      <c r="U215" s="9" t="s">
        <v>54</v>
      </c>
      <c r="V215" s="9" t="s">
        <v>54</v>
      </c>
      <c r="W215" s="9" t="s">
        <v>54</v>
      </c>
      <c r="X215" s="9" t="s">
        <v>54</v>
      </c>
      <c r="Y215" s="10">
        <v>425404009</v>
      </c>
      <c r="Z215" s="10" t="s">
        <v>1271</v>
      </c>
      <c r="AA215" s="10" t="s">
        <v>46</v>
      </c>
      <c r="AB215" s="10">
        <v>0</v>
      </c>
    </row>
    <row r="216" spans="2:28" x14ac:dyDescent="0.2">
      <c r="D216" s="6" t="s">
        <v>2580</v>
      </c>
      <c r="M216" s="9">
        <v>2667000</v>
      </c>
      <c r="N216" s="9" t="s">
        <v>346</v>
      </c>
      <c r="O216" s="9" t="s">
        <v>49</v>
      </c>
      <c r="P216" s="9">
        <v>0</v>
      </c>
      <c r="Q216" s="9" t="s">
        <v>54</v>
      </c>
      <c r="R216" s="9" t="s">
        <v>54</v>
      </c>
      <c r="S216" s="9" t="s">
        <v>54</v>
      </c>
      <c r="T216" s="9" t="s">
        <v>54</v>
      </c>
      <c r="U216" s="9" t="s">
        <v>54</v>
      </c>
      <c r="V216" s="9" t="s">
        <v>54</v>
      </c>
      <c r="W216" s="9" t="s">
        <v>54</v>
      </c>
      <c r="X216" s="9" t="s">
        <v>54</v>
      </c>
      <c r="Y216" s="10">
        <v>2667000</v>
      </c>
      <c r="Z216" s="10" t="s">
        <v>346</v>
      </c>
      <c r="AA216" s="10" t="s">
        <v>49</v>
      </c>
      <c r="AB216" s="10">
        <v>0</v>
      </c>
    </row>
    <row r="217" spans="2:28" x14ac:dyDescent="0.2">
      <c r="D217" s="6" t="s">
        <v>2580</v>
      </c>
      <c r="M217" s="9">
        <v>261665006</v>
      </c>
      <c r="N217" s="9" t="s">
        <v>1275</v>
      </c>
      <c r="O217" s="9" t="s">
        <v>49</v>
      </c>
      <c r="P217" s="9">
        <v>0</v>
      </c>
      <c r="Q217" s="9" t="s">
        <v>54</v>
      </c>
      <c r="R217" s="9" t="s">
        <v>54</v>
      </c>
      <c r="S217" s="9" t="s">
        <v>54</v>
      </c>
      <c r="T217" s="9" t="s">
        <v>54</v>
      </c>
      <c r="U217" s="9" t="s">
        <v>54</v>
      </c>
      <c r="V217" s="9" t="s">
        <v>54</v>
      </c>
      <c r="W217" s="9" t="s">
        <v>54</v>
      </c>
      <c r="X217" s="9" t="s">
        <v>54</v>
      </c>
      <c r="Y217" s="10" t="s">
        <v>1263</v>
      </c>
      <c r="Z217" s="10" t="s">
        <v>1264</v>
      </c>
      <c r="AA217" s="10" t="s">
        <v>49</v>
      </c>
      <c r="AB217" s="10">
        <v>0</v>
      </c>
    </row>
    <row r="218" spans="2:28" x14ac:dyDescent="0.2">
      <c r="B218" s="6" t="s">
        <v>2580</v>
      </c>
      <c r="E218" s="8">
        <v>1171000175109</v>
      </c>
      <c r="F218" s="8" t="s">
        <v>1380</v>
      </c>
      <c r="G218" s="8" t="s">
        <v>46</v>
      </c>
      <c r="H218" s="8">
        <v>0</v>
      </c>
      <c r="M218" s="9" t="s">
        <v>1381</v>
      </c>
      <c r="N218" s="9" t="s">
        <v>1380</v>
      </c>
      <c r="O218" s="9" t="s">
        <v>46</v>
      </c>
      <c r="P218" s="9">
        <v>1</v>
      </c>
      <c r="Q218" s="9" t="s">
        <v>54</v>
      </c>
      <c r="R218" s="9" t="s">
        <v>54</v>
      </c>
      <c r="S218" s="9" t="s">
        <v>54</v>
      </c>
      <c r="T218" s="9" t="s">
        <v>54</v>
      </c>
      <c r="U218" s="9" t="s">
        <v>54</v>
      </c>
      <c r="V218" s="9" t="s">
        <v>54</v>
      </c>
      <c r="W218" s="9" t="s">
        <v>54</v>
      </c>
      <c r="X218" s="9" t="s">
        <v>54</v>
      </c>
      <c r="Y218" s="10">
        <v>1171000175109</v>
      </c>
      <c r="Z218" s="10" t="s">
        <v>1380</v>
      </c>
      <c r="AA218" s="10" t="s">
        <v>46</v>
      </c>
      <c r="AB218" s="10">
        <v>0.5</v>
      </c>
    </row>
    <row r="219" spans="2:28" x14ac:dyDescent="0.2">
      <c r="D219" s="6" t="s">
        <v>2580</v>
      </c>
      <c r="M219" s="9">
        <v>371925005</v>
      </c>
      <c r="N219" s="9" t="s">
        <v>1269</v>
      </c>
      <c r="O219" s="9" t="s">
        <v>49</v>
      </c>
      <c r="P219" s="9">
        <v>0</v>
      </c>
      <c r="Q219" s="9" t="s">
        <v>54</v>
      </c>
      <c r="R219" s="9" t="s">
        <v>54</v>
      </c>
      <c r="S219" s="9" t="s">
        <v>54</v>
      </c>
      <c r="T219" s="9" t="s">
        <v>54</v>
      </c>
      <c r="U219" s="9" t="s">
        <v>54</v>
      </c>
      <c r="V219" s="9" t="s">
        <v>54</v>
      </c>
      <c r="W219" s="9" t="s">
        <v>54</v>
      </c>
      <c r="X219" s="9" t="s">
        <v>54</v>
      </c>
      <c r="Y219" s="10">
        <v>260404005</v>
      </c>
      <c r="Z219" s="10" t="s">
        <v>1268</v>
      </c>
      <c r="AA219" s="10" t="s">
        <v>46</v>
      </c>
      <c r="AB219" s="10">
        <v>0</v>
      </c>
    </row>
    <row r="220" spans="2:28" x14ac:dyDescent="0.2">
      <c r="D220" s="6" t="s">
        <v>2580</v>
      </c>
      <c r="M220" s="9">
        <v>386134007</v>
      </c>
      <c r="N220" s="9" t="s">
        <v>1270</v>
      </c>
      <c r="O220" s="9" t="s">
        <v>49</v>
      </c>
      <c r="P220" s="9">
        <v>0</v>
      </c>
      <c r="Q220" s="9" t="s">
        <v>54</v>
      </c>
      <c r="R220" s="9" t="s">
        <v>54</v>
      </c>
      <c r="S220" s="9" t="s">
        <v>54</v>
      </c>
      <c r="T220" s="9" t="s">
        <v>54</v>
      </c>
      <c r="U220" s="9" t="s">
        <v>54</v>
      </c>
      <c r="V220" s="9" t="s">
        <v>54</v>
      </c>
      <c r="W220" s="9" t="s">
        <v>54</v>
      </c>
      <c r="X220" s="9" t="s">
        <v>54</v>
      </c>
      <c r="Y220" s="10">
        <v>386134007</v>
      </c>
      <c r="Z220" s="10" t="s">
        <v>1270</v>
      </c>
      <c r="AA220" s="10" t="s">
        <v>49</v>
      </c>
      <c r="AB220" s="10">
        <v>0</v>
      </c>
    </row>
    <row r="221" spans="2:28" x14ac:dyDescent="0.2">
      <c r="D221" s="6" t="s">
        <v>2580</v>
      </c>
      <c r="M221" s="9">
        <v>371927002</v>
      </c>
      <c r="N221" s="9" t="s">
        <v>1272</v>
      </c>
      <c r="O221" s="9" t="s">
        <v>49</v>
      </c>
      <c r="P221" s="9">
        <v>0</v>
      </c>
      <c r="Q221" s="9" t="s">
        <v>54</v>
      </c>
      <c r="R221" s="9" t="s">
        <v>54</v>
      </c>
      <c r="S221" s="9" t="s">
        <v>54</v>
      </c>
      <c r="T221" s="9" t="s">
        <v>54</v>
      </c>
      <c r="U221" s="9" t="s">
        <v>54</v>
      </c>
      <c r="V221" s="9" t="s">
        <v>54</v>
      </c>
      <c r="W221" s="9" t="s">
        <v>54</v>
      </c>
      <c r="X221" s="9" t="s">
        <v>54</v>
      </c>
      <c r="Y221" s="10">
        <v>425404009</v>
      </c>
      <c r="Z221" s="10" t="s">
        <v>1271</v>
      </c>
      <c r="AA221" s="10" t="s">
        <v>46</v>
      </c>
      <c r="AB221" s="10">
        <v>0</v>
      </c>
    </row>
    <row r="222" spans="2:28" x14ac:dyDescent="0.2">
      <c r="D222" s="6" t="s">
        <v>2580</v>
      </c>
      <c r="M222" s="9">
        <v>2667000</v>
      </c>
      <c r="N222" s="9" t="s">
        <v>346</v>
      </c>
      <c r="O222" s="9" t="s">
        <v>49</v>
      </c>
      <c r="P222" s="9">
        <v>0</v>
      </c>
      <c r="Q222" s="9" t="s">
        <v>54</v>
      </c>
      <c r="R222" s="9" t="s">
        <v>54</v>
      </c>
      <c r="S222" s="9" t="s">
        <v>54</v>
      </c>
      <c r="T222" s="9" t="s">
        <v>54</v>
      </c>
      <c r="U222" s="9" t="s">
        <v>54</v>
      </c>
      <c r="V222" s="9" t="s">
        <v>54</v>
      </c>
      <c r="W222" s="9" t="s">
        <v>54</v>
      </c>
      <c r="X222" s="9" t="s">
        <v>54</v>
      </c>
      <c r="Y222" s="10">
        <v>2667000</v>
      </c>
      <c r="Z222" s="10" t="s">
        <v>346</v>
      </c>
      <c r="AA222" s="10" t="s">
        <v>49</v>
      </c>
      <c r="AB222" s="10">
        <v>0</v>
      </c>
    </row>
    <row r="223" spans="2:28" x14ac:dyDescent="0.2">
      <c r="D223" s="6" t="s">
        <v>2580</v>
      </c>
      <c r="M223" s="9">
        <v>261665006</v>
      </c>
      <c r="N223" s="9" t="s">
        <v>1275</v>
      </c>
      <c r="O223" s="9" t="s">
        <v>49</v>
      </c>
      <c r="P223" s="9">
        <v>0</v>
      </c>
      <c r="Q223" s="9" t="s">
        <v>54</v>
      </c>
      <c r="R223" s="9" t="s">
        <v>54</v>
      </c>
      <c r="S223" s="9" t="s">
        <v>54</v>
      </c>
      <c r="T223" s="9" t="s">
        <v>54</v>
      </c>
      <c r="U223" s="9" t="s">
        <v>54</v>
      </c>
      <c r="V223" s="9" t="s">
        <v>54</v>
      </c>
      <c r="W223" s="9" t="s">
        <v>54</v>
      </c>
      <c r="X223" s="9" t="s">
        <v>54</v>
      </c>
      <c r="Y223" s="10" t="s">
        <v>1263</v>
      </c>
      <c r="Z223" s="10" t="s">
        <v>1264</v>
      </c>
      <c r="AA223" s="10" t="s">
        <v>49</v>
      </c>
      <c r="AB223" s="10">
        <v>0</v>
      </c>
    </row>
    <row r="224" spans="2:28" x14ac:dyDescent="0.2">
      <c r="B224" s="6" t="s">
        <v>2580</v>
      </c>
      <c r="E224" s="8">
        <v>286756000</v>
      </c>
      <c r="F224" s="8" t="s">
        <v>1383</v>
      </c>
      <c r="G224" s="8" t="s">
        <v>46</v>
      </c>
      <c r="H224" s="8">
        <v>0</v>
      </c>
      <c r="M224" s="9">
        <v>39178003</v>
      </c>
      <c r="N224" s="9" t="s">
        <v>1384</v>
      </c>
      <c r="O224" s="9" t="s">
        <v>46</v>
      </c>
      <c r="P224" s="9">
        <v>1</v>
      </c>
      <c r="Q224" s="9" t="s">
        <v>54</v>
      </c>
      <c r="R224" s="9" t="s">
        <v>54</v>
      </c>
      <c r="S224" s="9" t="s">
        <v>54</v>
      </c>
      <c r="T224" s="9" t="s">
        <v>54</v>
      </c>
      <c r="U224" s="9" t="s">
        <v>54</v>
      </c>
      <c r="V224" s="9" t="s">
        <v>54</v>
      </c>
      <c r="W224" s="9" t="s">
        <v>54</v>
      </c>
      <c r="X224" s="9" t="s">
        <v>54</v>
      </c>
      <c r="Y224" s="10">
        <v>39178003</v>
      </c>
      <c r="Z224" s="10" t="s">
        <v>1384</v>
      </c>
      <c r="AA224" s="10" t="s">
        <v>46</v>
      </c>
      <c r="AB224" s="10">
        <v>1</v>
      </c>
    </row>
    <row r="225" spans="1:28" x14ac:dyDescent="0.2">
      <c r="D225" s="6" t="s">
        <v>2580</v>
      </c>
      <c r="M225" s="9">
        <v>371925005</v>
      </c>
      <c r="N225" s="9" t="s">
        <v>1269</v>
      </c>
      <c r="O225" s="9" t="s">
        <v>49</v>
      </c>
      <c r="P225" s="9">
        <v>0</v>
      </c>
      <c r="Q225" s="9" t="s">
        <v>54</v>
      </c>
      <c r="R225" s="9" t="s">
        <v>54</v>
      </c>
      <c r="S225" s="9" t="s">
        <v>54</v>
      </c>
      <c r="T225" s="9" t="s">
        <v>54</v>
      </c>
      <c r="U225" s="9" t="s">
        <v>54</v>
      </c>
      <c r="V225" s="9" t="s">
        <v>54</v>
      </c>
      <c r="W225" s="9" t="s">
        <v>54</v>
      </c>
      <c r="X225" s="9" t="s">
        <v>54</v>
      </c>
      <c r="Y225" s="10">
        <v>260404005</v>
      </c>
      <c r="Z225" s="10" t="s">
        <v>1268</v>
      </c>
      <c r="AA225" s="10" t="s">
        <v>46</v>
      </c>
      <c r="AB225" s="10">
        <v>0</v>
      </c>
    </row>
    <row r="226" spans="1:28" x14ac:dyDescent="0.2">
      <c r="D226" s="6" t="s">
        <v>2580</v>
      </c>
      <c r="M226" s="9">
        <v>386134007</v>
      </c>
      <c r="N226" s="9" t="s">
        <v>1270</v>
      </c>
      <c r="O226" s="9" t="s">
        <v>49</v>
      </c>
      <c r="P226" s="9">
        <v>0</v>
      </c>
      <c r="Q226" s="9" t="s">
        <v>54</v>
      </c>
      <c r="R226" s="9" t="s">
        <v>54</v>
      </c>
      <c r="S226" s="9" t="s">
        <v>54</v>
      </c>
      <c r="T226" s="9" t="s">
        <v>54</v>
      </c>
      <c r="U226" s="9" t="s">
        <v>54</v>
      </c>
      <c r="V226" s="9" t="s">
        <v>54</v>
      </c>
      <c r="W226" s="9" t="s">
        <v>54</v>
      </c>
      <c r="X226" s="9" t="s">
        <v>54</v>
      </c>
      <c r="Y226" s="10">
        <v>386134007</v>
      </c>
      <c r="Z226" s="10" t="s">
        <v>1270</v>
      </c>
      <c r="AA226" s="10" t="s">
        <v>49</v>
      </c>
      <c r="AB226" s="10">
        <v>0</v>
      </c>
    </row>
    <row r="227" spans="1:28" x14ac:dyDescent="0.2">
      <c r="D227" s="6" t="s">
        <v>2580</v>
      </c>
      <c r="M227" s="9">
        <v>371927002</v>
      </c>
      <c r="N227" s="9" t="s">
        <v>1272</v>
      </c>
      <c r="O227" s="9" t="s">
        <v>49</v>
      </c>
      <c r="P227" s="9">
        <v>0</v>
      </c>
      <c r="Q227" s="9" t="s">
        <v>54</v>
      </c>
      <c r="R227" s="9" t="s">
        <v>54</v>
      </c>
      <c r="S227" s="9" t="s">
        <v>54</v>
      </c>
      <c r="T227" s="9" t="s">
        <v>54</v>
      </c>
      <c r="U227" s="9" t="s">
        <v>54</v>
      </c>
      <c r="V227" s="9" t="s">
        <v>54</v>
      </c>
      <c r="W227" s="9" t="s">
        <v>54</v>
      </c>
      <c r="X227" s="9" t="s">
        <v>54</v>
      </c>
      <c r="Y227" s="10">
        <v>425404009</v>
      </c>
      <c r="Z227" s="10" t="s">
        <v>1271</v>
      </c>
      <c r="AA227" s="10" t="s">
        <v>46</v>
      </c>
      <c r="AB227" s="10">
        <v>0</v>
      </c>
    </row>
    <row r="228" spans="1:28" x14ac:dyDescent="0.2">
      <c r="D228" s="6" t="s">
        <v>2580</v>
      </c>
      <c r="M228" s="9">
        <v>2667000</v>
      </c>
      <c r="N228" s="9" t="s">
        <v>346</v>
      </c>
      <c r="O228" s="9" t="s">
        <v>49</v>
      </c>
      <c r="P228" s="9">
        <v>0</v>
      </c>
      <c r="Q228" s="9" t="s">
        <v>54</v>
      </c>
      <c r="R228" s="9" t="s">
        <v>54</v>
      </c>
      <c r="S228" s="9" t="s">
        <v>54</v>
      </c>
      <c r="T228" s="9" t="s">
        <v>54</v>
      </c>
      <c r="U228" s="9" t="s">
        <v>54</v>
      </c>
      <c r="V228" s="9" t="s">
        <v>54</v>
      </c>
      <c r="W228" s="9" t="s">
        <v>54</v>
      </c>
      <c r="X228" s="9" t="s">
        <v>54</v>
      </c>
      <c r="Y228" s="10">
        <v>2667000</v>
      </c>
      <c r="Z228" s="10" t="s">
        <v>346</v>
      </c>
      <c r="AA228" s="10" t="s">
        <v>49</v>
      </c>
      <c r="AB228" s="10">
        <v>0</v>
      </c>
    </row>
    <row r="229" spans="1:28" x14ac:dyDescent="0.2">
      <c r="D229" s="6" t="s">
        <v>2580</v>
      </c>
      <c r="M229" s="9">
        <v>261665006</v>
      </c>
      <c r="N229" s="9" t="s">
        <v>1275</v>
      </c>
      <c r="O229" s="9" t="s">
        <v>49</v>
      </c>
      <c r="P229" s="9">
        <v>0</v>
      </c>
      <c r="Q229" s="9" t="s">
        <v>54</v>
      </c>
      <c r="R229" s="9" t="s">
        <v>54</v>
      </c>
      <c r="S229" s="9" t="s">
        <v>54</v>
      </c>
      <c r="T229" s="9" t="s">
        <v>54</v>
      </c>
      <c r="U229" s="9" t="s">
        <v>54</v>
      </c>
      <c r="V229" s="9" t="s">
        <v>54</v>
      </c>
      <c r="W229" s="9" t="s">
        <v>54</v>
      </c>
      <c r="X229" s="9" t="s">
        <v>54</v>
      </c>
      <c r="Y229" s="10" t="s">
        <v>1263</v>
      </c>
      <c r="Z229" s="10" t="s">
        <v>1264</v>
      </c>
      <c r="AA229" s="10" t="s">
        <v>49</v>
      </c>
      <c r="AB229" s="10">
        <v>0</v>
      </c>
    </row>
    <row r="230" spans="1:28" x14ac:dyDescent="0.2">
      <c r="B230" s="6" t="s">
        <v>2580</v>
      </c>
      <c r="E230" s="8">
        <v>22058002</v>
      </c>
      <c r="F230" s="8" t="s">
        <v>1385</v>
      </c>
      <c r="G230" s="8" t="s">
        <v>46</v>
      </c>
      <c r="H230" s="8">
        <v>2</v>
      </c>
      <c r="M230" s="9" t="s">
        <v>1386</v>
      </c>
      <c r="N230" s="9" t="s">
        <v>1387</v>
      </c>
      <c r="O230" s="9" t="s">
        <v>46</v>
      </c>
      <c r="P230" s="9">
        <v>1</v>
      </c>
      <c r="Q230" s="9" t="s">
        <v>54</v>
      </c>
      <c r="R230" s="9" t="s">
        <v>54</v>
      </c>
      <c r="S230" s="9" t="s">
        <v>54</v>
      </c>
      <c r="T230" s="9" t="s">
        <v>54</v>
      </c>
      <c r="U230" s="9" t="s">
        <v>54</v>
      </c>
      <c r="V230" s="9" t="s">
        <v>54</v>
      </c>
      <c r="W230" s="9" t="s">
        <v>54</v>
      </c>
      <c r="X230" s="9" t="s">
        <v>54</v>
      </c>
      <c r="Y230" s="10" t="s">
        <v>1386</v>
      </c>
      <c r="Z230" s="10" t="s">
        <v>1387</v>
      </c>
      <c r="AA230" s="10" t="s">
        <v>46</v>
      </c>
      <c r="AB230" s="10">
        <v>1.5</v>
      </c>
    </row>
    <row r="231" spans="1:28" x14ac:dyDescent="0.2">
      <c r="D231" s="6" t="s">
        <v>2580</v>
      </c>
      <c r="M231" s="9">
        <v>371925005</v>
      </c>
      <c r="N231" s="9" t="s">
        <v>1269</v>
      </c>
      <c r="O231" s="9" t="s">
        <v>49</v>
      </c>
      <c r="P231" s="9">
        <v>0</v>
      </c>
      <c r="Q231" s="9" t="s">
        <v>54</v>
      </c>
      <c r="R231" s="9" t="s">
        <v>54</v>
      </c>
      <c r="S231" s="9" t="s">
        <v>54</v>
      </c>
      <c r="T231" s="9" t="s">
        <v>54</v>
      </c>
      <c r="U231" s="9" t="s">
        <v>54</v>
      </c>
      <c r="V231" s="9" t="s">
        <v>54</v>
      </c>
      <c r="W231" s="9" t="s">
        <v>54</v>
      </c>
      <c r="X231" s="9" t="s">
        <v>54</v>
      </c>
      <c r="Y231" s="10">
        <v>260404005</v>
      </c>
      <c r="Z231" s="10" t="s">
        <v>1268</v>
      </c>
      <c r="AA231" s="10" t="s">
        <v>46</v>
      </c>
      <c r="AB231" s="10">
        <v>0</v>
      </c>
    </row>
    <row r="232" spans="1:28" x14ac:dyDescent="0.2">
      <c r="D232" s="6" t="s">
        <v>2580</v>
      </c>
      <c r="M232" s="9">
        <v>386134007</v>
      </c>
      <c r="N232" s="9" t="s">
        <v>1270</v>
      </c>
      <c r="O232" s="9" t="s">
        <v>49</v>
      </c>
      <c r="P232" s="9">
        <v>0</v>
      </c>
      <c r="Q232" s="9" t="s">
        <v>54</v>
      </c>
      <c r="R232" s="9" t="s">
        <v>54</v>
      </c>
      <c r="S232" s="9" t="s">
        <v>54</v>
      </c>
      <c r="T232" s="9" t="s">
        <v>54</v>
      </c>
      <c r="U232" s="9" t="s">
        <v>54</v>
      </c>
      <c r="V232" s="9" t="s">
        <v>54</v>
      </c>
      <c r="W232" s="9" t="s">
        <v>54</v>
      </c>
      <c r="X232" s="9" t="s">
        <v>54</v>
      </c>
      <c r="Y232" s="10">
        <v>386134007</v>
      </c>
      <c r="Z232" s="10" t="s">
        <v>1270</v>
      </c>
      <c r="AA232" s="10" t="s">
        <v>49</v>
      </c>
      <c r="AB232" s="10">
        <v>0</v>
      </c>
    </row>
    <row r="233" spans="1:28" x14ac:dyDescent="0.2">
      <c r="D233" s="6" t="s">
        <v>2580</v>
      </c>
      <c r="M233" s="9">
        <v>371927002</v>
      </c>
      <c r="N233" s="9" t="s">
        <v>1272</v>
      </c>
      <c r="O233" s="9" t="s">
        <v>49</v>
      </c>
      <c r="P233" s="9">
        <v>0</v>
      </c>
      <c r="Q233" s="9" t="s">
        <v>54</v>
      </c>
      <c r="R233" s="9" t="s">
        <v>54</v>
      </c>
      <c r="S233" s="9" t="s">
        <v>54</v>
      </c>
      <c r="T233" s="9" t="s">
        <v>54</v>
      </c>
      <c r="U233" s="9" t="s">
        <v>54</v>
      </c>
      <c r="V233" s="9" t="s">
        <v>54</v>
      </c>
      <c r="W233" s="9" t="s">
        <v>54</v>
      </c>
      <c r="X233" s="9" t="s">
        <v>54</v>
      </c>
      <c r="Y233" s="10">
        <v>425404009</v>
      </c>
      <c r="Z233" s="10" t="s">
        <v>1271</v>
      </c>
      <c r="AA233" s="10" t="s">
        <v>46</v>
      </c>
      <c r="AB233" s="10">
        <v>0</v>
      </c>
    </row>
    <row r="234" spans="1:28" x14ac:dyDescent="0.2">
      <c r="D234" s="6" t="s">
        <v>2580</v>
      </c>
      <c r="M234" s="9">
        <v>2667000</v>
      </c>
      <c r="N234" s="9" t="s">
        <v>346</v>
      </c>
      <c r="O234" s="9" t="s">
        <v>49</v>
      </c>
      <c r="P234" s="9">
        <v>0</v>
      </c>
      <c r="Q234" s="9" t="s">
        <v>54</v>
      </c>
      <c r="R234" s="9" t="s">
        <v>54</v>
      </c>
      <c r="S234" s="9" t="s">
        <v>54</v>
      </c>
      <c r="T234" s="9" t="s">
        <v>54</v>
      </c>
      <c r="U234" s="9" t="s">
        <v>54</v>
      </c>
      <c r="V234" s="9" t="s">
        <v>54</v>
      </c>
      <c r="W234" s="9" t="s">
        <v>54</v>
      </c>
      <c r="X234" s="9" t="s">
        <v>54</v>
      </c>
      <c r="Y234" s="10">
        <v>2667000</v>
      </c>
      <c r="Z234" s="10" t="s">
        <v>346</v>
      </c>
      <c r="AA234" s="10" t="s">
        <v>49</v>
      </c>
      <c r="AB234" s="10">
        <v>0</v>
      </c>
    </row>
    <row r="235" spans="1:28" x14ac:dyDescent="0.2">
      <c r="D235" s="6" t="s">
        <v>2580</v>
      </c>
      <c r="M235" s="9">
        <v>261665006</v>
      </c>
      <c r="N235" s="9" t="s">
        <v>1275</v>
      </c>
      <c r="O235" s="9" t="s">
        <v>49</v>
      </c>
      <c r="P235" s="9">
        <v>0</v>
      </c>
      <c r="Q235" s="9" t="s">
        <v>54</v>
      </c>
      <c r="R235" s="9" t="s">
        <v>54</v>
      </c>
      <c r="S235" s="9" t="s">
        <v>54</v>
      </c>
      <c r="T235" s="9" t="s">
        <v>54</v>
      </c>
      <c r="U235" s="9" t="s">
        <v>54</v>
      </c>
      <c r="V235" s="9" t="s">
        <v>54</v>
      </c>
      <c r="W235" s="9" t="s">
        <v>54</v>
      </c>
      <c r="X235" s="9" t="s">
        <v>54</v>
      </c>
      <c r="Y235" s="10" t="s">
        <v>1263</v>
      </c>
      <c r="Z235" s="10" t="s">
        <v>1264</v>
      </c>
      <c r="AA235" s="10" t="s">
        <v>49</v>
      </c>
      <c r="AB235" s="10">
        <v>0</v>
      </c>
    </row>
    <row r="236" spans="1:28" x14ac:dyDescent="0.2">
      <c r="A236" s="6" t="s">
        <v>1388</v>
      </c>
      <c r="E236" s="8">
        <v>65401001</v>
      </c>
      <c r="F236" s="8" t="s">
        <v>1389</v>
      </c>
      <c r="G236" s="8" t="s">
        <v>46</v>
      </c>
      <c r="H236" s="8">
        <v>0</v>
      </c>
      <c r="M236" s="9" t="s">
        <v>1390</v>
      </c>
      <c r="N236" s="9" t="s">
        <v>1391</v>
      </c>
      <c r="O236" s="9" t="s">
        <v>46</v>
      </c>
      <c r="P236" s="9">
        <v>2</v>
      </c>
      <c r="Q236" s="9" t="s">
        <v>54</v>
      </c>
      <c r="R236" s="9" t="s">
        <v>54</v>
      </c>
      <c r="S236" s="9" t="s">
        <v>54</v>
      </c>
      <c r="T236" s="9" t="s">
        <v>54</v>
      </c>
      <c r="U236" s="9" t="s">
        <v>54</v>
      </c>
      <c r="V236" s="9" t="s">
        <v>54</v>
      </c>
      <c r="W236" s="9" t="s">
        <v>54</v>
      </c>
      <c r="X236" s="9" t="s">
        <v>54</v>
      </c>
      <c r="Y236" s="10">
        <v>65401001</v>
      </c>
      <c r="Z236" s="10" t="s">
        <v>1389</v>
      </c>
      <c r="AA236" s="10" t="s">
        <v>46</v>
      </c>
      <c r="AB236" s="10">
        <v>0</v>
      </c>
    </row>
    <row r="237" spans="1:28" x14ac:dyDescent="0.2">
      <c r="B237" s="6" t="s">
        <v>2580</v>
      </c>
      <c r="E237" s="8">
        <v>65401001</v>
      </c>
      <c r="F237" s="8" t="s">
        <v>1389</v>
      </c>
      <c r="G237" s="8" t="s">
        <v>46</v>
      </c>
      <c r="H237" s="8">
        <v>0</v>
      </c>
      <c r="M237" s="9" t="s">
        <v>1390</v>
      </c>
      <c r="N237" s="9" t="s">
        <v>1391</v>
      </c>
      <c r="O237" s="9" t="s">
        <v>46</v>
      </c>
      <c r="P237" s="9">
        <v>2</v>
      </c>
      <c r="Q237" s="9" t="s">
        <v>54</v>
      </c>
      <c r="R237" s="9" t="s">
        <v>54</v>
      </c>
      <c r="S237" s="9" t="s">
        <v>54</v>
      </c>
      <c r="T237" s="9" t="s">
        <v>54</v>
      </c>
      <c r="U237" s="9" t="s">
        <v>54</v>
      </c>
      <c r="V237" s="9" t="s">
        <v>54</v>
      </c>
      <c r="W237" s="9" t="s">
        <v>54</v>
      </c>
      <c r="X237" s="9" t="s">
        <v>54</v>
      </c>
      <c r="Y237" s="10" t="s">
        <v>1390</v>
      </c>
      <c r="Z237" s="10" t="s">
        <v>1391</v>
      </c>
      <c r="AA237" s="10" t="s">
        <v>46</v>
      </c>
      <c r="AB237" s="10">
        <v>1.5</v>
      </c>
    </row>
    <row r="238" spans="1:28" x14ac:dyDescent="0.2">
      <c r="D238" s="6" t="s">
        <v>2580</v>
      </c>
      <c r="M238" s="9">
        <v>2667000</v>
      </c>
      <c r="N238" s="9" t="s">
        <v>346</v>
      </c>
      <c r="O238" s="9" t="s">
        <v>49</v>
      </c>
      <c r="P238" s="9">
        <v>0</v>
      </c>
      <c r="Q238" s="9" t="s">
        <v>54</v>
      </c>
      <c r="R238" s="9" t="s">
        <v>54</v>
      </c>
      <c r="S238" s="9" t="s">
        <v>54</v>
      </c>
      <c r="T238" s="9" t="s">
        <v>54</v>
      </c>
      <c r="U238" s="9" t="s">
        <v>54</v>
      </c>
      <c r="V238" s="9" t="s">
        <v>54</v>
      </c>
      <c r="W238" s="9" t="s">
        <v>54</v>
      </c>
      <c r="X238" s="9" t="s">
        <v>54</v>
      </c>
      <c r="Y238" s="10">
        <v>2667000</v>
      </c>
      <c r="Z238" s="10" t="s">
        <v>346</v>
      </c>
      <c r="AA238" s="10" t="s">
        <v>49</v>
      </c>
      <c r="AB238" s="10">
        <v>0</v>
      </c>
    </row>
    <row r="239" spans="1:28" x14ac:dyDescent="0.2">
      <c r="D239" s="6" t="s">
        <v>2580</v>
      </c>
      <c r="M239" s="9">
        <v>261665006</v>
      </c>
      <c r="N239" s="9" t="s">
        <v>1275</v>
      </c>
      <c r="O239" s="9" t="s">
        <v>49</v>
      </c>
      <c r="P239" s="9">
        <v>0</v>
      </c>
      <c r="Q239" s="9" t="s">
        <v>54</v>
      </c>
      <c r="R239" s="9" t="s">
        <v>54</v>
      </c>
      <c r="S239" s="9" t="s">
        <v>54</v>
      </c>
      <c r="T239" s="9" t="s">
        <v>54</v>
      </c>
      <c r="U239" s="9" t="s">
        <v>54</v>
      </c>
      <c r="V239" s="9" t="s">
        <v>54</v>
      </c>
      <c r="W239" s="9" t="s">
        <v>54</v>
      </c>
      <c r="X239" s="9" t="s">
        <v>54</v>
      </c>
      <c r="Y239" s="10" t="s">
        <v>1263</v>
      </c>
      <c r="Z239" s="10" t="s">
        <v>1264</v>
      </c>
      <c r="AA239" s="10" t="s">
        <v>49</v>
      </c>
      <c r="AB239" s="10">
        <v>0</v>
      </c>
    </row>
    <row r="240" spans="1:28" x14ac:dyDescent="0.2">
      <c r="B240" s="6" t="s">
        <v>2580</v>
      </c>
      <c r="E240" s="8">
        <v>230337001</v>
      </c>
      <c r="F240" s="8" t="s">
        <v>1392</v>
      </c>
      <c r="G240" s="8" t="s">
        <v>46</v>
      </c>
      <c r="H240" s="8">
        <v>0</v>
      </c>
      <c r="M240" s="9">
        <v>230337001</v>
      </c>
      <c r="N240" s="9" t="s">
        <v>1393</v>
      </c>
      <c r="O240" s="9" t="s">
        <v>46</v>
      </c>
      <c r="P240" s="9">
        <v>0</v>
      </c>
      <c r="Q240" s="9" t="s">
        <v>1394</v>
      </c>
      <c r="R240" s="9" t="s">
        <v>1395</v>
      </c>
      <c r="S240" s="9" t="s">
        <v>46</v>
      </c>
      <c r="T240" s="9">
        <v>1</v>
      </c>
      <c r="U240" s="9" t="s">
        <v>54</v>
      </c>
      <c r="V240" s="9" t="s">
        <v>54</v>
      </c>
      <c r="W240" s="9" t="s">
        <v>54</v>
      </c>
      <c r="X240" s="9" t="s">
        <v>54</v>
      </c>
      <c r="Y240" s="10">
        <v>230337001</v>
      </c>
      <c r="Z240" s="10" t="s">
        <v>1393</v>
      </c>
      <c r="AA240" s="10" t="s">
        <v>46</v>
      </c>
      <c r="AB240" s="10">
        <v>0</v>
      </c>
    </row>
    <row r="241" spans="2:28" x14ac:dyDescent="0.2">
      <c r="D241" s="6" t="s">
        <v>2580</v>
      </c>
      <c r="M241" s="9">
        <v>371925005</v>
      </c>
      <c r="N241" s="9" t="s">
        <v>1269</v>
      </c>
      <c r="O241" s="9" t="s">
        <v>49</v>
      </c>
      <c r="P241" s="9">
        <v>0</v>
      </c>
      <c r="Q241" s="9" t="s">
        <v>54</v>
      </c>
      <c r="R241" s="9" t="s">
        <v>54</v>
      </c>
      <c r="S241" s="9" t="s">
        <v>54</v>
      </c>
      <c r="T241" s="9" t="s">
        <v>54</v>
      </c>
      <c r="U241" s="9" t="s">
        <v>54</v>
      </c>
      <c r="V241" s="9" t="s">
        <v>54</v>
      </c>
      <c r="W241" s="9" t="s">
        <v>54</v>
      </c>
      <c r="X241" s="9" t="s">
        <v>54</v>
      </c>
      <c r="Y241" s="10">
        <v>260404005</v>
      </c>
      <c r="Z241" s="10" t="s">
        <v>1268</v>
      </c>
      <c r="AA241" s="10" t="s">
        <v>46</v>
      </c>
      <c r="AB241" s="10">
        <v>0</v>
      </c>
    </row>
    <row r="242" spans="2:28" x14ac:dyDescent="0.2">
      <c r="D242" s="6" t="s">
        <v>2580</v>
      </c>
      <c r="M242" s="9">
        <v>386134007</v>
      </c>
      <c r="N242" s="9" t="s">
        <v>1270</v>
      </c>
      <c r="O242" s="9" t="s">
        <v>49</v>
      </c>
      <c r="P242" s="9">
        <v>0</v>
      </c>
      <c r="Q242" s="9" t="s">
        <v>54</v>
      </c>
      <c r="R242" s="9" t="s">
        <v>54</v>
      </c>
      <c r="S242" s="9" t="s">
        <v>54</v>
      </c>
      <c r="T242" s="9" t="s">
        <v>54</v>
      </c>
      <c r="U242" s="9" t="s">
        <v>54</v>
      </c>
      <c r="V242" s="9" t="s">
        <v>54</v>
      </c>
      <c r="W242" s="9" t="s">
        <v>54</v>
      </c>
      <c r="X242" s="9" t="s">
        <v>54</v>
      </c>
      <c r="Y242" s="10">
        <v>386134007</v>
      </c>
      <c r="Z242" s="10" t="s">
        <v>1270</v>
      </c>
      <c r="AA242" s="10" t="s">
        <v>49</v>
      </c>
      <c r="AB242" s="10">
        <v>0</v>
      </c>
    </row>
    <row r="243" spans="2:28" x14ac:dyDescent="0.2">
      <c r="D243" s="6" t="s">
        <v>2580</v>
      </c>
      <c r="M243" s="9">
        <v>371927002</v>
      </c>
      <c r="N243" s="9" t="s">
        <v>1272</v>
      </c>
      <c r="O243" s="9" t="s">
        <v>49</v>
      </c>
      <c r="P243" s="9">
        <v>0</v>
      </c>
      <c r="Q243" s="9" t="s">
        <v>54</v>
      </c>
      <c r="R243" s="9" t="s">
        <v>54</v>
      </c>
      <c r="S243" s="9" t="s">
        <v>54</v>
      </c>
      <c r="T243" s="9" t="s">
        <v>54</v>
      </c>
      <c r="U243" s="9" t="s">
        <v>54</v>
      </c>
      <c r="V243" s="9" t="s">
        <v>54</v>
      </c>
      <c r="W243" s="9" t="s">
        <v>54</v>
      </c>
      <c r="X243" s="9" t="s">
        <v>54</v>
      </c>
      <c r="Y243" s="10">
        <v>425404009</v>
      </c>
      <c r="Z243" s="10" t="s">
        <v>1271</v>
      </c>
      <c r="AA243" s="10" t="s">
        <v>46</v>
      </c>
      <c r="AB243" s="10">
        <v>0</v>
      </c>
    </row>
    <row r="244" spans="2:28" x14ac:dyDescent="0.2">
      <c r="D244" s="6" t="s">
        <v>2580</v>
      </c>
      <c r="M244" s="9">
        <v>2667000</v>
      </c>
      <c r="N244" s="9" t="s">
        <v>346</v>
      </c>
      <c r="O244" s="9" t="s">
        <v>49</v>
      </c>
      <c r="P244" s="9">
        <v>0</v>
      </c>
      <c r="Q244" s="9" t="s">
        <v>54</v>
      </c>
      <c r="R244" s="9" t="s">
        <v>54</v>
      </c>
      <c r="S244" s="9" t="s">
        <v>54</v>
      </c>
      <c r="T244" s="9" t="s">
        <v>54</v>
      </c>
      <c r="U244" s="9" t="s">
        <v>54</v>
      </c>
      <c r="V244" s="9" t="s">
        <v>54</v>
      </c>
      <c r="W244" s="9" t="s">
        <v>54</v>
      </c>
      <c r="X244" s="9" t="s">
        <v>54</v>
      </c>
      <c r="Y244" s="10">
        <v>2667000</v>
      </c>
      <c r="Z244" s="10" t="s">
        <v>346</v>
      </c>
      <c r="AA244" s="10" t="s">
        <v>49</v>
      </c>
      <c r="AB244" s="10">
        <v>0</v>
      </c>
    </row>
    <row r="245" spans="2:28" x14ac:dyDescent="0.2">
      <c r="D245" s="6" t="s">
        <v>2580</v>
      </c>
      <c r="M245" s="9">
        <v>261665006</v>
      </c>
      <c r="N245" s="9" t="s">
        <v>1275</v>
      </c>
      <c r="O245" s="9" t="s">
        <v>49</v>
      </c>
      <c r="P245" s="9">
        <v>0</v>
      </c>
      <c r="Q245" s="9" t="s">
        <v>54</v>
      </c>
      <c r="R245" s="9" t="s">
        <v>54</v>
      </c>
      <c r="S245" s="9" t="s">
        <v>54</v>
      </c>
      <c r="T245" s="9" t="s">
        <v>54</v>
      </c>
      <c r="U245" s="9" t="s">
        <v>54</v>
      </c>
      <c r="V245" s="9" t="s">
        <v>54</v>
      </c>
      <c r="W245" s="9" t="s">
        <v>54</v>
      </c>
      <c r="X245" s="9" t="s">
        <v>54</v>
      </c>
      <c r="Y245" s="10" t="s">
        <v>1263</v>
      </c>
      <c r="Z245" s="10" t="s">
        <v>1264</v>
      </c>
      <c r="AA245" s="10" t="s">
        <v>49</v>
      </c>
      <c r="AB245" s="10">
        <v>0</v>
      </c>
    </row>
    <row r="246" spans="2:28" x14ac:dyDescent="0.2">
      <c r="B246" s="6" t="s">
        <v>2580</v>
      </c>
      <c r="E246" s="8">
        <v>230336005</v>
      </c>
      <c r="F246" s="8" t="s">
        <v>1396</v>
      </c>
      <c r="G246" s="8" t="s">
        <v>46</v>
      </c>
      <c r="H246" s="8">
        <v>0</v>
      </c>
      <c r="M246" s="9" t="s">
        <v>1397</v>
      </c>
      <c r="N246" s="9" t="s">
        <v>1398</v>
      </c>
      <c r="O246" s="9" t="s">
        <v>46</v>
      </c>
      <c r="P246" s="9">
        <v>0</v>
      </c>
      <c r="Q246" s="9" t="s">
        <v>1394</v>
      </c>
      <c r="R246" s="9" t="s">
        <v>1395</v>
      </c>
      <c r="S246" s="9" t="s">
        <v>46</v>
      </c>
      <c r="T246" s="9">
        <v>1</v>
      </c>
      <c r="U246" s="9" t="s">
        <v>54</v>
      </c>
      <c r="V246" s="9" t="s">
        <v>54</v>
      </c>
      <c r="W246" s="9" t="s">
        <v>54</v>
      </c>
      <c r="X246" s="9" t="s">
        <v>54</v>
      </c>
      <c r="Y246" s="10" t="s">
        <v>1397</v>
      </c>
      <c r="Z246" s="10" t="s">
        <v>1398</v>
      </c>
      <c r="AA246" s="10" t="s">
        <v>46</v>
      </c>
      <c r="AB246" s="10">
        <v>0</v>
      </c>
    </row>
    <row r="247" spans="2:28" x14ac:dyDescent="0.2">
      <c r="D247" s="6" t="s">
        <v>2580</v>
      </c>
      <c r="M247" s="9">
        <v>371925005</v>
      </c>
      <c r="N247" s="9" t="s">
        <v>1269</v>
      </c>
      <c r="O247" s="9" t="s">
        <v>49</v>
      </c>
      <c r="P247" s="9">
        <v>0</v>
      </c>
      <c r="Q247" s="9" t="s">
        <v>54</v>
      </c>
      <c r="R247" s="9" t="s">
        <v>54</v>
      </c>
      <c r="S247" s="9" t="s">
        <v>54</v>
      </c>
      <c r="T247" s="9" t="s">
        <v>54</v>
      </c>
      <c r="U247" s="9" t="s">
        <v>54</v>
      </c>
      <c r="V247" s="9" t="s">
        <v>54</v>
      </c>
      <c r="W247" s="9" t="s">
        <v>54</v>
      </c>
      <c r="X247" s="9" t="s">
        <v>54</v>
      </c>
      <c r="Y247" s="10">
        <v>260404005</v>
      </c>
      <c r="Z247" s="10" t="s">
        <v>1268</v>
      </c>
      <c r="AA247" s="10" t="s">
        <v>46</v>
      </c>
      <c r="AB247" s="10">
        <v>0</v>
      </c>
    </row>
    <row r="248" spans="2:28" x14ac:dyDescent="0.2">
      <c r="D248" s="6" t="s">
        <v>2580</v>
      </c>
      <c r="M248" s="9">
        <v>386134007</v>
      </c>
      <c r="N248" s="9" t="s">
        <v>1270</v>
      </c>
      <c r="O248" s="9" t="s">
        <v>49</v>
      </c>
      <c r="P248" s="9">
        <v>0</v>
      </c>
      <c r="Q248" s="9" t="s">
        <v>54</v>
      </c>
      <c r="R248" s="9" t="s">
        <v>54</v>
      </c>
      <c r="S248" s="9" t="s">
        <v>54</v>
      </c>
      <c r="T248" s="9" t="s">
        <v>54</v>
      </c>
      <c r="U248" s="9" t="s">
        <v>54</v>
      </c>
      <c r="V248" s="9" t="s">
        <v>54</v>
      </c>
      <c r="W248" s="9" t="s">
        <v>54</v>
      </c>
      <c r="X248" s="9" t="s">
        <v>54</v>
      </c>
      <c r="Y248" s="10">
        <v>386134007</v>
      </c>
      <c r="Z248" s="10" t="s">
        <v>1270</v>
      </c>
      <c r="AA248" s="10" t="s">
        <v>49</v>
      </c>
      <c r="AB248" s="10">
        <v>0</v>
      </c>
    </row>
    <row r="249" spans="2:28" x14ac:dyDescent="0.2">
      <c r="D249" s="6" t="s">
        <v>2580</v>
      </c>
      <c r="M249" s="9">
        <v>371927002</v>
      </c>
      <c r="N249" s="9" t="s">
        <v>1272</v>
      </c>
      <c r="O249" s="9" t="s">
        <v>49</v>
      </c>
      <c r="P249" s="9">
        <v>0</v>
      </c>
      <c r="Q249" s="9" t="s">
        <v>54</v>
      </c>
      <c r="R249" s="9" t="s">
        <v>54</v>
      </c>
      <c r="S249" s="9" t="s">
        <v>54</v>
      </c>
      <c r="T249" s="9" t="s">
        <v>54</v>
      </c>
      <c r="U249" s="9" t="s">
        <v>54</v>
      </c>
      <c r="V249" s="9" t="s">
        <v>54</v>
      </c>
      <c r="W249" s="9" t="s">
        <v>54</v>
      </c>
      <c r="X249" s="9" t="s">
        <v>54</v>
      </c>
      <c r="Y249" s="10">
        <v>425404009</v>
      </c>
      <c r="Z249" s="10" t="s">
        <v>1271</v>
      </c>
      <c r="AA249" s="10" t="s">
        <v>46</v>
      </c>
      <c r="AB249" s="10">
        <v>0</v>
      </c>
    </row>
    <row r="250" spans="2:28" x14ac:dyDescent="0.2">
      <c r="D250" s="6" t="s">
        <v>2580</v>
      </c>
      <c r="M250" s="9">
        <v>2667000</v>
      </c>
      <c r="N250" s="9" t="s">
        <v>346</v>
      </c>
      <c r="O250" s="9" t="s">
        <v>49</v>
      </c>
      <c r="P250" s="9">
        <v>0</v>
      </c>
      <c r="Q250" s="9" t="s">
        <v>54</v>
      </c>
      <c r="R250" s="9" t="s">
        <v>54</v>
      </c>
      <c r="S250" s="9" t="s">
        <v>54</v>
      </c>
      <c r="T250" s="9" t="s">
        <v>54</v>
      </c>
      <c r="U250" s="9" t="s">
        <v>54</v>
      </c>
      <c r="V250" s="9" t="s">
        <v>54</v>
      </c>
      <c r="W250" s="9" t="s">
        <v>54</v>
      </c>
      <c r="X250" s="9" t="s">
        <v>54</v>
      </c>
      <c r="Y250" s="10">
        <v>2667000</v>
      </c>
      <c r="Z250" s="10" t="s">
        <v>346</v>
      </c>
      <c r="AA250" s="10" t="s">
        <v>49</v>
      </c>
      <c r="AB250" s="10">
        <v>0</v>
      </c>
    </row>
    <row r="251" spans="2:28" x14ac:dyDescent="0.2">
      <c r="D251" s="6" t="s">
        <v>2580</v>
      </c>
      <c r="M251" s="9">
        <v>261665006</v>
      </c>
      <c r="N251" s="9" t="s">
        <v>1275</v>
      </c>
      <c r="O251" s="9" t="s">
        <v>49</v>
      </c>
      <c r="P251" s="9">
        <v>0</v>
      </c>
      <c r="Q251" s="9" t="s">
        <v>54</v>
      </c>
      <c r="R251" s="9" t="s">
        <v>54</v>
      </c>
      <c r="S251" s="9" t="s">
        <v>54</v>
      </c>
      <c r="T251" s="9" t="s">
        <v>54</v>
      </c>
      <c r="U251" s="9" t="s">
        <v>54</v>
      </c>
      <c r="V251" s="9" t="s">
        <v>54</v>
      </c>
      <c r="W251" s="9" t="s">
        <v>54</v>
      </c>
      <c r="X251" s="9" t="s">
        <v>54</v>
      </c>
      <c r="Y251" s="10" t="s">
        <v>1263</v>
      </c>
      <c r="Z251" s="10" t="s">
        <v>1264</v>
      </c>
      <c r="AA251" s="10" t="s">
        <v>49</v>
      </c>
      <c r="AB251" s="10">
        <v>0</v>
      </c>
    </row>
    <row r="252" spans="2:28" x14ac:dyDescent="0.2">
      <c r="B252" s="6" t="s">
        <v>2580</v>
      </c>
      <c r="E252" s="8">
        <v>5090003</v>
      </c>
      <c r="F252" s="8" t="s">
        <v>1399</v>
      </c>
      <c r="G252" s="8" t="s">
        <v>46</v>
      </c>
      <c r="H252" s="8">
        <v>0</v>
      </c>
      <c r="M252" s="9">
        <v>5090003</v>
      </c>
      <c r="N252" s="9" t="s">
        <v>1400</v>
      </c>
      <c r="O252" s="9" t="s">
        <v>46</v>
      </c>
      <c r="P252" s="9">
        <v>0</v>
      </c>
      <c r="Q252" s="9" t="s">
        <v>54</v>
      </c>
      <c r="R252" s="9" t="s">
        <v>54</v>
      </c>
      <c r="S252" s="9" t="s">
        <v>54</v>
      </c>
      <c r="T252" s="9" t="s">
        <v>54</v>
      </c>
      <c r="U252" s="9" t="s">
        <v>54</v>
      </c>
      <c r="V252" s="9" t="s">
        <v>54</v>
      </c>
      <c r="W252" s="9" t="s">
        <v>54</v>
      </c>
      <c r="X252" s="9" t="s">
        <v>54</v>
      </c>
      <c r="Y252" s="10">
        <v>5090003</v>
      </c>
      <c r="Z252" s="10" t="s">
        <v>1399</v>
      </c>
      <c r="AA252" s="10" t="s">
        <v>46</v>
      </c>
      <c r="AB252" s="10">
        <v>0</v>
      </c>
    </row>
    <row r="253" spans="2:28" x14ac:dyDescent="0.2">
      <c r="D253" s="6" t="s">
        <v>2580</v>
      </c>
      <c r="M253" s="9">
        <v>371925005</v>
      </c>
      <c r="N253" s="9" t="s">
        <v>1269</v>
      </c>
      <c r="O253" s="9" t="s">
        <v>49</v>
      </c>
      <c r="P253" s="9">
        <v>0</v>
      </c>
      <c r="Q253" s="9" t="s">
        <v>54</v>
      </c>
      <c r="R253" s="9" t="s">
        <v>54</v>
      </c>
      <c r="S253" s="9" t="s">
        <v>54</v>
      </c>
      <c r="T253" s="9" t="s">
        <v>54</v>
      </c>
      <c r="U253" s="9" t="s">
        <v>54</v>
      </c>
      <c r="V253" s="9" t="s">
        <v>54</v>
      </c>
      <c r="W253" s="9" t="s">
        <v>54</v>
      </c>
      <c r="X253" s="9" t="s">
        <v>54</v>
      </c>
      <c r="Y253" s="10">
        <v>260404005</v>
      </c>
      <c r="Z253" s="10" t="s">
        <v>1268</v>
      </c>
      <c r="AA253" s="10" t="s">
        <v>46</v>
      </c>
      <c r="AB253" s="10">
        <v>0</v>
      </c>
    </row>
    <row r="254" spans="2:28" x14ac:dyDescent="0.2">
      <c r="D254" s="6" t="s">
        <v>2580</v>
      </c>
      <c r="M254" s="9">
        <v>386134007</v>
      </c>
      <c r="N254" s="9" t="s">
        <v>1270</v>
      </c>
      <c r="O254" s="9" t="s">
        <v>49</v>
      </c>
      <c r="P254" s="9">
        <v>0</v>
      </c>
      <c r="Q254" s="9" t="s">
        <v>54</v>
      </c>
      <c r="R254" s="9" t="s">
        <v>54</v>
      </c>
      <c r="S254" s="9" t="s">
        <v>54</v>
      </c>
      <c r="T254" s="9" t="s">
        <v>54</v>
      </c>
      <c r="U254" s="9" t="s">
        <v>54</v>
      </c>
      <c r="V254" s="9" t="s">
        <v>54</v>
      </c>
      <c r="W254" s="9" t="s">
        <v>54</v>
      </c>
      <c r="X254" s="9" t="s">
        <v>54</v>
      </c>
      <c r="Y254" s="10">
        <v>386134007</v>
      </c>
      <c r="Z254" s="10" t="s">
        <v>1270</v>
      </c>
      <c r="AA254" s="10" t="s">
        <v>49</v>
      </c>
      <c r="AB254" s="10">
        <v>0</v>
      </c>
    </row>
    <row r="255" spans="2:28" x14ac:dyDescent="0.2">
      <c r="D255" s="6" t="s">
        <v>2580</v>
      </c>
      <c r="M255" s="9">
        <v>371927002</v>
      </c>
      <c r="N255" s="9" t="s">
        <v>1272</v>
      </c>
      <c r="O255" s="9" t="s">
        <v>49</v>
      </c>
      <c r="P255" s="9">
        <v>0</v>
      </c>
      <c r="Q255" s="9" t="s">
        <v>54</v>
      </c>
      <c r="R255" s="9" t="s">
        <v>54</v>
      </c>
      <c r="S255" s="9" t="s">
        <v>54</v>
      </c>
      <c r="T255" s="9" t="s">
        <v>54</v>
      </c>
      <c r="U255" s="9" t="s">
        <v>54</v>
      </c>
      <c r="V255" s="9" t="s">
        <v>54</v>
      </c>
      <c r="W255" s="9" t="s">
        <v>54</v>
      </c>
      <c r="X255" s="9" t="s">
        <v>54</v>
      </c>
      <c r="Y255" s="10">
        <v>425404009</v>
      </c>
      <c r="Z255" s="10" t="s">
        <v>1271</v>
      </c>
      <c r="AA255" s="10" t="s">
        <v>46</v>
      </c>
      <c r="AB255" s="10">
        <v>0</v>
      </c>
    </row>
    <row r="256" spans="2:28" x14ac:dyDescent="0.2">
      <c r="D256" s="6" t="s">
        <v>2580</v>
      </c>
      <c r="M256" s="9">
        <v>2667000</v>
      </c>
      <c r="N256" s="9" t="s">
        <v>346</v>
      </c>
      <c r="O256" s="9" t="s">
        <v>49</v>
      </c>
      <c r="P256" s="9">
        <v>0</v>
      </c>
      <c r="Q256" s="9" t="s">
        <v>54</v>
      </c>
      <c r="R256" s="9" t="s">
        <v>54</v>
      </c>
      <c r="S256" s="9" t="s">
        <v>54</v>
      </c>
      <c r="T256" s="9" t="s">
        <v>54</v>
      </c>
      <c r="U256" s="9" t="s">
        <v>54</v>
      </c>
      <c r="V256" s="9" t="s">
        <v>54</v>
      </c>
      <c r="W256" s="9" t="s">
        <v>54</v>
      </c>
      <c r="X256" s="9" t="s">
        <v>54</v>
      </c>
      <c r="Y256" s="10">
        <v>2667000</v>
      </c>
      <c r="Z256" s="10" t="s">
        <v>346</v>
      </c>
      <c r="AA256" s="10" t="s">
        <v>49</v>
      </c>
      <c r="AB256" s="10">
        <v>0</v>
      </c>
    </row>
    <row r="257" spans="1:28" x14ac:dyDescent="0.2">
      <c r="D257" s="6" t="s">
        <v>2580</v>
      </c>
      <c r="M257" s="9">
        <v>261665006</v>
      </c>
      <c r="N257" s="9" t="s">
        <v>1275</v>
      </c>
      <c r="O257" s="9" t="s">
        <v>49</v>
      </c>
      <c r="P257" s="9">
        <v>0</v>
      </c>
      <c r="Q257" s="9" t="s">
        <v>54</v>
      </c>
      <c r="R257" s="9" t="s">
        <v>54</v>
      </c>
      <c r="S257" s="9" t="s">
        <v>54</v>
      </c>
      <c r="T257" s="9" t="s">
        <v>54</v>
      </c>
      <c r="U257" s="9" t="s">
        <v>54</v>
      </c>
      <c r="V257" s="9" t="s">
        <v>54</v>
      </c>
      <c r="W257" s="9" t="s">
        <v>54</v>
      </c>
      <c r="X257" s="9" t="s">
        <v>54</v>
      </c>
      <c r="Y257" s="10" t="s">
        <v>1263</v>
      </c>
      <c r="Z257" s="10" t="s">
        <v>1264</v>
      </c>
      <c r="AA257" s="10" t="s">
        <v>49</v>
      </c>
      <c r="AB257" s="10">
        <v>0</v>
      </c>
    </row>
    <row r="258" spans="1:28" x14ac:dyDescent="0.2">
      <c r="B258" s="6" t="s">
        <v>2580</v>
      </c>
      <c r="E258" s="8">
        <v>402732001</v>
      </c>
      <c r="F258" s="8" t="s">
        <v>1401</v>
      </c>
      <c r="G258" s="8" t="s">
        <v>46</v>
      </c>
      <c r="H258" s="8">
        <v>2</v>
      </c>
      <c r="M258" s="9" t="s">
        <v>1402</v>
      </c>
      <c r="N258" s="9" t="s">
        <v>1403</v>
      </c>
      <c r="O258" s="9" t="s">
        <v>46</v>
      </c>
      <c r="P258" s="9">
        <v>1</v>
      </c>
      <c r="Q258" s="9" t="s">
        <v>54</v>
      </c>
      <c r="R258" s="9" t="s">
        <v>54</v>
      </c>
      <c r="S258" s="9" t="s">
        <v>54</v>
      </c>
      <c r="T258" s="9" t="s">
        <v>54</v>
      </c>
      <c r="U258" s="9" t="s">
        <v>54</v>
      </c>
      <c r="V258" s="9" t="s">
        <v>54</v>
      </c>
      <c r="W258" s="9" t="s">
        <v>54</v>
      </c>
      <c r="X258" s="9" t="s">
        <v>54</v>
      </c>
      <c r="Y258" s="10">
        <v>402732001</v>
      </c>
      <c r="Z258" s="10" t="s">
        <v>1401</v>
      </c>
      <c r="AA258" s="10" t="s">
        <v>46</v>
      </c>
      <c r="AB258" s="10">
        <v>1.5</v>
      </c>
    </row>
    <row r="259" spans="1:28" x14ac:dyDescent="0.2">
      <c r="D259" s="6" t="s">
        <v>2580</v>
      </c>
      <c r="M259" s="9">
        <v>371925005</v>
      </c>
      <c r="N259" s="9" t="s">
        <v>1269</v>
      </c>
      <c r="O259" s="9" t="s">
        <v>49</v>
      </c>
      <c r="P259" s="9">
        <v>0</v>
      </c>
      <c r="Q259" s="9" t="s">
        <v>54</v>
      </c>
      <c r="R259" s="9" t="s">
        <v>54</v>
      </c>
      <c r="S259" s="9" t="s">
        <v>54</v>
      </c>
      <c r="T259" s="9" t="s">
        <v>54</v>
      </c>
      <c r="U259" s="9" t="s">
        <v>54</v>
      </c>
      <c r="V259" s="9" t="s">
        <v>54</v>
      </c>
      <c r="W259" s="9" t="s">
        <v>54</v>
      </c>
      <c r="X259" s="9" t="s">
        <v>54</v>
      </c>
      <c r="Y259" s="10">
        <v>260404005</v>
      </c>
      <c r="Z259" s="10" t="s">
        <v>1268</v>
      </c>
      <c r="AA259" s="10" t="s">
        <v>46</v>
      </c>
      <c r="AB259" s="10">
        <v>0</v>
      </c>
    </row>
    <row r="260" spans="1:28" x14ac:dyDescent="0.2">
      <c r="D260" s="6" t="s">
        <v>2580</v>
      </c>
      <c r="E260" s="8" t="s">
        <v>1404</v>
      </c>
      <c r="F260" s="8" t="s">
        <v>1405</v>
      </c>
      <c r="G260" s="8" t="s">
        <v>1406</v>
      </c>
      <c r="H260" s="8">
        <v>3</v>
      </c>
      <c r="M260" s="9">
        <v>386134007</v>
      </c>
      <c r="N260" s="9" t="s">
        <v>1270</v>
      </c>
      <c r="O260" s="9" t="s">
        <v>49</v>
      </c>
      <c r="P260" s="9">
        <v>0</v>
      </c>
      <c r="Q260" s="9" t="s">
        <v>54</v>
      </c>
      <c r="R260" s="9" t="s">
        <v>54</v>
      </c>
      <c r="S260" s="9" t="s">
        <v>54</v>
      </c>
      <c r="T260" s="9" t="s">
        <v>54</v>
      </c>
      <c r="U260" s="9" t="s">
        <v>54</v>
      </c>
      <c r="V260" s="9" t="s">
        <v>54</v>
      </c>
      <c r="W260" s="9" t="s">
        <v>54</v>
      </c>
      <c r="X260" s="9" t="s">
        <v>54</v>
      </c>
      <c r="Y260" s="10">
        <v>386134007</v>
      </c>
      <c r="Z260" s="10" t="s">
        <v>1270</v>
      </c>
      <c r="AA260" s="10" t="s">
        <v>49</v>
      </c>
      <c r="AB260" s="10">
        <v>0</v>
      </c>
    </row>
    <row r="261" spans="1:28" x14ac:dyDescent="0.2">
      <c r="D261" s="6" t="s">
        <v>2580</v>
      </c>
      <c r="E261" s="8" t="s">
        <v>1407</v>
      </c>
      <c r="F261" s="8" t="s">
        <v>1408</v>
      </c>
      <c r="G261" s="8" t="s">
        <v>1406</v>
      </c>
      <c r="H261" s="8">
        <v>3</v>
      </c>
      <c r="M261" s="9">
        <v>371927002</v>
      </c>
      <c r="N261" s="9" t="s">
        <v>1272</v>
      </c>
      <c r="O261" s="9" t="s">
        <v>49</v>
      </c>
      <c r="P261" s="9">
        <v>0</v>
      </c>
      <c r="Q261" s="9" t="s">
        <v>54</v>
      </c>
      <c r="R261" s="9" t="s">
        <v>54</v>
      </c>
      <c r="S261" s="9" t="s">
        <v>54</v>
      </c>
      <c r="T261" s="9" t="s">
        <v>54</v>
      </c>
      <c r="U261" s="9" t="s">
        <v>54</v>
      </c>
      <c r="V261" s="9" t="s">
        <v>54</v>
      </c>
      <c r="W261" s="9" t="s">
        <v>54</v>
      </c>
      <c r="X261" s="9" t="s">
        <v>54</v>
      </c>
      <c r="Y261" s="10">
        <v>425404009</v>
      </c>
      <c r="Z261" s="10" t="s">
        <v>1271</v>
      </c>
      <c r="AA261" s="10" t="s">
        <v>46</v>
      </c>
      <c r="AB261" s="10">
        <v>0</v>
      </c>
    </row>
    <row r="262" spans="1:28" x14ac:dyDescent="0.2">
      <c r="D262" s="6" t="s">
        <v>2580</v>
      </c>
      <c r="M262" s="9">
        <v>2667000</v>
      </c>
      <c r="N262" s="9" t="s">
        <v>346</v>
      </c>
      <c r="O262" s="9" t="s">
        <v>49</v>
      </c>
      <c r="P262" s="9">
        <v>0</v>
      </c>
      <c r="Q262" s="9" t="s">
        <v>54</v>
      </c>
      <c r="R262" s="9" t="s">
        <v>54</v>
      </c>
      <c r="S262" s="9" t="s">
        <v>54</v>
      </c>
      <c r="T262" s="9" t="s">
        <v>54</v>
      </c>
      <c r="U262" s="9" t="s">
        <v>54</v>
      </c>
      <c r="V262" s="9" t="s">
        <v>54</v>
      </c>
      <c r="W262" s="9" t="s">
        <v>54</v>
      </c>
      <c r="X262" s="9" t="s">
        <v>54</v>
      </c>
      <c r="Y262" s="10">
        <v>2667000</v>
      </c>
      <c r="Z262" s="10" t="s">
        <v>346</v>
      </c>
      <c r="AA262" s="10" t="s">
        <v>49</v>
      </c>
      <c r="AB262" s="10">
        <v>0</v>
      </c>
    </row>
    <row r="263" spans="1:28" x14ac:dyDescent="0.2">
      <c r="D263" s="6" t="s">
        <v>2580</v>
      </c>
      <c r="M263" s="9">
        <v>261665006</v>
      </c>
      <c r="N263" s="9" t="s">
        <v>1275</v>
      </c>
      <c r="O263" s="9" t="s">
        <v>49</v>
      </c>
      <c r="P263" s="9">
        <v>0</v>
      </c>
      <c r="Q263" s="9" t="s">
        <v>54</v>
      </c>
      <c r="R263" s="9" t="s">
        <v>54</v>
      </c>
      <c r="S263" s="9" t="s">
        <v>54</v>
      </c>
      <c r="T263" s="9" t="s">
        <v>54</v>
      </c>
      <c r="U263" s="9" t="s">
        <v>54</v>
      </c>
      <c r="V263" s="9" t="s">
        <v>54</v>
      </c>
      <c r="W263" s="9" t="s">
        <v>54</v>
      </c>
      <c r="X263" s="9" t="s">
        <v>54</v>
      </c>
      <c r="Y263" s="10" t="s">
        <v>1263</v>
      </c>
      <c r="Z263" s="10" t="s">
        <v>1264</v>
      </c>
      <c r="AA263" s="10" t="s">
        <v>49</v>
      </c>
      <c r="AB263" s="10">
        <v>0</v>
      </c>
    </row>
    <row r="264" spans="1:28" x14ac:dyDescent="0.2">
      <c r="A264" s="6" t="s">
        <v>1409</v>
      </c>
      <c r="E264" s="8">
        <v>197480006</v>
      </c>
      <c r="F264" s="8" t="s">
        <v>1410</v>
      </c>
      <c r="G264" s="8" t="s">
        <v>46</v>
      </c>
      <c r="H264" s="8">
        <v>0</v>
      </c>
      <c r="M264" s="9">
        <v>48694002</v>
      </c>
      <c r="N264" s="9" t="s">
        <v>133</v>
      </c>
      <c r="O264" s="9" t="s">
        <v>46</v>
      </c>
      <c r="P264" s="9">
        <v>0</v>
      </c>
      <c r="Q264" s="9" t="s">
        <v>54</v>
      </c>
      <c r="R264" s="9" t="s">
        <v>54</v>
      </c>
      <c r="S264" s="9" t="s">
        <v>54</v>
      </c>
      <c r="T264" s="9" t="s">
        <v>54</v>
      </c>
      <c r="U264" s="9" t="s">
        <v>54</v>
      </c>
      <c r="V264" s="9" t="s">
        <v>54</v>
      </c>
      <c r="W264" s="9" t="s">
        <v>54</v>
      </c>
      <c r="X264" s="9" t="s">
        <v>54</v>
      </c>
      <c r="Y264" s="10">
        <v>197480006</v>
      </c>
      <c r="Z264" s="10" t="s">
        <v>1410</v>
      </c>
      <c r="AA264" s="10" t="s">
        <v>46</v>
      </c>
      <c r="AB264" s="10">
        <v>1</v>
      </c>
    </row>
    <row r="265" spans="1:28" x14ac:dyDescent="0.2">
      <c r="B265" s="6" t="s">
        <v>2580</v>
      </c>
      <c r="E265" s="8">
        <v>197480006</v>
      </c>
      <c r="F265" s="8" t="s">
        <v>1410</v>
      </c>
      <c r="G265" s="8" t="s">
        <v>46</v>
      </c>
      <c r="H265" s="8">
        <v>0</v>
      </c>
      <c r="M265" s="9">
        <v>48694002</v>
      </c>
      <c r="N265" s="9" t="s">
        <v>133</v>
      </c>
      <c r="O265" s="9" t="s">
        <v>46</v>
      </c>
      <c r="P265" s="9">
        <v>0</v>
      </c>
      <c r="Q265" s="9" t="s">
        <v>54</v>
      </c>
      <c r="R265" s="9" t="s">
        <v>54</v>
      </c>
      <c r="S265" s="9" t="s">
        <v>54</v>
      </c>
      <c r="T265" s="9" t="s">
        <v>54</v>
      </c>
      <c r="U265" s="9" t="s">
        <v>54</v>
      </c>
      <c r="V265" s="9" t="s">
        <v>54</v>
      </c>
      <c r="W265" s="9" t="s">
        <v>54</v>
      </c>
      <c r="X265" s="9" t="s">
        <v>54</v>
      </c>
      <c r="Y265" s="10">
        <v>197480006</v>
      </c>
      <c r="Z265" s="10" t="s">
        <v>1410</v>
      </c>
      <c r="AA265" s="10" t="s">
        <v>46</v>
      </c>
      <c r="AB265" s="10">
        <v>1</v>
      </c>
    </row>
    <row r="266" spans="1:28" x14ac:dyDescent="0.2">
      <c r="D266" s="6" t="s">
        <v>2580</v>
      </c>
      <c r="M266" s="9">
        <v>2667000</v>
      </c>
      <c r="N266" s="9" t="s">
        <v>346</v>
      </c>
      <c r="O266" s="9" t="s">
        <v>49</v>
      </c>
      <c r="P266" s="9">
        <v>0</v>
      </c>
      <c r="Q266" s="9" t="s">
        <v>54</v>
      </c>
      <c r="R266" s="9" t="s">
        <v>54</v>
      </c>
      <c r="S266" s="9" t="s">
        <v>54</v>
      </c>
      <c r="T266" s="9" t="s">
        <v>54</v>
      </c>
      <c r="U266" s="9" t="s">
        <v>54</v>
      </c>
      <c r="V266" s="9" t="s">
        <v>54</v>
      </c>
      <c r="W266" s="9" t="s">
        <v>54</v>
      </c>
      <c r="X266" s="9" t="s">
        <v>54</v>
      </c>
      <c r="Y266" s="10">
        <v>2667000</v>
      </c>
      <c r="Z266" s="10" t="s">
        <v>346</v>
      </c>
      <c r="AA266" s="10" t="s">
        <v>49</v>
      </c>
      <c r="AB266" s="10">
        <v>0</v>
      </c>
    </row>
    <row r="267" spans="1:28" x14ac:dyDescent="0.2">
      <c r="D267" s="6" t="s">
        <v>2580</v>
      </c>
      <c r="M267" s="9">
        <v>261665006</v>
      </c>
      <c r="N267" s="9" t="s">
        <v>1275</v>
      </c>
      <c r="O267" s="9" t="s">
        <v>49</v>
      </c>
      <c r="P267" s="9">
        <v>0</v>
      </c>
      <c r="Q267" s="9" t="s">
        <v>54</v>
      </c>
      <c r="R267" s="9" t="s">
        <v>54</v>
      </c>
      <c r="S267" s="9" t="s">
        <v>54</v>
      </c>
      <c r="T267" s="9" t="s">
        <v>54</v>
      </c>
      <c r="U267" s="9" t="s">
        <v>54</v>
      </c>
      <c r="V267" s="9" t="s">
        <v>54</v>
      </c>
      <c r="W267" s="9" t="s">
        <v>54</v>
      </c>
      <c r="X267" s="9" t="s">
        <v>54</v>
      </c>
      <c r="Y267" s="10" t="s">
        <v>1263</v>
      </c>
      <c r="Z267" s="10" t="s">
        <v>1264</v>
      </c>
      <c r="AA267" s="10" t="s">
        <v>49</v>
      </c>
      <c r="AB267" s="10">
        <v>0</v>
      </c>
    </row>
    <row r="268" spans="1:28" x14ac:dyDescent="0.2">
      <c r="B268" s="6" t="s">
        <v>2580</v>
      </c>
      <c r="E268" s="8">
        <v>126943008</v>
      </c>
      <c r="F268" s="8" t="s">
        <v>1412</v>
      </c>
      <c r="G268" s="8" t="s">
        <v>46</v>
      </c>
      <c r="H268" s="8">
        <v>0</v>
      </c>
      <c r="M268" s="9" t="s">
        <v>54</v>
      </c>
      <c r="N268" s="9" t="s">
        <v>54</v>
      </c>
      <c r="O268" s="9" t="s">
        <v>54</v>
      </c>
      <c r="P268" s="9">
        <v>4</v>
      </c>
      <c r="Q268" s="9" t="s">
        <v>54</v>
      </c>
      <c r="R268" s="9" t="s">
        <v>54</v>
      </c>
      <c r="S268" s="9" t="s">
        <v>54</v>
      </c>
      <c r="T268" s="9" t="s">
        <v>54</v>
      </c>
      <c r="U268" s="9" t="s">
        <v>54</v>
      </c>
      <c r="V268" s="9" t="s">
        <v>54</v>
      </c>
      <c r="W268" s="9" t="s">
        <v>54</v>
      </c>
      <c r="X268" s="9" t="s">
        <v>54</v>
      </c>
      <c r="Y268" s="10">
        <v>126943008</v>
      </c>
      <c r="Z268" s="10" t="s">
        <v>1412</v>
      </c>
      <c r="AA268" s="10" t="s">
        <v>46</v>
      </c>
      <c r="AB268" s="10">
        <v>0</v>
      </c>
    </row>
    <row r="269" spans="1:28" x14ac:dyDescent="0.2">
      <c r="D269" s="6" t="s">
        <v>2580</v>
      </c>
      <c r="M269" s="9">
        <v>371925005</v>
      </c>
      <c r="N269" s="9" t="s">
        <v>1269</v>
      </c>
      <c r="O269" s="9" t="s">
        <v>49</v>
      </c>
      <c r="P269" s="9">
        <v>0</v>
      </c>
      <c r="Q269" s="9" t="s">
        <v>54</v>
      </c>
      <c r="R269" s="9" t="s">
        <v>54</v>
      </c>
      <c r="S269" s="9" t="s">
        <v>54</v>
      </c>
      <c r="T269" s="9" t="s">
        <v>54</v>
      </c>
      <c r="U269" s="9" t="s">
        <v>54</v>
      </c>
      <c r="V269" s="9" t="s">
        <v>54</v>
      </c>
      <c r="W269" s="9" t="s">
        <v>54</v>
      </c>
      <c r="X269" s="9" t="s">
        <v>54</v>
      </c>
      <c r="Y269" s="10">
        <v>260404005</v>
      </c>
      <c r="Z269" s="10" t="s">
        <v>1268</v>
      </c>
      <c r="AA269" s="10" t="s">
        <v>46</v>
      </c>
      <c r="AB269" s="10">
        <v>0</v>
      </c>
    </row>
    <row r="270" spans="1:28" x14ac:dyDescent="0.2">
      <c r="D270" s="6" t="s">
        <v>2580</v>
      </c>
      <c r="M270" s="9">
        <v>386134007</v>
      </c>
      <c r="N270" s="9" t="s">
        <v>1270</v>
      </c>
      <c r="O270" s="9" t="s">
        <v>49</v>
      </c>
      <c r="P270" s="9">
        <v>0</v>
      </c>
      <c r="Q270" s="9" t="s">
        <v>54</v>
      </c>
      <c r="R270" s="9" t="s">
        <v>54</v>
      </c>
      <c r="S270" s="9" t="s">
        <v>54</v>
      </c>
      <c r="T270" s="9" t="s">
        <v>54</v>
      </c>
      <c r="U270" s="9" t="s">
        <v>54</v>
      </c>
      <c r="V270" s="9" t="s">
        <v>54</v>
      </c>
      <c r="W270" s="9" t="s">
        <v>54</v>
      </c>
      <c r="X270" s="9" t="s">
        <v>54</v>
      </c>
      <c r="Y270" s="10">
        <v>386134007</v>
      </c>
      <c r="Z270" s="10" t="s">
        <v>1270</v>
      </c>
      <c r="AA270" s="10" t="s">
        <v>49</v>
      </c>
      <c r="AB270" s="10">
        <v>0</v>
      </c>
    </row>
    <row r="271" spans="1:28" x14ac:dyDescent="0.2">
      <c r="D271" s="6" t="s">
        <v>2580</v>
      </c>
      <c r="M271" s="9">
        <v>371927002</v>
      </c>
      <c r="N271" s="9" t="s">
        <v>1272</v>
      </c>
      <c r="O271" s="9" t="s">
        <v>49</v>
      </c>
      <c r="P271" s="9">
        <v>0</v>
      </c>
      <c r="Q271" s="9" t="s">
        <v>54</v>
      </c>
      <c r="R271" s="9" t="s">
        <v>54</v>
      </c>
      <c r="S271" s="9" t="s">
        <v>54</v>
      </c>
      <c r="T271" s="9" t="s">
        <v>54</v>
      </c>
      <c r="U271" s="9" t="s">
        <v>54</v>
      </c>
      <c r="V271" s="9" t="s">
        <v>54</v>
      </c>
      <c r="W271" s="9" t="s">
        <v>54</v>
      </c>
      <c r="X271" s="9" t="s">
        <v>54</v>
      </c>
      <c r="Y271" s="10">
        <v>425404009</v>
      </c>
      <c r="Z271" s="10" t="s">
        <v>1271</v>
      </c>
      <c r="AA271" s="10" t="s">
        <v>46</v>
      </c>
      <c r="AB271" s="10">
        <v>0</v>
      </c>
    </row>
    <row r="272" spans="1:28" x14ac:dyDescent="0.2">
      <c r="D272" s="6" t="s">
        <v>2580</v>
      </c>
      <c r="M272" s="9">
        <v>2667000</v>
      </c>
      <c r="N272" s="9" t="s">
        <v>346</v>
      </c>
      <c r="O272" s="9" t="s">
        <v>49</v>
      </c>
      <c r="P272" s="9">
        <v>0</v>
      </c>
      <c r="Q272" s="9" t="s">
        <v>54</v>
      </c>
      <c r="R272" s="9" t="s">
        <v>54</v>
      </c>
      <c r="S272" s="9" t="s">
        <v>54</v>
      </c>
      <c r="T272" s="9" t="s">
        <v>54</v>
      </c>
      <c r="U272" s="9" t="s">
        <v>54</v>
      </c>
      <c r="V272" s="9" t="s">
        <v>54</v>
      </c>
      <c r="W272" s="9" t="s">
        <v>54</v>
      </c>
      <c r="X272" s="9" t="s">
        <v>54</v>
      </c>
      <c r="Y272" s="10">
        <v>2667000</v>
      </c>
      <c r="Z272" s="10" t="s">
        <v>346</v>
      </c>
      <c r="AA272" s="10" t="s">
        <v>49</v>
      </c>
      <c r="AB272" s="10">
        <v>0</v>
      </c>
    </row>
    <row r="273" spans="2:28" x14ac:dyDescent="0.2">
      <c r="D273" s="6" t="s">
        <v>2580</v>
      </c>
      <c r="M273" s="9">
        <v>261665006</v>
      </c>
      <c r="N273" s="9" t="s">
        <v>1275</v>
      </c>
      <c r="O273" s="9" t="s">
        <v>49</v>
      </c>
      <c r="P273" s="9">
        <v>0</v>
      </c>
      <c r="Q273" s="9" t="s">
        <v>54</v>
      </c>
      <c r="R273" s="9" t="s">
        <v>54</v>
      </c>
      <c r="S273" s="9" t="s">
        <v>54</v>
      </c>
      <c r="T273" s="9" t="s">
        <v>54</v>
      </c>
      <c r="U273" s="9" t="s">
        <v>54</v>
      </c>
      <c r="V273" s="9" t="s">
        <v>54</v>
      </c>
      <c r="W273" s="9" t="s">
        <v>54</v>
      </c>
      <c r="X273" s="9" t="s">
        <v>54</v>
      </c>
      <c r="Y273" s="10" t="s">
        <v>1263</v>
      </c>
      <c r="Z273" s="10" t="s">
        <v>1264</v>
      </c>
      <c r="AA273" s="10" t="s">
        <v>49</v>
      </c>
      <c r="AB273" s="10">
        <v>0</v>
      </c>
    </row>
    <row r="274" spans="2:28" x14ac:dyDescent="0.2">
      <c r="B274" s="6" t="s">
        <v>2580</v>
      </c>
      <c r="E274" s="8">
        <v>386810004</v>
      </c>
      <c r="F274" s="8" t="s">
        <v>1413</v>
      </c>
      <c r="G274" s="8" t="s">
        <v>46</v>
      </c>
      <c r="H274" s="8">
        <v>0</v>
      </c>
      <c r="M274" s="9" t="s">
        <v>1414</v>
      </c>
      <c r="N274" s="9" t="s">
        <v>1415</v>
      </c>
      <c r="O274" s="9" t="s">
        <v>46</v>
      </c>
      <c r="P274" s="9">
        <v>1</v>
      </c>
      <c r="Q274" s="9" t="s">
        <v>54</v>
      </c>
      <c r="R274" s="9" t="s">
        <v>54</v>
      </c>
      <c r="S274" s="9" t="s">
        <v>54</v>
      </c>
      <c r="T274" s="9" t="s">
        <v>54</v>
      </c>
      <c r="U274" s="9" t="s">
        <v>54</v>
      </c>
      <c r="V274" s="9" t="s">
        <v>54</v>
      </c>
      <c r="W274" s="9" t="s">
        <v>54</v>
      </c>
      <c r="X274" s="9" t="s">
        <v>54</v>
      </c>
      <c r="Y274" s="10">
        <v>386810004</v>
      </c>
      <c r="Z274" s="10" t="s">
        <v>1413</v>
      </c>
      <c r="AA274" s="10" t="s">
        <v>46</v>
      </c>
      <c r="AB274" s="10">
        <v>1</v>
      </c>
    </row>
    <row r="275" spans="2:28" x14ac:dyDescent="0.2">
      <c r="B275" s="6" t="s">
        <v>2580</v>
      </c>
      <c r="E275" s="22" t="s">
        <v>1416</v>
      </c>
      <c r="F275" s="22" t="s">
        <v>1417</v>
      </c>
      <c r="G275" s="22" t="s">
        <v>373</v>
      </c>
      <c r="H275" s="22">
        <v>0</v>
      </c>
      <c r="M275" s="9" t="s">
        <v>1418</v>
      </c>
      <c r="N275" s="9" t="s">
        <v>1419</v>
      </c>
      <c r="O275" s="9" t="s">
        <v>46</v>
      </c>
      <c r="P275" s="9">
        <v>3</v>
      </c>
      <c r="Q275" s="9" t="s">
        <v>54</v>
      </c>
      <c r="R275" s="9" t="s">
        <v>54</v>
      </c>
      <c r="S275" s="9" t="s">
        <v>54</v>
      </c>
      <c r="T275" s="9" t="s">
        <v>54</v>
      </c>
      <c r="U275" s="9" t="s">
        <v>54</v>
      </c>
      <c r="V275" s="9" t="s">
        <v>54</v>
      </c>
      <c r="W275" s="9" t="s">
        <v>54</v>
      </c>
      <c r="X275" s="9" t="s">
        <v>54</v>
      </c>
      <c r="Y275" s="10" t="s">
        <v>1418</v>
      </c>
      <c r="Z275" s="10" t="s">
        <v>1419</v>
      </c>
      <c r="AA275" s="10" t="s">
        <v>49</v>
      </c>
      <c r="AB275" s="10">
        <v>1</v>
      </c>
    </row>
    <row r="276" spans="2:28" x14ac:dyDescent="0.2">
      <c r="D276" s="6" t="s">
        <v>2580</v>
      </c>
      <c r="M276" s="9">
        <v>371925005</v>
      </c>
      <c r="N276" s="9" t="s">
        <v>1269</v>
      </c>
      <c r="O276" s="9" t="s">
        <v>49</v>
      </c>
      <c r="P276" s="9">
        <v>0</v>
      </c>
      <c r="Q276" s="9" t="s">
        <v>54</v>
      </c>
      <c r="R276" s="9" t="s">
        <v>54</v>
      </c>
      <c r="S276" s="9" t="s">
        <v>54</v>
      </c>
      <c r="T276" s="9" t="s">
        <v>54</v>
      </c>
      <c r="U276" s="9" t="s">
        <v>54</v>
      </c>
      <c r="V276" s="9" t="s">
        <v>54</v>
      </c>
      <c r="W276" s="9" t="s">
        <v>54</v>
      </c>
      <c r="X276" s="9" t="s">
        <v>54</v>
      </c>
      <c r="Y276" s="10">
        <v>260404005</v>
      </c>
      <c r="Z276" s="10" t="s">
        <v>1268</v>
      </c>
      <c r="AA276" s="10" t="s">
        <v>46</v>
      </c>
      <c r="AB276" s="10">
        <v>0</v>
      </c>
    </row>
    <row r="277" spans="2:28" x14ac:dyDescent="0.2">
      <c r="D277" s="6" t="s">
        <v>2580</v>
      </c>
      <c r="M277" s="9">
        <v>386134007</v>
      </c>
      <c r="N277" s="9" t="s">
        <v>1270</v>
      </c>
      <c r="O277" s="9" t="s">
        <v>49</v>
      </c>
      <c r="P277" s="9">
        <v>0</v>
      </c>
      <c r="Q277" s="9" t="s">
        <v>54</v>
      </c>
      <c r="R277" s="9" t="s">
        <v>54</v>
      </c>
      <c r="S277" s="9" t="s">
        <v>54</v>
      </c>
      <c r="T277" s="9" t="s">
        <v>54</v>
      </c>
      <c r="U277" s="9" t="s">
        <v>54</v>
      </c>
      <c r="V277" s="9" t="s">
        <v>54</v>
      </c>
      <c r="W277" s="9" t="s">
        <v>54</v>
      </c>
      <c r="X277" s="9" t="s">
        <v>54</v>
      </c>
      <c r="Y277" s="10">
        <v>386134007</v>
      </c>
      <c r="Z277" s="10" t="s">
        <v>1270</v>
      </c>
      <c r="AA277" s="10" t="s">
        <v>49</v>
      </c>
      <c r="AB277" s="10">
        <v>0</v>
      </c>
    </row>
    <row r="278" spans="2:28" x14ac:dyDescent="0.2">
      <c r="D278" s="6" t="s">
        <v>2580</v>
      </c>
      <c r="M278" s="9">
        <v>371927002</v>
      </c>
      <c r="N278" s="9" t="s">
        <v>1272</v>
      </c>
      <c r="O278" s="9" t="s">
        <v>49</v>
      </c>
      <c r="P278" s="9">
        <v>0</v>
      </c>
      <c r="Q278" s="9" t="s">
        <v>54</v>
      </c>
      <c r="R278" s="9" t="s">
        <v>54</v>
      </c>
      <c r="S278" s="9" t="s">
        <v>54</v>
      </c>
      <c r="T278" s="9" t="s">
        <v>54</v>
      </c>
      <c r="U278" s="9" t="s">
        <v>54</v>
      </c>
      <c r="V278" s="9" t="s">
        <v>54</v>
      </c>
      <c r="W278" s="9" t="s">
        <v>54</v>
      </c>
      <c r="X278" s="9" t="s">
        <v>54</v>
      </c>
      <c r="Y278" s="10">
        <v>425404009</v>
      </c>
      <c r="Z278" s="10" t="s">
        <v>1271</v>
      </c>
      <c r="AA278" s="10" t="s">
        <v>46</v>
      </c>
      <c r="AB278" s="10">
        <v>0</v>
      </c>
    </row>
    <row r="279" spans="2:28" x14ac:dyDescent="0.2">
      <c r="D279" s="6" t="s">
        <v>2580</v>
      </c>
      <c r="M279" s="9">
        <v>2667000</v>
      </c>
      <c r="N279" s="9" t="s">
        <v>346</v>
      </c>
      <c r="O279" s="9" t="s">
        <v>49</v>
      </c>
      <c r="P279" s="9">
        <v>0</v>
      </c>
      <c r="Q279" s="9" t="s">
        <v>54</v>
      </c>
      <c r="R279" s="9" t="s">
        <v>54</v>
      </c>
      <c r="S279" s="9" t="s">
        <v>54</v>
      </c>
      <c r="T279" s="9" t="s">
        <v>54</v>
      </c>
      <c r="U279" s="9" t="s">
        <v>54</v>
      </c>
      <c r="V279" s="9" t="s">
        <v>54</v>
      </c>
      <c r="W279" s="9" t="s">
        <v>54</v>
      </c>
      <c r="X279" s="9" t="s">
        <v>54</v>
      </c>
      <c r="Y279" s="10">
        <v>2667000</v>
      </c>
      <c r="Z279" s="10" t="s">
        <v>346</v>
      </c>
      <c r="AA279" s="10" t="s">
        <v>49</v>
      </c>
      <c r="AB279" s="10">
        <v>0</v>
      </c>
    </row>
    <row r="280" spans="2:28" x14ac:dyDescent="0.2">
      <c r="D280" s="6" t="s">
        <v>2580</v>
      </c>
      <c r="M280" s="9">
        <v>261665006</v>
      </c>
      <c r="N280" s="9" t="s">
        <v>1275</v>
      </c>
      <c r="O280" s="9" t="s">
        <v>49</v>
      </c>
      <c r="P280" s="9">
        <v>0</v>
      </c>
      <c r="Q280" s="9" t="s">
        <v>54</v>
      </c>
      <c r="R280" s="9" t="s">
        <v>54</v>
      </c>
      <c r="S280" s="9" t="s">
        <v>54</v>
      </c>
      <c r="T280" s="9" t="s">
        <v>54</v>
      </c>
      <c r="U280" s="9" t="s">
        <v>54</v>
      </c>
      <c r="V280" s="9" t="s">
        <v>54</v>
      </c>
      <c r="W280" s="9" t="s">
        <v>54</v>
      </c>
      <c r="X280" s="9" t="s">
        <v>54</v>
      </c>
      <c r="Y280" s="10" t="s">
        <v>1263</v>
      </c>
      <c r="Z280" s="10" t="s">
        <v>1264</v>
      </c>
      <c r="AA280" s="10" t="s">
        <v>49</v>
      </c>
      <c r="AB280" s="10">
        <v>0</v>
      </c>
    </row>
    <row r="281" spans="2:28" x14ac:dyDescent="0.2">
      <c r="B281" s="6" t="s">
        <v>2580</v>
      </c>
      <c r="E281" s="8">
        <v>279622009</v>
      </c>
      <c r="F281" s="8" t="s">
        <v>1420</v>
      </c>
      <c r="G281" s="8" t="s">
        <v>46</v>
      </c>
      <c r="H281" s="8">
        <v>0</v>
      </c>
      <c r="M281" s="9">
        <v>247825008</v>
      </c>
      <c r="N281" s="9" t="s">
        <v>480</v>
      </c>
      <c r="P281" s="9">
        <v>3</v>
      </c>
      <c r="Q281" s="9">
        <v>279622009</v>
      </c>
      <c r="R281" s="9" t="s">
        <v>1420</v>
      </c>
      <c r="S281" s="9" t="s">
        <v>46</v>
      </c>
      <c r="T281" s="9">
        <v>3</v>
      </c>
      <c r="U281" s="9" t="s">
        <v>54</v>
      </c>
      <c r="V281" s="9" t="s">
        <v>54</v>
      </c>
      <c r="W281" s="9" t="s">
        <v>54</v>
      </c>
      <c r="X281" s="9" t="s">
        <v>54</v>
      </c>
      <c r="Y281" s="10">
        <v>279622009</v>
      </c>
      <c r="Z281" s="10" t="s">
        <v>1420</v>
      </c>
      <c r="AA281" s="10" t="s">
        <v>46</v>
      </c>
      <c r="AB281" s="10">
        <v>1.5</v>
      </c>
    </row>
    <row r="282" spans="2:28" x14ac:dyDescent="0.2">
      <c r="D282" s="6" t="s">
        <v>2580</v>
      </c>
      <c r="M282" s="9">
        <v>371925005</v>
      </c>
      <c r="N282" s="9" t="s">
        <v>1269</v>
      </c>
      <c r="O282" s="9" t="s">
        <v>49</v>
      </c>
      <c r="P282" s="9">
        <v>0</v>
      </c>
      <c r="Q282" s="9" t="s">
        <v>54</v>
      </c>
      <c r="R282" s="9" t="s">
        <v>54</v>
      </c>
      <c r="S282" s="9" t="s">
        <v>54</v>
      </c>
      <c r="T282" s="9" t="s">
        <v>54</v>
      </c>
      <c r="U282" s="9" t="s">
        <v>54</v>
      </c>
      <c r="V282" s="9" t="s">
        <v>54</v>
      </c>
      <c r="W282" s="9" t="s">
        <v>54</v>
      </c>
      <c r="X282" s="9" t="s">
        <v>54</v>
      </c>
      <c r="Y282" s="10">
        <v>260404005</v>
      </c>
      <c r="Z282" s="10" t="s">
        <v>1268</v>
      </c>
      <c r="AA282" s="10" t="s">
        <v>46</v>
      </c>
      <c r="AB282" s="10">
        <v>0</v>
      </c>
    </row>
    <row r="283" spans="2:28" x14ac:dyDescent="0.2">
      <c r="D283" s="6" t="s">
        <v>2580</v>
      </c>
      <c r="M283" s="9">
        <v>386134007</v>
      </c>
      <c r="N283" s="9" t="s">
        <v>1270</v>
      </c>
      <c r="O283" s="9" t="s">
        <v>49</v>
      </c>
      <c r="P283" s="9">
        <v>0</v>
      </c>
      <c r="Q283" s="9" t="s">
        <v>54</v>
      </c>
      <c r="R283" s="9" t="s">
        <v>54</v>
      </c>
      <c r="S283" s="9" t="s">
        <v>54</v>
      </c>
      <c r="T283" s="9" t="s">
        <v>54</v>
      </c>
      <c r="U283" s="9" t="s">
        <v>54</v>
      </c>
      <c r="V283" s="9" t="s">
        <v>54</v>
      </c>
      <c r="W283" s="9" t="s">
        <v>54</v>
      </c>
      <c r="X283" s="9" t="s">
        <v>54</v>
      </c>
      <c r="Y283" s="10">
        <v>386134007</v>
      </c>
      <c r="Z283" s="10" t="s">
        <v>1270</v>
      </c>
      <c r="AA283" s="10" t="s">
        <v>49</v>
      </c>
      <c r="AB283" s="10">
        <v>0</v>
      </c>
    </row>
    <row r="284" spans="2:28" x14ac:dyDescent="0.2">
      <c r="D284" s="6" t="s">
        <v>2580</v>
      </c>
      <c r="M284" s="9">
        <v>371927002</v>
      </c>
      <c r="N284" s="9" t="s">
        <v>1272</v>
      </c>
      <c r="O284" s="9" t="s">
        <v>49</v>
      </c>
      <c r="P284" s="9">
        <v>0</v>
      </c>
      <c r="Q284" s="9" t="s">
        <v>54</v>
      </c>
      <c r="R284" s="9" t="s">
        <v>54</v>
      </c>
      <c r="S284" s="9" t="s">
        <v>54</v>
      </c>
      <c r="T284" s="9" t="s">
        <v>54</v>
      </c>
      <c r="U284" s="9" t="s">
        <v>54</v>
      </c>
      <c r="V284" s="9" t="s">
        <v>54</v>
      </c>
      <c r="W284" s="9" t="s">
        <v>54</v>
      </c>
      <c r="X284" s="9" t="s">
        <v>54</v>
      </c>
      <c r="Y284" s="10">
        <v>425404009</v>
      </c>
      <c r="Z284" s="10" t="s">
        <v>1271</v>
      </c>
      <c r="AA284" s="10" t="s">
        <v>46</v>
      </c>
      <c r="AB284" s="10">
        <v>0</v>
      </c>
    </row>
    <row r="285" spans="2:28" x14ac:dyDescent="0.2">
      <c r="D285" s="6" t="s">
        <v>2580</v>
      </c>
      <c r="M285" s="9">
        <v>2667000</v>
      </c>
      <c r="N285" s="9" t="s">
        <v>346</v>
      </c>
      <c r="O285" s="9" t="s">
        <v>49</v>
      </c>
      <c r="P285" s="9">
        <v>0</v>
      </c>
      <c r="Q285" s="9" t="s">
        <v>54</v>
      </c>
      <c r="R285" s="9" t="s">
        <v>54</v>
      </c>
      <c r="S285" s="9" t="s">
        <v>54</v>
      </c>
      <c r="T285" s="9" t="s">
        <v>54</v>
      </c>
      <c r="U285" s="9" t="s">
        <v>54</v>
      </c>
      <c r="V285" s="9" t="s">
        <v>54</v>
      </c>
      <c r="W285" s="9" t="s">
        <v>54</v>
      </c>
      <c r="X285" s="9" t="s">
        <v>54</v>
      </c>
      <c r="Y285" s="10">
        <v>2667000</v>
      </c>
      <c r="Z285" s="10" t="s">
        <v>346</v>
      </c>
      <c r="AA285" s="10" t="s">
        <v>49</v>
      </c>
      <c r="AB285" s="10">
        <v>0</v>
      </c>
    </row>
    <row r="286" spans="2:28" x14ac:dyDescent="0.2">
      <c r="D286" s="6" t="s">
        <v>2580</v>
      </c>
      <c r="M286" s="9">
        <v>261665006</v>
      </c>
      <c r="N286" s="9" t="s">
        <v>1275</v>
      </c>
      <c r="O286" s="9" t="s">
        <v>49</v>
      </c>
      <c r="P286" s="9">
        <v>0</v>
      </c>
      <c r="Q286" s="9" t="s">
        <v>54</v>
      </c>
      <c r="R286" s="9" t="s">
        <v>54</v>
      </c>
      <c r="S286" s="9" t="s">
        <v>54</v>
      </c>
      <c r="T286" s="9" t="s">
        <v>54</v>
      </c>
      <c r="U286" s="9" t="s">
        <v>54</v>
      </c>
      <c r="V286" s="9" t="s">
        <v>54</v>
      </c>
      <c r="W286" s="9" t="s">
        <v>54</v>
      </c>
      <c r="X286" s="9" t="s">
        <v>54</v>
      </c>
      <c r="Y286" s="10" t="s">
        <v>1263</v>
      </c>
      <c r="Z286" s="10" t="s">
        <v>1264</v>
      </c>
      <c r="AA286" s="10" t="s">
        <v>49</v>
      </c>
      <c r="AB286" s="10">
        <v>0</v>
      </c>
    </row>
    <row r="287" spans="2:28" x14ac:dyDescent="0.2">
      <c r="B287" s="6" t="s">
        <v>2580</v>
      </c>
      <c r="E287" s="8">
        <v>25501002</v>
      </c>
      <c r="F287" s="8" t="s">
        <v>1421</v>
      </c>
      <c r="G287" s="8" t="s">
        <v>46</v>
      </c>
      <c r="H287" s="8">
        <v>0</v>
      </c>
      <c r="M287" s="9">
        <v>247832004</v>
      </c>
      <c r="N287" s="9" t="s">
        <v>1422</v>
      </c>
      <c r="O287" s="9" t="s">
        <v>49</v>
      </c>
      <c r="P287" s="9">
        <v>0</v>
      </c>
      <c r="Q287" s="9" t="s">
        <v>54</v>
      </c>
      <c r="R287" s="9" t="s">
        <v>54</v>
      </c>
      <c r="S287" s="9" t="s">
        <v>54</v>
      </c>
      <c r="T287" s="9" t="s">
        <v>54</v>
      </c>
      <c r="U287" s="9" t="s">
        <v>54</v>
      </c>
      <c r="V287" s="9" t="s">
        <v>54</v>
      </c>
      <c r="W287" s="9" t="s">
        <v>54</v>
      </c>
      <c r="X287" s="9" t="s">
        <v>54</v>
      </c>
      <c r="Y287" s="10">
        <v>247832004</v>
      </c>
      <c r="Z287" s="10" t="s">
        <v>1422</v>
      </c>
      <c r="AA287" s="10" t="s">
        <v>49</v>
      </c>
      <c r="AB287" s="10">
        <v>0</v>
      </c>
    </row>
    <row r="288" spans="2:28" x14ac:dyDescent="0.2">
      <c r="D288" s="6" t="s">
        <v>2580</v>
      </c>
      <c r="M288" s="9">
        <v>371925005</v>
      </c>
      <c r="N288" s="9" t="s">
        <v>1269</v>
      </c>
      <c r="O288" s="9" t="s">
        <v>49</v>
      </c>
      <c r="P288" s="9">
        <v>0</v>
      </c>
      <c r="Q288" s="9" t="s">
        <v>54</v>
      </c>
      <c r="R288" s="9" t="s">
        <v>54</v>
      </c>
      <c r="S288" s="9" t="s">
        <v>54</v>
      </c>
      <c r="T288" s="9" t="s">
        <v>54</v>
      </c>
      <c r="U288" s="9" t="s">
        <v>54</v>
      </c>
      <c r="V288" s="9" t="s">
        <v>54</v>
      </c>
      <c r="W288" s="9" t="s">
        <v>54</v>
      </c>
      <c r="X288" s="9" t="s">
        <v>54</v>
      </c>
      <c r="Y288" s="10">
        <v>260404005</v>
      </c>
      <c r="Z288" s="10" t="s">
        <v>1268</v>
      </c>
      <c r="AA288" s="10" t="s">
        <v>46</v>
      </c>
      <c r="AB288" s="10">
        <v>0</v>
      </c>
    </row>
    <row r="289" spans="2:28" x14ac:dyDescent="0.2">
      <c r="D289" s="6" t="s">
        <v>2580</v>
      </c>
      <c r="M289" s="9">
        <v>386134007</v>
      </c>
      <c r="N289" s="9" t="s">
        <v>1270</v>
      </c>
      <c r="O289" s="9" t="s">
        <v>49</v>
      </c>
      <c r="P289" s="9">
        <v>0</v>
      </c>
      <c r="Q289" s="9" t="s">
        <v>54</v>
      </c>
      <c r="R289" s="9" t="s">
        <v>54</v>
      </c>
      <c r="S289" s="9" t="s">
        <v>54</v>
      </c>
      <c r="T289" s="9" t="s">
        <v>54</v>
      </c>
      <c r="U289" s="9" t="s">
        <v>54</v>
      </c>
      <c r="V289" s="9" t="s">
        <v>54</v>
      </c>
      <c r="W289" s="9" t="s">
        <v>54</v>
      </c>
      <c r="X289" s="9" t="s">
        <v>54</v>
      </c>
      <c r="Y289" s="10">
        <v>386134007</v>
      </c>
      <c r="Z289" s="10" t="s">
        <v>1270</v>
      </c>
      <c r="AA289" s="10" t="s">
        <v>49</v>
      </c>
      <c r="AB289" s="10">
        <v>0</v>
      </c>
    </row>
    <row r="290" spans="2:28" x14ac:dyDescent="0.2">
      <c r="D290" s="6" t="s">
        <v>2580</v>
      </c>
      <c r="M290" s="9">
        <v>371927002</v>
      </c>
      <c r="N290" s="9" t="s">
        <v>1272</v>
      </c>
      <c r="O290" s="9" t="s">
        <v>49</v>
      </c>
      <c r="P290" s="9">
        <v>0</v>
      </c>
      <c r="Q290" s="9" t="s">
        <v>54</v>
      </c>
      <c r="R290" s="9" t="s">
        <v>54</v>
      </c>
      <c r="S290" s="9" t="s">
        <v>54</v>
      </c>
      <c r="T290" s="9" t="s">
        <v>54</v>
      </c>
      <c r="U290" s="9" t="s">
        <v>54</v>
      </c>
      <c r="V290" s="9" t="s">
        <v>54</v>
      </c>
      <c r="W290" s="9" t="s">
        <v>54</v>
      </c>
      <c r="X290" s="9" t="s">
        <v>54</v>
      </c>
      <c r="Y290" s="10">
        <v>425404009</v>
      </c>
      <c r="Z290" s="10" t="s">
        <v>1271</v>
      </c>
      <c r="AA290" s="10" t="s">
        <v>46</v>
      </c>
      <c r="AB290" s="10">
        <v>0</v>
      </c>
    </row>
    <row r="291" spans="2:28" x14ac:dyDescent="0.2">
      <c r="D291" s="6" t="s">
        <v>2580</v>
      </c>
      <c r="M291" s="9">
        <v>2667000</v>
      </c>
      <c r="N291" s="9" t="s">
        <v>346</v>
      </c>
      <c r="O291" s="9" t="s">
        <v>49</v>
      </c>
      <c r="P291" s="9">
        <v>0</v>
      </c>
      <c r="Q291" s="9" t="s">
        <v>54</v>
      </c>
      <c r="R291" s="9" t="s">
        <v>54</v>
      </c>
      <c r="S291" s="9" t="s">
        <v>54</v>
      </c>
      <c r="T291" s="9" t="s">
        <v>54</v>
      </c>
      <c r="U291" s="9" t="s">
        <v>54</v>
      </c>
      <c r="V291" s="9" t="s">
        <v>54</v>
      </c>
      <c r="W291" s="9" t="s">
        <v>54</v>
      </c>
      <c r="X291" s="9" t="s">
        <v>54</v>
      </c>
      <c r="Y291" s="10">
        <v>2667000</v>
      </c>
      <c r="Z291" s="10" t="s">
        <v>346</v>
      </c>
      <c r="AA291" s="10" t="s">
        <v>49</v>
      </c>
      <c r="AB291" s="10">
        <v>0</v>
      </c>
    </row>
    <row r="292" spans="2:28" x14ac:dyDescent="0.2">
      <c r="D292" s="6" t="s">
        <v>2580</v>
      </c>
      <c r="M292" s="9">
        <v>261665006</v>
      </c>
      <c r="N292" s="9" t="s">
        <v>1275</v>
      </c>
      <c r="O292" s="9" t="s">
        <v>49</v>
      </c>
      <c r="P292" s="9">
        <v>0</v>
      </c>
      <c r="Q292" s="9" t="s">
        <v>54</v>
      </c>
      <c r="R292" s="9" t="s">
        <v>54</v>
      </c>
      <c r="S292" s="9" t="s">
        <v>54</v>
      </c>
      <c r="T292" s="9" t="s">
        <v>54</v>
      </c>
      <c r="U292" s="9" t="s">
        <v>54</v>
      </c>
      <c r="V292" s="9" t="s">
        <v>54</v>
      </c>
      <c r="W292" s="9" t="s">
        <v>54</v>
      </c>
      <c r="X292" s="9" t="s">
        <v>54</v>
      </c>
      <c r="Y292" s="10" t="s">
        <v>1263</v>
      </c>
      <c r="Z292" s="10" t="s">
        <v>1264</v>
      </c>
      <c r="AA292" s="10" t="s">
        <v>49</v>
      </c>
      <c r="AB292" s="10">
        <v>0</v>
      </c>
    </row>
    <row r="293" spans="2:28" x14ac:dyDescent="0.2">
      <c r="B293" s="6" t="s">
        <v>2580</v>
      </c>
      <c r="E293" s="8">
        <v>70691001</v>
      </c>
      <c r="F293" s="8" t="s">
        <v>1424</v>
      </c>
      <c r="G293" s="8" t="s">
        <v>46</v>
      </c>
      <c r="H293" s="8">
        <v>0</v>
      </c>
      <c r="M293" s="9">
        <v>70691001</v>
      </c>
      <c r="N293" s="9" t="s">
        <v>1424</v>
      </c>
      <c r="O293" s="9" t="s">
        <v>49</v>
      </c>
      <c r="P293" s="9">
        <v>0</v>
      </c>
      <c r="Q293" s="9" t="s">
        <v>54</v>
      </c>
      <c r="R293" s="9" t="s">
        <v>54</v>
      </c>
      <c r="S293" s="9" t="s">
        <v>54</v>
      </c>
      <c r="T293" s="9" t="s">
        <v>54</v>
      </c>
      <c r="U293" s="9" t="s">
        <v>54</v>
      </c>
      <c r="V293" s="9" t="s">
        <v>54</v>
      </c>
      <c r="W293" s="9" t="s">
        <v>54</v>
      </c>
      <c r="X293" s="9" t="s">
        <v>54</v>
      </c>
      <c r="Y293" s="10">
        <v>70691001</v>
      </c>
      <c r="Z293" s="10" t="s">
        <v>1424</v>
      </c>
      <c r="AA293" s="10" t="s">
        <v>49</v>
      </c>
      <c r="AB293" s="10">
        <v>0</v>
      </c>
    </row>
    <row r="294" spans="2:28" x14ac:dyDescent="0.2">
      <c r="D294" s="6" t="s">
        <v>2580</v>
      </c>
      <c r="M294" s="9">
        <v>371925005</v>
      </c>
      <c r="N294" s="9" t="s">
        <v>1269</v>
      </c>
      <c r="O294" s="9" t="s">
        <v>49</v>
      </c>
      <c r="P294" s="9">
        <v>0</v>
      </c>
      <c r="Q294" s="9" t="s">
        <v>54</v>
      </c>
      <c r="R294" s="9" t="s">
        <v>54</v>
      </c>
      <c r="S294" s="9" t="s">
        <v>54</v>
      </c>
      <c r="T294" s="9" t="s">
        <v>54</v>
      </c>
      <c r="U294" s="9" t="s">
        <v>54</v>
      </c>
      <c r="V294" s="9" t="s">
        <v>54</v>
      </c>
      <c r="W294" s="9" t="s">
        <v>54</v>
      </c>
      <c r="X294" s="9" t="s">
        <v>54</v>
      </c>
      <c r="Y294" s="10">
        <v>260404005</v>
      </c>
      <c r="Z294" s="10" t="s">
        <v>1268</v>
      </c>
      <c r="AA294" s="10" t="s">
        <v>46</v>
      </c>
      <c r="AB294" s="10">
        <v>0</v>
      </c>
    </row>
    <row r="295" spans="2:28" x14ac:dyDescent="0.2">
      <c r="D295" s="6" t="s">
        <v>2580</v>
      </c>
      <c r="M295" s="9">
        <v>386134007</v>
      </c>
      <c r="N295" s="9" t="s">
        <v>1270</v>
      </c>
      <c r="O295" s="9" t="s">
        <v>49</v>
      </c>
      <c r="P295" s="9">
        <v>0</v>
      </c>
      <c r="Q295" s="9" t="s">
        <v>54</v>
      </c>
      <c r="R295" s="9" t="s">
        <v>54</v>
      </c>
      <c r="S295" s="9" t="s">
        <v>54</v>
      </c>
      <c r="T295" s="9" t="s">
        <v>54</v>
      </c>
      <c r="U295" s="9" t="s">
        <v>54</v>
      </c>
      <c r="V295" s="9" t="s">
        <v>54</v>
      </c>
      <c r="W295" s="9" t="s">
        <v>54</v>
      </c>
      <c r="X295" s="9" t="s">
        <v>54</v>
      </c>
      <c r="Y295" s="10">
        <v>386134007</v>
      </c>
      <c r="Z295" s="10" t="s">
        <v>1270</v>
      </c>
      <c r="AA295" s="10" t="s">
        <v>49</v>
      </c>
      <c r="AB295" s="10">
        <v>0</v>
      </c>
    </row>
    <row r="296" spans="2:28" x14ac:dyDescent="0.2">
      <c r="D296" s="6" t="s">
        <v>2580</v>
      </c>
      <c r="M296" s="9">
        <v>371927002</v>
      </c>
      <c r="N296" s="9" t="s">
        <v>1272</v>
      </c>
      <c r="O296" s="9" t="s">
        <v>49</v>
      </c>
      <c r="P296" s="9">
        <v>0</v>
      </c>
      <c r="Q296" s="9" t="s">
        <v>54</v>
      </c>
      <c r="R296" s="9" t="s">
        <v>54</v>
      </c>
      <c r="S296" s="9" t="s">
        <v>54</v>
      </c>
      <c r="T296" s="9" t="s">
        <v>54</v>
      </c>
      <c r="U296" s="9" t="s">
        <v>54</v>
      </c>
      <c r="V296" s="9" t="s">
        <v>54</v>
      </c>
      <c r="W296" s="9" t="s">
        <v>54</v>
      </c>
      <c r="X296" s="9" t="s">
        <v>54</v>
      </c>
      <c r="Y296" s="10">
        <v>425404009</v>
      </c>
      <c r="Z296" s="10" t="s">
        <v>1271</v>
      </c>
      <c r="AA296" s="10" t="s">
        <v>46</v>
      </c>
      <c r="AB296" s="10">
        <v>0</v>
      </c>
    </row>
    <row r="297" spans="2:28" x14ac:dyDescent="0.2">
      <c r="D297" s="6" t="s">
        <v>2580</v>
      </c>
      <c r="M297" s="9">
        <v>2667000</v>
      </c>
      <c r="N297" s="9" t="s">
        <v>346</v>
      </c>
      <c r="O297" s="9" t="s">
        <v>49</v>
      </c>
      <c r="P297" s="9">
        <v>0</v>
      </c>
      <c r="Q297" s="9" t="s">
        <v>54</v>
      </c>
      <c r="R297" s="9" t="s">
        <v>54</v>
      </c>
      <c r="S297" s="9" t="s">
        <v>54</v>
      </c>
      <c r="T297" s="9" t="s">
        <v>54</v>
      </c>
      <c r="U297" s="9" t="s">
        <v>54</v>
      </c>
      <c r="V297" s="9" t="s">
        <v>54</v>
      </c>
      <c r="W297" s="9" t="s">
        <v>54</v>
      </c>
      <c r="X297" s="9" t="s">
        <v>54</v>
      </c>
      <c r="Y297" s="10">
        <v>2667000</v>
      </c>
      <c r="Z297" s="10" t="s">
        <v>346</v>
      </c>
      <c r="AA297" s="10" t="s">
        <v>49</v>
      </c>
      <c r="AB297" s="10">
        <v>0</v>
      </c>
    </row>
    <row r="298" spans="2:28" x14ac:dyDescent="0.2">
      <c r="D298" s="6" t="s">
        <v>2580</v>
      </c>
      <c r="M298" s="9">
        <v>261665006</v>
      </c>
      <c r="N298" s="9" t="s">
        <v>1275</v>
      </c>
      <c r="O298" s="9" t="s">
        <v>49</v>
      </c>
      <c r="P298" s="9">
        <v>0</v>
      </c>
      <c r="Q298" s="9" t="s">
        <v>54</v>
      </c>
      <c r="R298" s="9" t="s">
        <v>54</v>
      </c>
      <c r="S298" s="9" t="s">
        <v>54</v>
      </c>
      <c r="T298" s="9" t="s">
        <v>54</v>
      </c>
      <c r="U298" s="9" t="s">
        <v>54</v>
      </c>
      <c r="V298" s="9" t="s">
        <v>54</v>
      </c>
      <c r="W298" s="9" t="s">
        <v>54</v>
      </c>
      <c r="X298" s="9" t="s">
        <v>54</v>
      </c>
      <c r="Y298" s="10" t="s">
        <v>1263</v>
      </c>
      <c r="Z298" s="10" t="s">
        <v>1264</v>
      </c>
      <c r="AA298" s="10" t="s">
        <v>49</v>
      </c>
      <c r="AB298" s="10">
        <v>0</v>
      </c>
    </row>
    <row r="299" spans="2:28" x14ac:dyDescent="0.2">
      <c r="B299" s="6" t="s">
        <v>2580</v>
      </c>
      <c r="E299" s="8">
        <v>225624000</v>
      </c>
      <c r="F299" s="8" t="s">
        <v>1425</v>
      </c>
      <c r="G299" s="8" t="s">
        <v>46</v>
      </c>
      <c r="H299" s="8">
        <v>0</v>
      </c>
      <c r="M299" s="9">
        <v>225624000</v>
      </c>
      <c r="N299" s="9" t="s">
        <v>1426</v>
      </c>
      <c r="O299" s="9" t="s">
        <v>49</v>
      </c>
      <c r="P299" s="9">
        <v>0</v>
      </c>
      <c r="Q299" s="9" t="s">
        <v>54</v>
      </c>
      <c r="R299" s="9" t="s">
        <v>54</v>
      </c>
      <c r="S299" s="9" t="s">
        <v>54</v>
      </c>
      <c r="T299" s="9" t="s">
        <v>54</v>
      </c>
      <c r="U299" s="9" t="s">
        <v>54</v>
      </c>
      <c r="V299" s="9" t="s">
        <v>54</v>
      </c>
      <c r="W299" s="9" t="s">
        <v>54</v>
      </c>
      <c r="X299" s="9" t="s">
        <v>54</v>
      </c>
      <c r="Y299" s="10">
        <v>225624000</v>
      </c>
      <c r="Z299" s="10" t="s">
        <v>1426</v>
      </c>
      <c r="AA299" s="10" t="s">
        <v>49</v>
      </c>
      <c r="AB299" s="10">
        <v>0</v>
      </c>
    </row>
    <row r="300" spans="2:28" x14ac:dyDescent="0.2">
      <c r="D300" s="6" t="s">
        <v>2580</v>
      </c>
      <c r="M300" s="9">
        <v>371925005</v>
      </c>
      <c r="N300" s="9" t="s">
        <v>1269</v>
      </c>
      <c r="O300" s="9" t="s">
        <v>49</v>
      </c>
      <c r="P300" s="9">
        <v>0</v>
      </c>
      <c r="Q300" s="9" t="s">
        <v>54</v>
      </c>
      <c r="R300" s="9" t="s">
        <v>54</v>
      </c>
      <c r="S300" s="9" t="s">
        <v>54</v>
      </c>
      <c r="T300" s="9" t="s">
        <v>54</v>
      </c>
      <c r="U300" s="9" t="s">
        <v>54</v>
      </c>
      <c r="V300" s="9" t="s">
        <v>54</v>
      </c>
      <c r="W300" s="9" t="s">
        <v>54</v>
      </c>
      <c r="X300" s="9" t="s">
        <v>54</v>
      </c>
      <c r="Y300" s="10">
        <v>260404005</v>
      </c>
      <c r="Z300" s="10" t="s">
        <v>1268</v>
      </c>
      <c r="AA300" s="10" t="s">
        <v>46</v>
      </c>
      <c r="AB300" s="10">
        <v>0</v>
      </c>
    </row>
    <row r="301" spans="2:28" x14ac:dyDescent="0.2">
      <c r="D301" s="6" t="s">
        <v>2580</v>
      </c>
      <c r="M301" s="9">
        <v>386134007</v>
      </c>
      <c r="N301" s="9" t="s">
        <v>1270</v>
      </c>
      <c r="O301" s="9" t="s">
        <v>49</v>
      </c>
      <c r="P301" s="9">
        <v>0</v>
      </c>
      <c r="Q301" s="9" t="s">
        <v>54</v>
      </c>
      <c r="R301" s="9" t="s">
        <v>54</v>
      </c>
      <c r="S301" s="9" t="s">
        <v>54</v>
      </c>
      <c r="T301" s="9" t="s">
        <v>54</v>
      </c>
      <c r="U301" s="9" t="s">
        <v>54</v>
      </c>
      <c r="V301" s="9" t="s">
        <v>54</v>
      </c>
      <c r="W301" s="9" t="s">
        <v>54</v>
      </c>
      <c r="X301" s="9" t="s">
        <v>54</v>
      </c>
      <c r="Y301" s="10">
        <v>386134007</v>
      </c>
      <c r="Z301" s="10" t="s">
        <v>1270</v>
      </c>
      <c r="AA301" s="10" t="s">
        <v>49</v>
      </c>
      <c r="AB301" s="10">
        <v>0</v>
      </c>
    </row>
    <row r="302" spans="2:28" x14ac:dyDescent="0.2">
      <c r="D302" s="6" t="s">
        <v>2580</v>
      </c>
      <c r="M302" s="9">
        <v>371927002</v>
      </c>
      <c r="N302" s="9" t="s">
        <v>1272</v>
      </c>
      <c r="O302" s="9" t="s">
        <v>49</v>
      </c>
      <c r="P302" s="9">
        <v>0</v>
      </c>
      <c r="Q302" s="9" t="s">
        <v>54</v>
      </c>
      <c r="R302" s="9" t="s">
        <v>54</v>
      </c>
      <c r="S302" s="9" t="s">
        <v>54</v>
      </c>
      <c r="T302" s="9" t="s">
        <v>54</v>
      </c>
      <c r="U302" s="9" t="s">
        <v>54</v>
      </c>
      <c r="V302" s="9" t="s">
        <v>54</v>
      </c>
      <c r="W302" s="9" t="s">
        <v>54</v>
      </c>
      <c r="X302" s="9" t="s">
        <v>54</v>
      </c>
      <c r="Y302" s="10">
        <v>425404009</v>
      </c>
      <c r="Z302" s="10" t="s">
        <v>1271</v>
      </c>
      <c r="AA302" s="10" t="s">
        <v>46</v>
      </c>
      <c r="AB302" s="10">
        <v>0</v>
      </c>
    </row>
    <row r="303" spans="2:28" x14ac:dyDescent="0.2">
      <c r="D303" s="6" t="s">
        <v>2580</v>
      </c>
      <c r="M303" s="9">
        <v>2667000</v>
      </c>
      <c r="N303" s="9" t="s">
        <v>346</v>
      </c>
      <c r="O303" s="9" t="s">
        <v>49</v>
      </c>
      <c r="P303" s="9">
        <v>0</v>
      </c>
      <c r="Q303" s="9" t="s">
        <v>54</v>
      </c>
      <c r="R303" s="9" t="s">
        <v>54</v>
      </c>
      <c r="S303" s="9" t="s">
        <v>54</v>
      </c>
      <c r="T303" s="9" t="s">
        <v>54</v>
      </c>
      <c r="U303" s="9" t="s">
        <v>54</v>
      </c>
      <c r="V303" s="9" t="s">
        <v>54</v>
      </c>
      <c r="W303" s="9" t="s">
        <v>54</v>
      </c>
      <c r="X303" s="9" t="s">
        <v>54</v>
      </c>
      <c r="Y303" s="10">
        <v>2667000</v>
      </c>
      <c r="Z303" s="10" t="s">
        <v>346</v>
      </c>
      <c r="AA303" s="10" t="s">
        <v>49</v>
      </c>
      <c r="AB303" s="10">
        <v>0</v>
      </c>
    </row>
    <row r="304" spans="2:28" x14ac:dyDescent="0.2">
      <c r="D304" s="6" t="s">
        <v>2580</v>
      </c>
      <c r="M304" s="9">
        <v>261665006</v>
      </c>
      <c r="N304" s="9" t="s">
        <v>1275</v>
      </c>
      <c r="O304" s="9" t="s">
        <v>49</v>
      </c>
      <c r="P304" s="9">
        <v>0</v>
      </c>
      <c r="Q304" s="9" t="s">
        <v>54</v>
      </c>
      <c r="R304" s="9" t="s">
        <v>54</v>
      </c>
      <c r="S304" s="9" t="s">
        <v>54</v>
      </c>
      <c r="T304" s="9" t="s">
        <v>54</v>
      </c>
      <c r="U304" s="9" t="s">
        <v>54</v>
      </c>
      <c r="V304" s="9" t="s">
        <v>54</v>
      </c>
      <c r="W304" s="9" t="s">
        <v>54</v>
      </c>
      <c r="X304" s="9" t="s">
        <v>54</v>
      </c>
      <c r="Y304" s="10" t="s">
        <v>1263</v>
      </c>
      <c r="Z304" s="10" t="s">
        <v>1264</v>
      </c>
      <c r="AA304" s="10" t="s">
        <v>49</v>
      </c>
      <c r="AB304" s="10">
        <v>0</v>
      </c>
    </row>
    <row r="305" spans="1:28" x14ac:dyDescent="0.2">
      <c r="B305" s="6" t="s">
        <v>2580</v>
      </c>
      <c r="E305" s="8">
        <v>21897009</v>
      </c>
      <c r="F305" s="8" t="s">
        <v>1427</v>
      </c>
      <c r="G305" s="8" t="s">
        <v>46</v>
      </c>
      <c r="H305" s="8">
        <v>0</v>
      </c>
      <c r="M305" s="9" t="s">
        <v>1428</v>
      </c>
      <c r="N305" s="9" t="s">
        <v>1427</v>
      </c>
      <c r="O305" s="9" t="s">
        <v>49</v>
      </c>
      <c r="P305" s="9">
        <v>1</v>
      </c>
      <c r="Q305" s="9" t="s">
        <v>54</v>
      </c>
      <c r="R305" s="9" t="s">
        <v>54</v>
      </c>
      <c r="S305" s="9" t="s">
        <v>54</v>
      </c>
      <c r="T305" s="9" t="s">
        <v>54</v>
      </c>
      <c r="U305" s="9" t="s">
        <v>54</v>
      </c>
      <c r="V305" s="9" t="s">
        <v>54</v>
      </c>
      <c r="W305" s="9" t="s">
        <v>54</v>
      </c>
      <c r="X305" s="9" t="s">
        <v>54</v>
      </c>
      <c r="Y305" s="10" t="s">
        <v>1428</v>
      </c>
      <c r="Z305" s="10" t="s">
        <v>1427</v>
      </c>
      <c r="AA305" s="10" t="s">
        <v>49</v>
      </c>
      <c r="AB305" s="10">
        <v>0.5</v>
      </c>
    </row>
    <row r="306" spans="1:28" x14ac:dyDescent="0.2">
      <c r="D306" s="6" t="s">
        <v>2580</v>
      </c>
      <c r="M306" s="9">
        <v>371925005</v>
      </c>
      <c r="N306" s="9" t="s">
        <v>1269</v>
      </c>
      <c r="O306" s="9" t="s">
        <v>49</v>
      </c>
      <c r="P306" s="9">
        <v>0</v>
      </c>
      <c r="Q306" s="9" t="s">
        <v>54</v>
      </c>
      <c r="R306" s="9" t="s">
        <v>54</v>
      </c>
      <c r="S306" s="9" t="s">
        <v>54</v>
      </c>
      <c r="T306" s="9" t="s">
        <v>54</v>
      </c>
      <c r="U306" s="9" t="s">
        <v>54</v>
      </c>
      <c r="V306" s="9" t="s">
        <v>54</v>
      </c>
      <c r="W306" s="9" t="s">
        <v>54</v>
      </c>
      <c r="X306" s="9" t="s">
        <v>54</v>
      </c>
      <c r="Y306" s="10">
        <v>260404005</v>
      </c>
      <c r="Z306" s="10" t="s">
        <v>1268</v>
      </c>
      <c r="AA306" s="10" t="s">
        <v>46</v>
      </c>
      <c r="AB306" s="10">
        <v>0</v>
      </c>
    </row>
    <row r="307" spans="1:28" x14ac:dyDescent="0.2">
      <c r="D307" s="6" t="s">
        <v>2580</v>
      </c>
      <c r="M307" s="9">
        <v>386134007</v>
      </c>
      <c r="N307" s="9" t="s">
        <v>1270</v>
      </c>
      <c r="O307" s="9" t="s">
        <v>49</v>
      </c>
      <c r="P307" s="9">
        <v>0</v>
      </c>
      <c r="Q307" s="9" t="s">
        <v>54</v>
      </c>
      <c r="R307" s="9" t="s">
        <v>54</v>
      </c>
      <c r="S307" s="9" t="s">
        <v>54</v>
      </c>
      <c r="T307" s="9" t="s">
        <v>54</v>
      </c>
      <c r="U307" s="9" t="s">
        <v>54</v>
      </c>
      <c r="V307" s="9" t="s">
        <v>54</v>
      </c>
      <c r="W307" s="9" t="s">
        <v>54</v>
      </c>
      <c r="X307" s="9" t="s">
        <v>54</v>
      </c>
      <c r="Y307" s="10">
        <v>386134007</v>
      </c>
      <c r="Z307" s="10" t="s">
        <v>1270</v>
      </c>
      <c r="AA307" s="10" t="s">
        <v>49</v>
      </c>
      <c r="AB307" s="10">
        <v>0</v>
      </c>
    </row>
    <row r="308" spans="1:28" x14ac:dyDescent="0.2">
      <c r="D308" s="6" t="s">
        <v>2580</v>
      </c>
      <c r="M308" s="9">
        <v>371927002</v>
      </c>
      <c r="N308" s="9" t="s">
        <v>1272</v>
      </c>
      <c r="O308" s="9" t="s">
        <v>49</v>
      </c>
      <c r="P308" s="9">
        <v>0</v>
      </c>
      <c r="Q308" s="9" t="s">
        <v>54</v>
      </c>
      <c r="R308" s="9" t="s">
        <v>54</v>
      </c>
      <c r="S308" s="9" t="s">
        <v>54</v>
      </c>
      <c r="T308" s="9" t="s">
        <v>54</v>
      </c>
      <c r="U308" s="9" t="s">
        <v>54</v>
      </c>
      <c r="V308" s="9" t="s">
        <v>54</v>
      </c>
      <c r="W308" s="9" t="s">
        <v>54</v>
      </c>
      <c r="X308" s="9" t="s">
        <v>54</v>
      </c>
      <c r="Y308" s="10">
        <v>425404009</v>
      </c>
      <c r="Z308" s="10" t="s">
        <v>1271</v>
      </c>
      <c r="AA308" s="10" t="s">
        <v>46</v>
      </c>
      <c r="AB308" s="10">
        <v>0</v>
      </c>
    </row>
    <row r="309" spans="1:28" x14ac:dyDescent="0.2">
      <c r="D309" s="6" t="s">
        <v>2580</v>
      </c>
      <c r="M309" s="9">
        <v>2667000</v>
      </c>
      <c r="N309" s="9" t="s">
        <v>346</v>
      </c>
      <c r="O309" s="9" t="s">
        <v>49</v>
      </c>
      <c r="P309" s="9">
        <v>0</v>
      </c>
      <c r="Q309" s="9" t="s">
        <v>54</v>
      </c>
      <c r="R309" s="9" t="s">
        <v>54</v>
      </c>
      <c r="S309" s="9" t="s">
        <v>54</v>
      </c>
      <c r="T309" s="9" t="s">
        <v>54</v>
      </c>
      <c r="U309" s="9" t="s">
        <v>54</v>
      </c>
      <c r="V309" s="9" t="s">
        <v>54</v>
      </c>
      <c r="W309" s="9" t="s">
        <v>54</v>
      </c>
      <c r="X309" s="9" t="s">
        <v>54</v>
      </c>
      <c r="Y309" s="10">
        <v>2667000</v>
      </c>
      <c r="Z309" s="10" t="s">
        <v>346</v>
      </c>
      <c r="AA309" s="10" t="s">
        <v>49</v>
      </c>
      <c r="AB309" s="10">
        <v>0</v>
      </c>
    </row>
    <row r="310" spans="1:28" x14ac:dyDescent="0.2">
      <c r="D310" s="6" t="s">
        <v>2580</v>
      </c>
      <c r="M310" s="9">
        <v>261665006</v>
      </c>
      <c r="N310" s="9" t="s">
        <v>1275</v>
      </c>
      <c r="O310" s="9" t="s">
        <v>49</v>
      </c>
      <c r="P310" s="9">
        <v>0</v>
      </c>
      <c r="Q310" s="9" t="s">
        <v>54</v>
      </c>
      <c r="R310" s="9" t="s">
        <v>54</v>
      </c>
      <c r="S310" s="9" t="s">
        <v>54</v>
      </c>
      <c r="T310" s="9" t="s">
        <v>54</v>
      </c>
      <c r="U310" s="9" t="s">
        <v>54</v>
      </c>
      <c r="V310" s="9" t="s">
        <v>54</v>
      </c>
      <c r="W310" s="9" t="s">
        <v>54</v>
      </c>
      <c r="X310" s="9" t="s">
        <v>54</v>
      </c>
      <c r="Y310" s="10" t="s">
        <v>1263</v>
      </c>
      <c r="Z310" s="10" t="s">
        <v>1264</v>
      </c>
      <c r="AA310" s="10" t="s">
        <v>49</v>
      </c>
      <c r="AB310" s="10">
        <v>0</v>
      </c>
    </row>
    <row r="311" spans="1:28" x14ac:dyDescent="0.2">
      <c r="A311" s="6" t="s">
        <v>1429</v>
      </c>
      <c r="E311" s="8">
        <v>191736004</v>
      </c>
      <c r="F311" s="8" t="s">
        <v>1430</v>
      </c>
      <c r="G311" s="8" t="s">
        <v>46</v>
      </c>
      <c r="H311" s="8">
        <v>0</v>
      </c>
      <c r="M311" s="9">
        <v>373658006</v>
      </c>
      <c r="N311" s="9" t="s">
        <v>1431</v>
      </c>
      <c r="O311" s="9" t="s">
        <v>49</v>
      </c>
      <c r="P311" s="9">
        <v>1</v>
      </c>
      <c r="Q311" s="9" t="s">
        <v>54</v>
      </c>
      <c r="R311" s="9" t="s">
        <v>54</v>
      </c>
      <c r="S311" s="9" t="s">
        <v>54</v>
      </c>
      <c r="T311" s="9" t="s">
        <v>54</v>
      </c>
      <c r="U311" s="9" t="s">
        <v>54</v>
      </c>
      <c r="V311" s="9" t="s">
        <v>54</v>
      </c>
      <c r="W311" s="9" t="s">
        <v>54</v>
      </c>
      <c r="X311" s="9" t="s">
        <v>54</v>
      </c>
      <c r="Y311" s="10">
        <v>191736004</v>
      </c>
      <c r="Z311" s="10" t="s">
        <v>1430</v>
      </c>
      <c r="AA311" s="10" t="s">
        <v>46</v>
      </c>
      <c r="AB311" s="10">
        <v>0.5</v>
      </c>
    </row>
    <row r="312" spans="1:28" x14ac:dyDescent="0.2">
      <c r="B312" s="6" t="s">
        <v>2580</v>
      </c>
      <c r="E312" s="8">
        <v>191736004</v>
      </c>
      <c r="F312" s="8" t="s">
        <v>1430</v>
      </c>
      <c r="G312" s="8" t="s">
        <v>46</v>
      </c>
      <c r="H312" s="8">
        <v>0</v>
      </c>
      <c r="M312" s="9">
        <v>373658006</v>
      </c>
      <c r="N312" s="9" t="s">
        <v>1431</v>
      </c>
      <c r="O312" s="9" t="s">
        <v>49</v>
      </c>
      <c r="P312" s="9">
        <v>1</v>
      </c>
      <c r="Q312" s="9" t="s">
        <v>54</v>
      </c>
      <c r="R312" s="9" t="s">
        <v>54</v>
      </c>
      <c r="S312" s="9" t="s">
        <v>54</v>
      </c>
      <c r="T312" s="9" t="s">
        <v>54</v>
      </c>
      <c r="U312" s="9" t="s">
        <v>54</v>
      </c>
      <c r="V312" s="9" t="s">
        <v>54</v>
      </c>
      <c r="W312" s="9" t="s">
        <v>54</v>
      </c>
      <c r="X312" s="9" t="s">
        <v>54</v>
      </c>
      <c r="Y312" s="10">
        <v>191736004</v>
      </c>
      <c r="Z312" s="10" t="s">
        <v>1430</v>
      </c>
      <c r="AA312" s="10" t="s">
        <v>46</v>
      </c>
      <c r="AB312" s="10">
        <v>0.5</v>
      </c>
    </row>
    <row r="313" spans="1:28" x14ac:dyDescent="0.2">
      <c r="D313" s="6" t="s">
        <v>2580</v>
      </c>
      <c r="M313" s="9">
        <v>2667000</v>
      </c>
      <c r="N313" s="9" t="s">
        <v>346</v>
      </c>
      <c r="O313" s="9" t="s">
        <v>49</v>
      </c>
      <c r="P313" s="9">
        <v>0</v>
      </c>
      <c r="Q313" s="9" t="s">
        <v>54</v>
      </c>
      <c r="R313" s="9" t="s">
        <v>54</v>
      </c>
      <c r="S313" s="9" t="s">
        <v>54</v>
      </c>
      <c r="T313" s="9" t="s">
        <v>54</v>
      </c>
      <c r="U313" s="9" t="s">
        <v>54</v>
      </c>
      <c r="V313" s="9" t="s">
        <v>54</v>
      </c>
      <c r="W313" s="9" t="s">
        <v>54</v>
      </c>
      <c r="X313" s="9" t="s">
        <v>54</v>
      </c>
      <c r="Y313" s="10">
        <v>2667000</v>
      </c>
      <c r="Z313" s="10" t="s">
        <v>346</v>
      </c>
      <c r="AA313" s="10" t="s">
        <v>49</v>
      </c>
      <c r="AB313" s="10">
        <v>0</v>
      </c>
    </row>
    <row r="314" spans="1:28" x14ac:dyDescent="0.2">
      <c r="D314" s="6" t="s">
        <v>2580</v>
      </c>
      <c r="M314" s="9">
        <v>261665006</v>
      </c>
      <c r="N314" s="9" t="s">
        <v>1275</v>
      </c>
      <c r="O314" s="9" t="s">
        <v>49</v>
      </c>
      <c r="P314" s="9">
        <v>0</v>
      </c>
      <c r="Q314" s="9" t="s">
        <v>54</v>
      </c>
      <c r="R314" s="9" t="s">
        <v>54</v>
      </c>
      <c r="S314" s="9" t="s">
        <v>54</v>
      </c>
      <c r="T314" s="9" t="s">
        <v>54</v>
      </c>
      <c r="U314" s="9" t="s">
        <v>54</v>
      </c>
      <c r="V314" s="9" t="s">
        <v>54</v>
      </c>
      <c r="W314" s="9" t="s">
        <v>54</v>
      </c>
      <c r="X314" s="9" t="s">
        <v>54</v>
      </c>
      <c r="Y314" s="10" t="s">
        <v>1263</v>
      </c>
      <c r="Z314" s="10" t="s">
        <v>1264</v>
      </c>
      <c r="AA314" s="10" t="s">
        <v>49</v>
      </c>
      <c r="AB314" s="10">
        <v>0</v>
      </c>
    </row>
    <row r="315" spans="1:28" x14ac:dyDescent="0.2">
      <c r="B315" s="6" t="s">
        <v>2580</v>
      </c>
      <c r="E315" s="8">
        <v>67698009</v>
      </c>
      <c r="F315" s="8" t="s">
        <v>1434</v>
      </c>
      <c r="G315" s="8" t="s">
        <v>46</v>
      </c>
      <c r="H315" s="8">
        <v>0</v>
      </c>
      <c r="M315" s="9" t="s">
        <v>1433</v>
      </c>
      <c r="N315" s="9" t="s">
        <v>1434</v>
      </c>
      <c r="O315" s="9" t="s">
        <v>49</v>
      </c>
      <c r="P315" s="9">
        <v>0</v>
      </c>
      <c r="Q315" s="9" t="s">
        <v>54</v>
      </c>
      <c r="R315" s="9" t="s">
        <v>54</v>
      </c>
      <c r="S315" s="9" t="s">
        <v>54</v>
      </c>
      <c r="T315" s="9" t="s">
        <v>54</v>
      </c>
      <c r="U315" s="9" t="s">
        <v>54</v>
      </c>
      <c r="V315" s="9" t="s">
        <v>54</v>
      </c>
      <c r="W315" s="9" t="s">
        <v>54</v>
      </c>
      <c r="X315" s="9" t="s">
        <v>54</v>
      </c>
      <c r="Y315" s="10" t="s">
        <v>1433</v>
      </c>
      <c r="Z315" s="10" t="s">
        <v>1434</v>
      </c>
      <c r="AA315" s="10" t="s">
        <v>49</v>
      </c>
      <c r="AB315" s="10">
        <v>0</v>
      </c>
    </row>
    <row r="316" spans="1:28" x14ac:dyDescent="0.2">
      <c r="D316" s="6" t="s">
        <v>2580</v>
      </c>
      <c r="M316" s="9">
        <v>371925005</v>
      </c>
      <c r="N316" s="9" t="s">
        <v>1269</v>
      </c>
      <c r="O316" s="9" t="s">
        <v>49</v>
      </c>
      <c r="P316" s="9">
        <v>0</v>
      </c>
      <c r="Q316" s="9" t="s">
        <v>54</v>
      </c>
      <c r="R316" s="9" t="s">
        <v>54</v>
      </c>
      <c r="S316" s="9" t="s">
        <v>54</v>
      </c>
      <c r="T316" s="9" t="s">
        <v>54</v>
      </c>
      <c r="U316" s="9" t="s">
        <v>54</v>
      </c>
      <c r="V316" s="9" t="s">
        <v>54</v>
      </c>
      <c r="W316" s="9" t="s">
        <v>54</v>
      </c>
      <c r="X316" s="9" t="s">
        <v>54</v>
      </c>
      <c r="Y316" s="10">
        <v>260404005</v>
      </c>
      <c r="Z316" s="10" t="s">
        <v>1268</v>
      </c>
      <c r="AA316" s="10" t="s">
        <v>46</v>
      </c>
      <c r="AB316" s="10">
        <v>0</v>
      </c>
    </row>
    <row r="317" spans="1:28" x14ac:dyDescent="0.2">
      <c r="D317" s="6" t="s">
        <v>2580</v>
      </c>
      <c r="M317" s="9">
        <v>386134007</v>
      </c>
      <c r="N317" s="9" t="s">
        <v>1270</v>
      </c>
      <c r="O317" s="9" t="s">
        <v>49</v>
      </c>
      <c r="P317" s="9">
        <v>0</v>
      </c>
      <c r="Q317" s="9" t="s">
        <v>54</v>
      </c>
      <c r="R317" s="9" t="s">
        <v>54</v>
      </c>
      <c r="S317" s="9" t="s">
        <v>54</v>
      </c>
      <c r="T317" s="9" t="s">
        <v>54</v>
      </c>
      <c r="U317" s="9" t="s">
        <v>54</v>
      </c>
      <c r="V317" s="9" t="s">
        <v>54</v>
      </c>
      <c r="W317" s="9" t="s">
        <v>54</v>
      </c>
      <c r="X317" s="9" t="s">
        <v>54</v>
      </c>
      <c r="Y317" s="10">
        <v>386134007</v>
      </c>
      <c r="Z317" s="10" t="s">
        <v>1270</v>
      </c>
      <c r="AA317" s="10" t="s">
        <v>49</v>
      </c>
      <c r="AB317" s="10">
        <v>0</v>
      </c>
    </row>
    <row r="318" spans="1:28" x14ac:dyDescent="0.2">
      <c r="D318" s="6" t="s">
        <v>2580</v>
      </c>
      <c r="M318" s="9">
        <v>371927002</v>
      </c>
      <c r="N318" s="9" t="s">
        <v>1272</v>
      </c>
      <c r="O318" s="9" t="s">
        <v>49</v>
      </c>
      <c r="P318" s="9">
        <v>0</v>
      </c>
      <c r="Q318" s="9" t="s">
        <v>54</v>
      </c>
      <c r="R318" s="9" t="s">
        <v>54</v>
      </c>
      <c r="S318" s="9" t="s">
        <v>54</v>
      </c>
      <c r="T318" s="9" t="s">
        <v>54</v>
      </c>
      <c r="U318" s="9" t="s">
        <v>54</v>
      </c>
      <c r="V318" s="9" t="s">
        <v>54</v>
      </c>
      <c r="W318" s="9" t="s">
        <v>54</v>
      </c>
      <c r="X318" s="9" t="s">
        <v>54</v>
      </c>
      <c r="Y318" s="10">
        <v>425404009</v>
      </c>
      <c r="Z318" s="10" t="s">
        <v>1271</v>
      </c>
      <c r="AA318" s="10" t="s">
        <v>46</v>
      </c>
      <c r="AB318" s="10">
        <v>0</v>
      </c>
    </row>
    <row r="319" spans="1:28" x14ac:dyDescent="0.2">
      <c r="D319" s="6" t="s">
        <v>2580</v>
      </c>
      <c r="M319" s="9">
        <v>2667000</v>
      </c>
      <c r="N319" s="9" t="s">
        <v>346</v>
      </c>
      <c r="O319" s="9" t="s">
        <v>49</v>
      </c>
      <c r="P319" s="9">
        <v>0</v>
      </c>
      <c r="Q319" s="9" t="s">
        <v>54</v>
      </c>
      <c r="R319" s="9" t="s">
        <v>54</v>
      </c>
      <c r="S319" s="9" t="s">
        <v>54</v>
      </c>
      <c r="T319" s="9" t="s">
        <v>54</v>
      </c>
      <c r="U319" s="9" t="s">
        <v>54</v>
      </c>
      <c r="V319" s="9" t="s">
        <v>54</v>
      </c>
      <c r="W319" s="9" t="s">
        <v>54</v>
      </c>
      <c r="X319" s="9" t="s">
        <v>54</v>
      </c>
      <c r="Y319" s="10">
        <v>2667000</v>
      </c>
      <c r="Z319" s="10" t="s">
        <v>346</v>
      </c>
      <c r="AA319" s="10" t="s">
        <v>49</v>
      </c>
      <c r="AB319" s="10">
        <v>0</v>
      </c>
    </row>
    <row r="320" spans="1:28" x14ac:dyDescent="0.2">
      <c r="D320" s="6" t="s">
        <v>2580</v>
      </c>
      <c r="M320" s="9">
        <v>261665006</v>
      </c>
      <c r="N320" s="9" t="s">
        <v>1275</v>
      </c>
      <c r="O320" s="9" t="s">
        <v>49</v>
      </c>
      <c r="P320" s="9">
        <v>0</v>
      </c>
      <c r="Q320" s="9" t="s">
        <v>54</v>
      </c>
      <c r="R320" s="9" t="s">
        <v>54</v>
      </c>
      <c r="S320" s="9" t="s">
        <v>54</v>
      </c>
      <c r="T320" s="9" t="s">
        <v>54</v>
      </c>
      <c r="U320" s="9" t="s">
        <v>54</v>
      </c>
      <c r="V320" s="9" t="s">
        <v>54</v>
      </c>
      <c r="W320" s="9" t="s">
        <v>54</v>
      </c>
      <c r="X320" s="9" t="s">
        <v>54</v>
      </c>
      <c r="Y320" s="10" t="s">
        <v>1263</v>
      </c>
      <c r="Z320" s="10" t="s">
        <v>1264</v>
      </c>
      <c r="AA320" s="10" t="s">
        <v>49</v>
      </c>
      <c r="AB320" s="10">
        <v>0</v>
      </c>
    </row>
    <row r="321" spans="1:28" x14ac:dyDescent="0.2">
      <c r="B321" s="6" t="s">
        <v>2580</v>
      </c>
      <c r="E321" s="8">
        <v>12479006</v>
      </c>
      <c r="F321" s="8" t="s">
        <v>1435</v>
      </c>
      <c r="G321" s="8" t="s">
        <v>46</v>
      </c>
      <c r="H321" s="8">
        <v>0</v>
      </c>
      <c r="M321" s="9" t="s">
        <v>1436</v>
      </c>
      <c r="N321" s="9" t="s">
        <v>1435</v>
      </c>
      <c r="O321" s="9" t="s">
        <v>49</v>
      </c>
      <c r="P321" s="9">
        <v>0</v>
      </c>
      <c r="Q321" s="9" t="s">
        <v>54</v>
      </c>
      <c r="R321" s="9" t="s">
        <v>54</v>
      </c>
      <c r="S321" s="9" t="s">
        <v>54</v>
      </c>
      <c r="T321" s="9" t="s">
        <v>54</v>
      </c>
      <c r="U321" s="9" t="s">
        <v>54</v>
      </c>
      <c r="V321" s="9" t="s">
        <v>54</v>
      </c>
      <c r="W321" s="9" t="s">
        <v>54</v>
      </c>
      <c r="X321" s="9" t="s">
        <v>54</v>
      </c>
      <c r="Y321" s="10" t="s">
        <v>1436</v>
      </c>
      <c r="Z321" s="10" t="s">
        <v>1435</v>
      </c>
      <c r="AA321" s="10" t="s">
        <v>49</v>
      </c>
      <c r="AB321" s="10">
        <v>0</v>
      </c>
    </row>
    <row r="322" spans="1:28" x14ac:dyDescent="0.2">
      <c r="D322" s="6" t="s">
        <v>2580</v>
      </c>
      <c r="M322" s="9">
        <v>371925005</v>
      </c>
      <c r="N322" s="9" t="s">
        <v>1269</v>
      </c>
      <c r="O322" s="9" t="s">
        <v>49</v>
      </c>
      <c r="P322" s="9">
        <v>0</v>
      </c>
      <c r="Q322" s="9" t="s">
        <v>54</v>
      </c>
      <c r="R322" s="9" t="s">
        <v>54</v>
      </c>
      <c r="S322" s="9" t="s">
        <v>54</v>
      </c>
      <c r="T322" s="9" t="s">
        <v>54</v>
      </c>
      <c r="U322" s="9" t="s">
        <v>54</v>
      </c>
      <c r="V322" s="9" t="s">
        <v>54</v>
      </c>
      <c r="W322" s="9" t="s">
        <v>54</v>
      </c>
      <c r="X322" s="9" t="s">
        <v>54</v>
      </c>
      <c r="Y322" s="10">
        <v>260404005</v>
      </c>
      <c r="Z322" s="10" t="s">
        <v>1268</v>
      </c>
      <c r="AA322" s="10" t="s">
        <v>46</v>
      </c>
      <c r="AB322" s="10">
        <v>0</v>
      </c>
    </row>
    <row r="323" spans="1:28" x14ac:dyDescent="0.2">
      <c r="D323" s="6" t="s">
        <v>2580</v>
      </c>
      <c r="M323" s="9">
        <v>386134007</v>
      </c>
      <c r="N323" s="9" t="s">
        <v>1270</v>
      </c>
      <c r="O323" s="9" t="s">
        <v>49</v>
      </c>
      <c r="P323" s="9">
        <v>0</v>
      </c>
      <c r="Q323" s="9" t="s">
        <v>54</v>
      </c>
      <c r="R323" s="9" t="s">
        <v>54</v>
      </c>
      <c r="S323" s="9" t="s">
        <v>54</v>
      </c>
      <c r="T323" s="9" t="s">
        <v>54</v>
      </c>
      <c r="U323" s="9" t="s">
        <v>54</v>
      </c>
      <c r="V323" s="9" t="s">
        <v>54</v>
      </c>
      <c r="W323" s="9" t="s">
        <v>54</v>
      </c>
      <c r="X323" s="9" t="s">
        <v>54</v>
      </c>
      <c r="Y323" s="10">
        <v>386134007</v>
      </c>
      <c r="Z323" s="10" t="s">
        <v>1270</v>
      </c>
      <c r="AA323" s="10" t="s">
        <v>49</v>
      </c>
      <c r="AB323" s="10">
        <v>0</v>
      </c>
    </row>
    <row r="324" spans="1:28" x14ac:dyDescent="0.2">
      <c r="D324" s="6" t="s">
        <v>2580</v>
      </c>
      <c r="M324" s="9">
        <v>371927002</v>
      </c>
      <c r="N324" s="9" t="s">
        <v>1272</v>
      </c>
      <c r="O324" s="9" t="s">
        <v>49</v>
      </c>
      <c r="P324" s="9">
        <v>0</v>
      </c>
      <c r="Q324" s="9" t="s">
        <v>54</v>
      </c>
      <c r="R324" s="9" t="s">
        <v>54</v>
      </c>
      <c r="S324" s="9" t="s">
        <v>54</v>
      </c>
      <c r="T324" s="9" t="s">
        <v>54</v>
      </c>
      <c r="U324" s="9" t="s">
        <v>54</v>
      </c>
      <c r="V324" s="9" t="s">
        <v>54</v>
      </c>
      <c r="W324" s="9" t="s">
        <v>54</v>
      </c>
      <c r="X324" s="9" t="s">
        <v>54</v>
      </c>
      <c r="Y324" s="10">
        <v>425404009</v>
      </c>
      <c r="Z324" s="10" t="s">
        <v>1271</v>
      </c>
      <c r="AA324" s="10" t="s">
        <v>46</v>
      </c>
      <c r="AB324" s="10">
        <v>0</v>
      </c>
    </row>
    <row r="325" spans="1:28" x14ac:dyDescent="0.2">
      <c r="D325" s="6" t="s">
        <v>2580</v>
      </c>
      <c r="M325" s="9">
        <v>2667000</v>
      </c>
      <c r="N325" s="9" t="s">
        <v>346</v>
      </c>
      <c r="O325" s="9" t="s">
        <v>49</v>
      </c>
      <c r="P325" s="9">
        <v>0</v>
      </c>
      <c r="Q325" s="9" t="s">
        <v>54</v>
      </c>
      <c r="R325" s="9" t="s">
        <v>54</v>
      </c>
      <c r="S325" s="9" t="s">
        <v>54</v>
      </c>
      <c r="T325" s="9" t="s">
        <v>54</v>
      </c>
      <c r="U325" s="9" t="s">
        <v>54</v>
      </c>
      <c r="V325" s="9" t="s">
        <v>54</v>
      </c>
      <c r="W325" s="9" t="s">
        <v>54</v>
      </c>
      <c r="X325" s="9" t="s">
        <v>54</v>
      </c>
      <c r="Y325" s="10">
        <v>2667000</v>
      </c>
      <c r="Z325" s="10" t="s">
        <v>346</v>
      </c>
      <c r="AA325" s="10" t="s">
        <v>49</v>
      </c>
      <c r="AB325" s="10">
        <v>0</v>
      </c>
    </row>
    <row r="326" spans="1:28" x14ac:dyDescent="0.2">
      <c r="D326" s="6" t="s">
        <v>2580</v>
      </c>
      <c r="M326" s="9">
        <v>261665006</v>
      </c>
      <c r="N326" s="9" t="s">
        <v>1275</v>
      </c>
      <c r="O326" s="9" t="s">
        <v>49</v>
      </c>
      <c r="P326" s="9">
        <v>0</v>
      </c>
      <c r="Q326" s="9" t="s">
        <v>54</v>
      </c>
      <c r="R326" s="9" t="s">
        <v>54</v>
      </c>
      <c r="S326" s="9" t="s">
        <v>54</v>
      </c>
      <c r="T326" s="9" t="s">
        <v>54</v>
      </c>
      <c r="U326" s="9" t="s">
        <v>54</v>
      </c>
      <c r="V326" s="9" t="s">
        <v>54</v>
      </c>
      <c r="W326" s="9" t="s">
        <v>54</v>
      </c>
      <c r="X326" s="9" t="s">
        <v>54</v>
      </c>
      <c r="Y326" s="10" t="s">
        <v>1263</v>
      </c>
      <c r="Z326" s="10" t="s">
        <v>1264</v>
      </c>
      <c r="AA326" s="10" t="s">
        <v>49</v>
      </c>
      <c r="AB326" s="10">
        <v>0</v>
      </c>
    </row>
    <row r="327" spans="1:28" x14ac:dyDescent="0.2">
      <c r="A327" s="6" t="s">
        <v>1437</v>
      </c>
      <c r="E327" s="8">
        <v>1155968006</v>
      </c>
      <c r="F327" s="8" t="s">
        <v>1098</v>
      </c>
      <c r="G327" s="8" t="s">
        <v>46</v>
      </c>
      <c r="H327" s="8">
        <v>3</v>
      </c>
      <c r="M327" s="9">
        <v>1155968006</v>
      </c>
      <c r="N327" s="9" t="s">
        <v>1098</v>
      </c>
      <c r="O327" s="9" t="s">
        <v>49</v>
      </c>
      <c r="P327" s="9">
        <v>1</v>
      </c>
      <c r="Q327" s="9">
        <v>4065008</v>
      </c>
      <c r="R327" s="9" t="s">
        <v>1438</v>
      </c>
      <c r="S327" s="9" t="s">
        <v>46</v>
      </c>
      <c r="T327" s="9">
        <v>1</v>
      </c>
      <c r="U327" s="9" t="s">
        <v>54</v>
      </c>
      <c r="V327" s="9" t="s">
        <v>54</v>
      </c>
      <c r="W327" s="9" t="s">
        <v>54</v>
      </c>
      <c r="X327" s="9" t="s">
        <v>54</v>
      </c>
      <c r="Y327" s="10">
        <v>1155968006</v>
      </c>
      <c r="Z327" s="10" t="s">
        <v>1098</v>
      </c>
      <c r="AA327" s="10" t="s">
        <v>49</v>
      </c>
      <c r="AB327" s="10">
        <v>2</v>
      </c>
    </row>
    <row r="328" spans="1:28" x14ac:dyDescent="0.2">
      <c r="B328" s="6" t="s">
        <v>2580</v>
      </c>
      <c r="E328" s="8">
        <v>4065008</v>
      </c>
      <c r="F328" s="8" t="s">
        <v>1438</v>
      </c>
      <c r="G328" s="8" t="s">
        <v>46</v>
      </c>
      <c r="H328" s="8">
        <v>3</v>
      </c>
      <c r="M328" s="9">
        <v>1155968006</v>
      </c>
      <c r="N328" s="9" t="s">
        <v>1098</v>
      </c>
      <c r="O328" s="9" t="s">
        <v>49</v>
      </c>
      <c r="P328" s="9">
        <v>1</v>
      </c>
      <c r="Q328" s="9">
        <v>4065008</v>
      </c>
      <c r="R328" s="9" t="s">
        <v>1438</v>
      </c>
      <c r="S328" s="9" t="s">
        <v>46</v>
      </c>
      <c r="T328" s="9">
        <v>1</v>
      </c>
      <c r="U328" s="9" t="s">
        <v>54</v>
      </c>
      <c r="V328" s="9" t="s">
        <v>54</v>
      </c>
      <c r="W328" s="9" t="s">
        <v>54</v>
      </c>
      <c r="X328" s="9" t="s">
        <v>54</v>
      </c>
      <c r="Y328" s="10">
        <v>1155968006</v>
      </c>
      <c r="Z328" s="10" t="s">
        <v>1098</v>
      </c>
      <c r="AA328" s="10" t="s">
        <v>49</v>
      </c>
      <c r="AB328" s="10">
        <v>2</v>
      </c>
    </row>
    <row r="329" spans="1:28" x14ac:dyDescent="0.2">
      <c r="D329" s="6" t="s">
        <v>2580</v>
      </c>
      <c r="M329" s="9">
        <v>2667000</v>
      </c>
      <c r="N329" s="9" t="s">
        <v>346</v>
      </c>
      <c r="O329" s="9" t="s">
        <v>49</v>
      </c>
      <c r="P329" s="9">
        <v>0</v>
      </c>
      <c r="Q329" s="9" t="s">
        <v>54</v>
      </c>
      <c r="R329" s="9" t="s">
        <v>54</v>
      </c>
      <c r="S329" s="9" t="s">
        <v>54</v>
      </c>
      <c r="T329" s="9" t="s">
        <v>54</v>
      </c>
      <c r="U329" s="9" t="s">
        <v>54</v>
      </c>
      <c r="V329" s="9" t="s">
        <v>54</v>
      </c>
      <c r="W329" s="9" t="s">
        <v>54</v>
      </c>
      <c r="X329" s="9" t="s">
        <v>54</v>
      </c>
      <c r="Y329" s="10">
        <v>2667000</v>
      </c>
      <c r="Z329" s="10" t="s">
        <v>346</v>
      </c>
      <c r="AA329" s="10" t="s">
        <v>49</v>
      </c>
      <c r="AB329" s="10">
        <v>0</v>
      </c>
    </row>
    <row r="330" spans="1:28" x14ac:dyDescent="0.2">
      <c r="D330" s="6" t="s">
        <v>2580</v>
      </c>
      <c r="M330" s="9">
        <v>261665006</v>
      </c>
      <c r="N330" s="9" t="s">
        <v>1275</v>
      </c>
      <c r="O330" s="9" t="s">
        <v>49</v>
      </c>
      <c r="P330" s="9">
        <v>0</v>
      </c>
      <c r="Q330" s="9" t="s">
        <v>54</v>
      </c>
      <c r="R330" s="9" t="s">
        <v>54</v>
      </c>
      <c r="S330" s="9" t="s">
        <v>54</v>
      </c>
      <c r="T330" s="9" t="s">
        <v>54</v>
      </c>
      <c r="U330" s="9" t="s">
        <v>54</v>
      </c>
      <c r="V330" s="9" t="s">
        <v>54</v>
      </c>
      <c r="W330" s="9" t="s">
        <v>54</v>
      </c>
      <c r="X330" s="9" t="s">
        <v>54</v>
      </c>
      <c r="Y330" s="10" t="s">
        <v>1263</v>
      </c>
      <c r="Z330" s="10" t="s">
        <v>1264</v>
      </c>
      <c r="AA330" s="10" t="s">
        <v>49</v>
      </c>
      <c r="AB330" s="10">
        <v>0</v>
      </c>
    </row>
    <row r="331" spans="1:28" x14ac:dyDescent="0.2">
      <c r="B331" s="6" t="s">
        <v>2580</v>
      </c>
      <c r="E331" s="8">
        <v>394924000</v>
      </c>
      <c r="F331" s="8" t="s">
        <v>45</v>
      </c>
      <c r="G331" s="8" t="s">
        <v>46</v>
      </c>
      <c r="H331" s="8">
        <v>1</v>
      </c>
      <c r="M331" s="9">
        <v>366979004</v>
      </c>
      <c r="N331" s="9" t="s">
        <v>1104</v>
      </c>
      <c r="O331" s="9" t="s">
        <v>49</v>
      </c>
      <c r="P331" s="9">
        <v>1</v>
      </c>
      <c r="Q331" s="9" t="s">
        <v>1168</v>
      </c>
      <c r="R331" s="9" t="s">
        <v>48</v>
      </c>
      <c r="S331" s="9" t="s">
        <v>46</v>
      </c>
      <c r="T331" s="9">
        <v>1</v>
      </c>
      <c r="U331" s="9" t="s">
        <v>54</v>
      </c>
      <c r="V331" s="9" t="s">
        <v>54</v>
      </c>
      <c r="W331" s="9" t="s">
        <v>54</v>
      </c>
      <c r="X331" s="9" t="s">
        <v>54</v>
      </c>
      <c r="Y331" s="10">
        <v>366979004</v>
      </c>
      <c r="Z331" s="10" t="s">
        <v>1104</v>
      </c>
      <c r="AA331" s="10" t="s">
        <v>49</v>
      </c>
      <c r="AB331" s="10">
        <v>1</v>
      </c>
    </row>
    <row r="332" spans="1:28" x14ac:dyDescent="0.2">
      <c r="D332" s="6" t="s">
        <v>2580</v>
      </c>
      <c r="M332" s="9">
        <v>371925005</v>
      </c>
      <c r="N332" s="9" t="s">
        <v>1269</v>
      </c>
      <c r="O332" s="9" t="s">
        <v>49</v>
      </c>
      <c r="P332" s="9">
        <v>0</v>
      </c>
      <c r="Q332" s="9" t="s">
        <v>54</v>
      </c>
      <c r="R332" s="9" t="s">
        <v>54</v>
      </c>
      <c r="S332" s="9" t="s">
        <v>54</v>
      </c>
      <c r="T332" s="9" t="s">
        <v>54</v>
      </c>
      <c r="U332" s="9" t="s">
        <v>54</v>
      </c>
      <c r="V332" s="9" t="s">
        <v>54</v>
      </c>
      <c r="W332" s="9" t="s">
        <v>54</v>
      </c>
      <c r="X332" s="9" t="s">
        <v>54</v>
      </c>
      <c r="Y332" s="10">
        <v>260404005</v>
      </c>
      <c r="Z332" s="10" t="s">
        <v>1268</v>
      </c>
      <c r="AA332" s="10" t="s">
        <v>46</v>
      </c>
      <c r="AB332" s="10">
        <v>0</v>
      </c>
    </row>
    <row r="333" spans="1:28" x14ac:dyDescent="0.2">
      <c r="D333" s="6" t="s">
        <v>2580</v>
      </c>
      <c r="M333" s="9">
        <v>386134007</v>
      </c>
      <c r="N333" s="9" t="s">
        <v>1270</v>
      </c>
      <c r="O333" s="9" t="s">
        <v>49</v>
      </c>
      <c r="P333" s="9">
        <v>0</v>
      </c>
      <c r="Q333" s="9" t="s">
        <v>54</v>
      </c>
      <c r="R333" s="9" t="s">
        <v>54</v>
      </c>
      <c r="S333" s="9" t="s">
        <v>54</v>
      </c>
      <c r="T333" s="9" t="s">
        <v>54</v>
      </c>
      <c r="U333" s="9" t="s">
        <v>54</v>
      </c>
      <c r="V333" s="9" t="s">
        <v>54</v>
      </c>
      <c r="W333" s="9" t="s">
        <v>54</v>
      </c>
      <c r="X333" s="9" t="s">
        <v>54</v>
      </c>
      <c r="Y333" s="10">
        <v>386134007</v>
      </c>
      <c r="Z333" s="10" t="s">
        <v>1270</v>
      </c>
      <c r="AA333" s="10" t="s">
        <v>49</v>
      </c>
      <c r="AB333" s="10">
        <v>0</v>
      </c>
    </row>
    <row r="334" spans="1:28" x14ac:dyDescent="0.2">
      <c r="D334" s="6" t="s">
        <v>2580</v>
      </c>
      <c r="M334" s="9">
        <v>371927002</v>
      </c>
      <c r="N334" s="9" t="s">
        <v>1272</v>
      </c>
      <c r="O334" s="9" t="s">
        <v>49</v>
      </c>
      <c r="P334" s="9">
        <v>0</v>
      </c>
      <c r="Q334" s="9" t="s">
        <v>54</v>
      </c>
      <c r="R334" s="9" t="s">
        <v>54</v>
      </c>
      <c r="S334" s="9" t="s">
        <v>54</v>
      </c>
      <c r="T334" s="9" t="s">
        <v>54</v>
      </c>
      <c r="U334" s="9" t="s">
        <v>54</v>
      </c>
      <c r="V334" s="9" t="s">
        <v>54</v>
      </c>
      <c r="W334" s="9" t="s">
        <v>54</v>
      </c>
      <c r="X334" s="9" t="s">
        <v>54</v>
      </c>
      <c r="Y334" s="10">
        <v>425404009</v>
      </c>
      <c r="Z334" s="10" t="s">
        <v>1271</v>
      </c>
      <c r="AA334" s="10" t="s">
        <v>46</v>
      </c>
      <c r="AB334" s="10">
        <v>0</v>
      </c>
    </row>
    <row r="335" spans="1:28" x14ac:dyDescent="0.2">
      <c r="D335" s="6" t="s">
        <v>2580</v>
      </c>
      <c r="M335" s="9">
        <v>2667000</v>
      </c>
      <c r="N335" s="9" t="s">
        <v>346</v>
      </c>
      <c r="O335" s="9" t="s">
        <v>49</v>
      </c>
      <c r="P335" s="9">
        <v>0</v>
      </c>
      <c r="Q335" s="9" t="s">
        <v>54</v>
      </c>
      <c r="R335" s="9" t="s">
        <v>54</v>
      </c>
      <c r="S335" s="9" t="s">
        <v>54</v>
      </c>
      <c r="T335" s="9" t="s">
        <v>54</v>
      </c>
      <c r="U335" s="9" t="s">
        <v>54</v>
      </c>
      <c r="V335" s="9" t="s">
        <v>54</v>
      </c>
      <c r="W335" s="9" t="s">
        <v>54</v>
      </c>
      <c r="X335" s="9" t="s">
        <v>54</v>
      </c>
      <c r="Y335" s="10">
        <v>2667000</v>
      </c>
      <c r="Z335" s="10" t="s">
        <v>346</v>
      </c>
      <c r="AA335" s="10" t="s">
        <v>49</v>
      </c>
      <c r="AB335" s="10">
        <v>0</v>
      </c>
    </row>
    <row r="336" spans="1:28" x14ac:dyDescent="0.2">
      <c r="D336" s="6" t="s">
        <v>2580</v>
      </c>
      <c r="M336" s="9">
        <v>261665006</v>
      </c>
      <c r="N336" s="9" t="s">
        <v>1275</v>
      </c>
      <c r="O336" s="9" t="s">
        <v>49</v>
      </c>
      <c r="P336" s="9">
        <v>0</v>
      </c>
      <c r="Q336" s="9" t="s">
        <v>54</v>
      </c>
      <c r="R336" s="9" t="s">
        <v>54</v>
      </c>
      <c r="S336" s="9" t="s">
        <v>54</v>
      </c>
      <c r="T336" s="9" t="s">
        <v>54</v>
      </c>
      <c r="U336" s="9" t="s">
        <v>54</v>
      </c>
      <c r="V336" s="9" t="s">
        <v>54</v>
      </c>
      <c r="W336" s="9" t="s">
        <v>54</v>
      </c>
      <c r="X336" s="9" t="s">
        <v>54</v>
      </c>
      <c r="Y336" s="10" t="s">
        <v>1263</v>
      </c>
      <c r="Z336" s="10" t="s">
        <v>1264</v>
      </c>
      <c r="AA336" s="10" t="s">
        <v>49</v>
      </c>
      <c r="AB336" s="10">
        <v>0</v>
      </c>
    </row>
    <row r="337" spans="2:28" x14ac:dyDescent="0.2">
      <c r="B337" s="6" t="s">
        <v>2580</v>
      </c>
      <c r="E337" s="8">
        <v>30819006</v>
      </c>
      <c r="F337" s="8" t="s">
        <v>1439</v>
      </c>
      <c r="G337" s="8" t="s">
        <v>46</v>
      </c>
      <c r="H337" s="8">
        <v>0</v>
      </c>
      <c r="M337" s="9">
        <v>30819006</v>
      </c>
      <c r="N337" s="9" t="s">
        <v>1439</v>
      </c>
      <c r="O337" s="9" t="s">
        <v>49</v>
      </c>
      <c r="P337" s="9">
        <v>1</v>
      </c>
      <c r="Q337" s="9" t="s">
        <v>54</v>
      </c>
      <c r="R337" s="9" t="s">
        <v>54</v>
      </c>
      <c r="S337" s="9" t="s">
        <v>54</v>
      </c>
      <c r="T337" s="9" t="s">
        <v>54</v>
      </c>
      <c r="U337" s="9" t="s">
        <v>54</v>
      </c>
      <c r="V337" s="9" t="s">
        <v>54</v>
      </c>
      <c r="W337" s="9" t="s">
        <v>54</v>
      </c>
      <c r="X337" s="9" t="s">
        <v>54</v>
      </c>
      <c r="Y337" s="10">
        <v>30819006</v>
      </c>
      <c r="Z337" s="10" t="s">
        <v>1439</v>
      </c>
      <c r="AA337" s="10" t="s">
        <v>46</v>
      </c>
      <c r="AB337" s="10">
        <v>0.5</v>
      </c>
    </row>
    <row r="338" spans="2:28" x14ac:dyDescent="0.2">
      <c r="D338" s="6" t="s">
        <v>2580</v>
      </c>
      <c r="M338" s="9">
        <v>371925005</v>
      </c>
      <c r="N338" s="9" t="s">
        <v>1269</v>
      </c>
      <c r="O338" s="9" t="s">
        <v>49</v>
      </c>
      <c r="P338" s="9">
        <v>0</v>
      </c>
      <c r="Q338" s="9" t="s">
        <v>54</v>
      </c>
      <c r="R338" s="9" t="s">
        <v>54</v>
      </c>
      <c r="S338" s="9" t="s">
        <v>54</v>
      </c>
      <c r="T338" s="9" t="s">
        <v>54</v>
      </c>
      <c r="U338" s="9" t="s">
        <v>54</v>
      </c>
      <c r="V338" s="9" t="s">
        <v>54</v>
      </c>
      <c r="W338" s="9" t="s">
        <v>54</v>
      </c>
      <c r="X338" s="9" t="s">
        <v>54</v>
      </c>
      <c r="Y338" s="10">
        <v>260404005</v>
      </c>
      <c r="Z338" s="10" t="s">
        <v>1268</v>
      </c>
      <c r="AA338" s="10" t="s">
        <v>46</v>
      </c>
      <c r="AB338" s="10">
        <v>0</v>
      </c>
    </row>
    <row r="339" spans="2:28" x14ac:dyDescent="0.2">
      <c r="D339" s="6" t="s">
        <v>2580</v>
      </c>
      <c r="M339" s="9">
        <v>386134007</v>
      </c>
      <c r="N339" s="9" t="s">
        <v>1270</v>
      </c>
      <c r="O339" s="9" t="s">
        <v>49</v>
      </c>
      <c r="P339" s="9">
        <v>0</v>
      </c>
      <c r="Q339" s="9" t="s">
        <v>54</v>
      </c>
      <c r="R339" s="9" t="s">
        <v>54</v>
      </c>
      <c r="S339" s="9" t="s">
        <v>54</v>
      </c>
      <c r="T339" s="9" t="s">
        <v>54</v>
      </c>
      <c r="U339" s="9" t="s">
        <v>54</v>
      </c>
      <c r="V339" s="9" t="s">
        <v>54</v>
      </c>
      <c r="W339" s="9" t="s">
        <v>54</v>
      </c>
      <c r="X339" s="9" t="s">
        <v>54</v>
      </c>
      <c r="Y339" s="10">
        <v>386134007</v>
      </c>
      <c r="Z339" s="10" t="s">
        <v>1270</v>
      </c>
      <c r="AA339" s="10" t="s">
        <v>49</v>
      </c>
      <c r="AB339" s="10">
        <v>0</v>
      </c>
    </row>
    <row r="340" spans="2:28" x14ac:dyDescent="0.2">
      <c r="D340" s="6" t="s">
        <v>2580</v>
      </c>
      <c r="M340" s="9">
        <v>371927002</v>
      </c>
      <c r="N340" s="9" t="s">
        <v>1272</v>
      </c>
      <c r="O340" s="9" t="s">
        <v>49</v>
      </c>
      <c r="P340" s="9">
        <v>0</v>
      </c>
      <c r="Q340" s="9" t="s">
        <v>54</v>
      </c>
      <c r="R340" s="9" t="s">
        <v>54</v>
      </c>
      <c r="S340" s="9" t="s">
        <v>54</v>
      </c>
      <c r="T340" s="9" t="s">
        <v>54</v>
      </c>
      <c r="U340" s="9" t="s">
        <v>54</v>
      </c>
      <c r="V340" s="9" t="s">
        <v>54</v>
      </c>
      <c r="W340" s="9" t="s">
        <v>54</v>
      </c>
      <c r="X340" s="9" t="s">
        <v>54</v>
      </c>
      <c r="Y340" s="10">
        <v>425404009</v>
      </c>
      <c r="Z340" s="10" t="s">
        <v>1271</v>
      </c>
      <c r="AA340" s="10" t="s">
        <v>46</v>
      </c>
      <c r="AB340" s="10">
        <v>0</v>
      </c>
    </row>
    <row r="341" spans="2:28" x14ac:dyDescent="0.2">
      <c r="D341" s="6" t="s">
        <v>2580</v>
      </c>
      <c r="M341" s="9">
        <v>2667000</v>
      </c>
      <c r="N341" s="9" t="s">
        <v>346</v>
      </c>
      <c r="O341" s="9" t="s">
        <v>49</v>
      </c>
      <c r="P341" s="9">
        <v>0</v>
      </c>
      <c r="Q341" s="9" t="s">
        <v>54</v>
      </c>
      <c r="R341" s="9" t="s">
        <v>54</v>
      </c>
      <c r="S341" s="9" t="s">
        <v>54</v>
      </c>
      <c r="T341" s="9" t="s">
        <v>54</v>
      </c>
      <c r="U341" s="9" t="s">
        <v>54</v>
      </c>
      <c r="V341" s="9" t="s">
        <v>54</v>
      </c>
      <c r="W341" s="9" t="s">
        <v>54</v>
      </c>
      <c r="X341" s="9" t="s">
        <v>54</v>
      </c>
      <c r="Y341" s="10">
        <v>2667000</v>
      </c>
      <c r="Z341" s="10" t="s">
        <v>346</v>
      </c>
      <c r="AA341" s="10" t="s">
        <v>49</v>
      </c>
      <c r="AB341" s="10">
        <v>0</v>
      </c>
    </row>
    <row r="342" spans="2:28" x14ac:dyDescent="0.2">
      <c r="D342" s="6" t="s">
        <v>2580</v>
      </c>
      <c r="M342" s="9">
        <v>261665006</v>
      </c>
      <c r="N342" s="9" t="s">
        <v>1275</v>
      </c>
      <c r="O342" s="9" t="s">
        <v>49</v>
      </c>
      <c r="P342" s="9">
        <v>0</v>
      </c>
      <c r="Q342" s="9" t="s">
        <v>54</v>
      </c>
      <c r="R342" s="9" t="s">
        <v>54</v>
      </c>
      <c r="S342" s="9" t="s">
        <v>54</v>
      </c>
      <c r="T342" s="9" t="s">
        <v>54</v>
      </c>
      <c r="U342" s="9" t="s">
        <v>54</v>
      </c>
      <c r="V342" s="9" t="s">
        <v>54</v>
      </c>
      <c r="W342" s="9" t="s">
        <v>54</v>
      </c>
      <c r="X342" s="9" t="s">
        <v>54</v>
      </c>
      <c r="Y342" s="10" t="s">
        <v>1263</v>
      </c>
      <c r="Z342" s="10" t="s">
        <v>1264</v>
      </c>
      <c r="AA342" s="10" t="s">
        <v>49</v>
      </c>
      <c r="AB342" s="10">
        <v>0</v>
      </c>
    </row>
    <row r="343" spans="2:28" x14ac:dyDescent="0.2">
      <c r="B343" s="6" t="s">
        <v>2580</v>
      </c>
      <c r="E343" s="8">
        <v>28669007</v>
      </c>
      <c r="F343" s="8" t="s">
        <v>553</v>
      </c>
      <c r="G343" s="8" t="s">
        <v>46</v>
      </c>
      <c r="H343" s="8">
        <v>0</v>
      </c>
      <c r="M343" s="9">
        <v>28669007</v>
      </c>
      <c r="N343" s="9" t="s">
        <v>553</v>
      </c>
      <c r="O343" s="9" t="s">
        <v>49</v>
      </c>
      <c r="P343" s="9">
        <v>0</v>
      </c>
      <c r="Q343" s="9" t="s">
        <v>54</v>
      </c>
      <c r="R343" s="9" t="s">
        <v>54</v>
      </c>
      <c r="S343" s="9" t="s">
        <v>54</v>
      </c>
      <c r="T343" s="9" t="s">
        <v>54</v>
      </c>
      <c r="U343" s="9" t="s">
        <v>54</v>
      </c>
      <c r="V343" s="9" t="s">
        <v>54</v>
      </c>
      <c r="W343" s="9" t="s">
        <v>54</v>
      </c>
      <c r="X343" s="9" t="s">
        <v>54</v>
      </c>
      <c r="Y343" s="10">
        <v>28669007</v>
      </c>
      <c r="Z343" s="10" t="s">
        <v>553</v>
      </c>
      <c r="AA343" s="10" t="s">
        <v>46</v>
      </c>
      <c r="AB343" s="10">
        <v>0</v>
      </c>
    </row>
    <row r="344" spans="2:28" x14ac:dyDescent="0.2">
      <c r="D344" s="6" t="s">
        <v>2580</v>
      </c>
      <c r="M344" s="9">
        <v>371925005</v>
      </c>
      <c r="N344" s="9" t="s">
        <v>1269</v>
      </c>
      <c r="O344" s="9" t="s">
        <v>49</v>
      </c>
      <c r="P344" s="9">
        <v>0</v>
      </c>
      <c r="Q344" s="9" t="s">
        <v>54</v>
      </c>
      <c r="R344" s="9" t="s">
        <v>54</v>
      </c>
      <c r="S344" s="9" t="s">
        <v>54</v>
      </c>
      <c r="T344" s="9" t="s">
        <v>54</v>
      </c>
      <c r="U344" s="9" t="s">
        <v>54</v>
      </c>
      <c r="V344" s="9" t="s">
        <v>54</v>
      </c>
      <c r="W344" s="9" t="s">
        <v>54</v>
      </c>
      <c r="X344" s="9" t="s">
        <v>54</v>
      </c>
      <c r="Y344" s="10">
        <v>260404005</v>
      </c>
      <c r="Z344" s="10" t="s">
        <v>1268</v>
      </c>
      <c r="AA344" s="10" t="s">
        <v>46</v>
      </c>
      <c r="AB344" s="10">
        <v>0</v>
      </c>
    </row>
    <row r="345" spans="2:28" x14ac:dyDescent="0.2">
      <c r="D345" s="6" t="s">
        <v>2580</v>
      </c>
      <c r="M345" s="9">
        <v>386134007</v>
      </c>
      <c r="N345" s="9" t="s">
        <v>1270</v>
      </c>
      <c r="O345" s="9" t="s">
        <v>49</v>
      </c>
      <c r="P345" s="9">
        <v>0</v>
      </c>
      <c r="Q345" s="9" t="s">
        <v>54</v>
      </c>
      <c r="R345" s="9" t="s">
        <v>54</v>
      </c>
      <c r="S345" s="9" t="s">
        <v>54</v>
      </c>
      <c r="T345" s="9" t="s">
        <v>54</v>
      </c>
      <c r="U345" s="9" t="s">
        <v>54</v>
      </c>
      <c r="V345" s="9" t="s">
        <v>54</v>
      </c>
      <c r="W345" s="9" t="s">
        <v>54</v>
      </c>
      <c r="X345" s="9" t="s">
        <v>54</v>
      </c>
      <c r="Y345" s="10">
        <v>386134007</v>
      </c>
      <c r="Z345" s="10" t="s">
        <v>1270</v>
      </c>
      <c r="AA345" s="10" t="s">
        <v>49</v>
      </c>
      <c r="AB345" s="10">
        <v>0</v>
      </c>
    </row>
    <row r="346" spans="2:28" x14ac:dyDescent="0.2">
      <c r="D346" s="6" t="s">
        <v>2580</v>
      </c>
      <c r="M346" s="9">
        <v>371927002</v>
      </c>
      <c r="N346" s="9" t="s">
        <v>1272</v>
      </c>
      <c r="O346" s="9" t="s">
        <v>49</v>
      </c>
      <c r="P346" s="9">
        <v>0</v>
      </c>
      <c r="Q346" s="9" t="s">
        <v>54</v>
      </c>
      <c r="R346" s="9" t="s">
        <v>54</v>
      </c>
      <c r="S346" s="9" t="s">
        <v>54</v>
      </c>
      <c r="T346" s="9" t="s">
        <v>54</v>
      </c>
      <c r="U346" s="9" t="s">
        <v>54</v>
      </c>
      <c r="V346" s="9" t="s">
        <v>54</v>
      </c>
      <c r="W346" s="9" t="s">
        <v>54</v>
      </c>
      <c r="X346" s="9" t="s">
        <v>54</v>
      </c>
      <c r="Y346" s="10">
        <v>425404009</v>
      </c>
      <c r="Z346" s="10" t="s">
        <v>1271</v>
      </c>
      <c r="AA346" s="10" t="s">
        <v>46</v>
      </c>
      <c r="AB346" s="10">
        <v>0</v>
      </c>
    </row>
    <row r="347" spans="2:28" x14ac:dyDescent="0.2">
      <c r="D347" s="6" t="s">
        <v>2580</v>
      </c>
      <c r="M347" s="9">
        <v>2667000</v>
      </c>
      <c r="N347" s="9" t="s">
        <v>346</v>
      </c>
      <c r="O347" s="9" t="s">
        <v>49</v>
      </c>
      <c r="P347" s="9">
        <v>0</v>
      </c>
      <c r="Q347" s="9" t="s">
        <v>54</v>
      </c>
      <c r="R347" s="9" t="s">
        <v>54</v>
      </c>
      <c r="S347" s="9" t="s">
        <v>54</v>
      </c>
      <c r="T347" s="9" t="s">
        <v>54</v>
      </c>
      <c r="U347" s="9" t="s">
        <v>54</v>
      </c>
      <c r="V347" s="9" t="s">
        <v>54</v>
      </c>
      <c r="W347" s="9" t="s">
        <v>54</v>
      </c>
      <c r="X347" s="9" t="s">
        <v>54</v>
      </c>
      <c r="Y347" s="10">
        <v>2667000</v>
      </c>
      <c r="Z347" s="10" t="s">
        <v>346</v>
      </c>
      <c r="AA347" s="10" t="s">
        <v>49</v>
      </c>
      <c r="AB347" s="10">
        <v>0</v>
      </c>
    </row>
    <row r="348" spans="2:28" x14ac:dyDescent="0.2">
      <c r="D348" s="6" t="s">
        <v>2580</v>
      </c>
      <c r="M348" s="9">
        <v>261665006</v>
      </c>
      <c r="N348" s="9" t="s">
        <v>1275</v>
      </c>
      <c r="O348" s="9" t="s">
        <v>49</v>
      </c>
      <c r="P348" s="9">
        <v>0</v>
      </c>
      <c r="Q348" s="9" t="s">
        <v>54</v>
      </c>
      <c r="R348" s="9" t="s">
        <v>54</v>
      </c>
      <c r="S348" s="9" t="s">
        <v>54</v>
      </c>
      <c r="T348" s="9" t="s">
        <v>54</v>
      </c>
      <c r="U348" s="9" t="s">
        <v>54</v>
      </c>
      <c r="V348" s="9" t="s">
        <v>54</v>
      </c>
      <c r="W348" s="9" t="s">
        <v>54</v>
      </c>
      <c r="X348" s="9" t="s">
        <v>54</v>
      </c>
      <c r="Y348" s="10" t="s">
        <v>1263</v>
      </c>
      <c r="Z348" s="10" t="s">
        <v>1264</v>
      </c>
      <c r="AA348" s="10" t="s">
        <v>49</v>
      </c>
      <c r="AB348" s="10">
        <v>0</v>
      </c>
    </row>
    <row r="349" spans="2:28" x14ac:dyDescent="0.2">
      <c r="B349" s="6" t="s">
        <v>2580</v>
      </c>
      <c r="E349" s="8">
        <v>267077006</v>
      </c>
      <c r="F349" s="8" t="s">
        <v>581</v>
      </c>
      <c r="G349" s="8" t="s">
        <v>46</v>
      </c>
      <c r="H349" s="8">
        <v>0</v>
      </c>
      <c r="M349" s="9" t="s">
        <v>1441</v>
      </c>
      <c r="N349" s="9" t="s">
        <v>581</v>
      </c>
      <c r="O349" s="9" t="s">
        <v>49</v>
      </c>
      <c r="P349" s="9">
        <v>0</v>
      </c>
      <c r="Q349" s="9" t="s">
        <v>54</v>
      </c>
      <c r="R349" s="9" t="s">
        <v>54</v>
      </c>
      <c r="S349" s="9" t="s">
        <v>54</v>
      </c>
      <c r="T349" s="9" t="s">
        <v>54</v>
      </c>
      <c r="U349" s="9" t="s">
        <v>54</v>
      </c>
      <c r="V349" s="9" t="s">
        <v>54</v>
      </c>
      <c r="W349" s="9" t="s">
        <v>54</v>
      </c>
      <c r="X349" s="9" t="s">
        <v>54</v>
      </c>
      <c r="Y349" s="10">
        <v>267077006</v>
      </c>
      <c r="Z349" s="10" t="s">
        <v>581</v>
      </c>
      <c r="AA349" s="10" t="s">
        <v>46</v>
      </c>
      <c r="AB349" s="10">
        <v>0</v>
      </c>
    </row>
    <row r="350" spans="2:28" x14ac:dyDescent="0.2">
      <c r="D350" s="6" t="s">
        <v>2580</v>
      </c>
      <c r="M350" s="9">
        <v>371925005</v>
      </c>
      <c r="N350" s="9" t="s">
        <v>1269</v>
      </c>
      <c r="O350" s="9" t="s">
        <v>49</v>
      </c>
      <c r="P350" s="9">
        <v>0</v>
      </c>
      <c r="Q350" s="9" t="s">
        <v>54</v>
      </c>
      <c r="R350" s="9" t="s">
        <v>54</v>
      </c>
      <c r="S350" s="9" t="s">
        <v>54</v>
      </c>
      <c r="T350" s="9" t="s">
        <v>54</v>
      </c>
      <c r="U350" s="9" t="s">
        <v>54</v>
      </c>
      <c r="V350" s="9" t="s">
        <v>54</v>
      </c>
      <c r="W350" s="9" t="s">
        <v>54</v>
      </c>
      <c r="X350" s="9" t="s">
        <v>54</v>
      </c>
      <c r="Y350" s="10">
        <v>260404005</v>
      </c>
      <c r="Z350" s="10" t="s">
        <v>1268</v>
      </c>
      <c r="AA350" s="10" t="s">
        <v>46</v>
      </c>
      <c r="AB350" s="10">
        <v>0</v>
      </c>
    </row>
    <row r="351" spans="2:28" x14ac:dyDescent="0.2">
      <c r="D351" s="6" t="s">
        <v>2580</v>
      </c>
      <c r="M351" s="9">
        <v>386134007</v>
      </c>
      <c r="N351" s="9" t="s">
        <v>1270</v>
      </c>
      <c r="O351" s="9" t="s">
        <v>49</v>
      </c>
      <c r="P351" s="9">
        <v>0</v>
      </c>
      <c r="Q351" s="9" t="s">
        <v>54</v>
      </c>
      <c r="R351" s="9" t="s">
        <v>54</v>
      </c>
      <c r="S351" s="9" t="s">
        <v>54</v>
      </c>
      <c r="T351" s="9" t="s">
        <v>54</v>
      </c>
      <c r="U351" s="9" t="s">
        <v>54</v>
      </c>
      <c r="V351" s="9" t="s">
        <v>54</v>
      </c>
      <c r="W351" s="9" t="s">
        <v>54</v>
      </c>
      <c r="X351" s="9" t="s">
        <v>54</v>
      </c>
      <c r="Y351" s="10">
        <v>386134007</v>
      </c>
      <c r="Z351" s="10" t="s">
        <v>1270</v>
      </c>
      <c r="AA351" s="10" t="s">
        <v>49</v>
      </c>
      <c r="AB351" s="10">
        <v>0</v>
      </c>
    </row>
    <row r="352" spans="2:28" x14ac:dyDescent="0.2">
      <c r="D352" s="6" t="s">
        <v>2580</v>
      </c>
      <c r="M352" s="9">
        <v>371927002</v>
      </c>
      <c r="N352" s="9" t="s">
        <v>1272</v>
      </c>
      <c r="O352" s="9" t="s">
        <v>49</v>
      </c>
      <c r="P352" s="9">
        <v>0</v>
      </c>
      <c r="Q352" s="9" t="s">
        <v>54</v>
      </c>
      <c r="R352" s="9" t="s">
        <v>54</v>
      </c>
      <c r="S352" s="9" t="s">
        <v>54</v>
      </c>
      <c r="T352" s="9" t="s">
        <v>54</v>
      </c>
      <c r="U352" s="9" t="s">
        <v>54</v>
      </c>
      <c r="V352" s="9" t="s">
        <v>54</v>
      </c>
      <c r="W352" s="9" t="s">
        <v>54</v>
      </c>
      <c r="X352" s="9" t="s">
        <v>54</v>
      </c>
      <c r="Y352" s="10">
        <v>425404009</v>
      </c>
      <c r="Z352" s="10" t="s">
        <v>1271</v>
      </c>
      <c r="AA352" s="10" t="s">
        <v>46</v>
      </c>
      <c r="AB352" s="10">
        <v>0</v>
      </c>
    </row>
    <row r="353" spans="2:28" x14ac:dyDescent="0.2">
      <c r="D353" s="6" t="s">
        <v>2580</v>
      </c>
      <c r="M353" s="9">
        <v>2667000</v>
      </c>
      <c r="N353" s="9" t="s">
        <v>346</v>
      </c>
      <c r="O353" s="9" t="s">
        <v>49</v>
      </c>
      <c r="P353" s="9">
        <v>0</v>
      </c>
      <c r="Q353" s="9" t="s">
        <v>54</v>
      </c>
      <c r="R353" s="9" t="s">
        <v>54</v>
      </c>
      <c r="S353" s="9" t="s">
        <v>54</v>
      </c>
      <c r="T353" s="9" t="s">
        <v>54</v>
      </c>
      <c r="U353" s="9" t="s">
        <v>54</v>
      </c>
      <c r="V353" s="9" t="s">
        <v>54</v>
      </c>
      <c r="W353" s="9" t="s">
        <v>54</v>
      </c>
      <c r="X353" s="9" t="s">
        <v>54</v>
      </c>
      <c r="Y353" s="10">
        <v>2667000</v>
      </c>
      <c r="Z353" s="10" t="s">
        <v>346</v>
      </c>
      <c r="AA353" s="10" t="s">
        <v>49</v>
      </c>
      <c r="AB353" s="10">
        <v>0</v>
      </c>
    </row>
    <row r="354" spans="2:28" x14ac:dyDescent="0.2">
      <c r="D354" s="6" t="s">
        <v>2580</v>
      </c>
      <c r="M354" s="9">
        <v>261665006</v>
      </c>
      <c r="N354" s="9" t="s">
        <v>1275</v>
      </c>
      <c r="O354" s="9" t="s">
        <v>49</v>
      </c>
      <c r="P354" s="9">
        <v>0</v>
      </c>
      <c r="Q354" s="9" t="s">
        <v>54</v>
      </c>
      <c r="R354" s="9" t="s">
        <v>54</v>
      </c>
      <c r="S354" s="9" t="s">
        <v>54</v>
      </c>
      <c r="T354" s="9" t="s">
        <v>54</v>
      </c>
      <c r="U354" s="9" t="s">
        <v>54</v>
      </c>
      <c r="V354" s="9" t="s">
        <v>54</v>
      </c>
      <c r="W354" s="9" t="s">
        <v>54</v>
      </c>
      <c r="X354" s="9" t="s">
        <v>54</v>
      </c>
      <c r="Y354" s="10" t="s">
        <v>1263</v>
      </c>
      <c r="Z354" s="10" t="s">
        <v>1264</v>
      </c>
      <c r="AA354" s="10" t="s">
        <v>49</v>
      </c>
      <c r="AB354" s="10">
        <v>0</v>
      </c>
    </row>
    <row r="355" spans="2:28" x14ac:dyDescent="0.2">
      <c r="B355" s="6" t="s">
        <v>2580</v>
      </c>
      <c r="E355" s="8">
        <v>307077003</v>
      </c>
      <c r="F355" s="8" t="s">
        <v>540</v>
      </c>
      <c r="G355" s="8" t="s">
        <v>46</v>
      </c>
      <c r="H355" s="8">
        <v>2</v>
      </c>
      <c r="M355" s="9">
        <v>307077003</v>
      </c>
      <c r="N355" s="9" t="s">
        <v>1442</v>
      </c>
      <c r="O355" s="9" t="s">
        <v>49</v>
      </c>
      <c r="P355" s="9">
        <v>0</v>
      </c>
      <c r="Q355" s="9" t="s">
        <v>54</v>
      </c>
      <c r="R355" s="9" t="s">
        <v>54</v>
      </c>
      <c r="S355" s="9" t="s">
        <v>54</v>
      </c>
      <c r="T355" s="9" t="s">
        <v>54</v>
      </c>
      <c r="U355" s="9" t="s">
        <v>54</v>
      </c>
      <c r="V355" s="9" t="s">
        <v>54</v>
      </c>
      <c r="W355" s="9" t="s">
        <v>54</v>
      </c>
      <c r="X355" s="9" t="s">
        <v>54</v>
      </c>
      <c r="Y355" s="10">
        <v>307077003</v>
      </c>
      <c r="Z355" s="10" t="s">
        <v>540</v>
      </c>
      <c r="AA355" s="10" t="s">
        <v>46</v>
      </c>
      <c r="AB355" s="10">
        <v>1</v>
      </c>
    </row>
    <row r="356" spans="2:28" x14ac:dyDescent="0.2">
      <c r="D356" s="6" t="s">
        <v>2580</v>
      </c>
      <c r="M356" s="9">
        <v>371925005</v>
      </c>
      <c r="N356" s="9" t="s">
        <v>1269</v>
      </c>
      <c r="O356" s="9" t="s">
        <v>49</v>
      </c>
      <c r="P356" s="9">
        <v>0</v>
      </c>
      <c r="Q356" s="9" t="s">
        <v>54</v>
      </c>
      <c r="R356" s="9" t="s">
        <v>54</v>
      </c>
      <c r="S356" s="9" t="s">
        <v>54</v>
      </c>
      <c r="T356" s="9" t="s">
        <v>54</v>
      </c>
      <c r="U356" s="9" t="s">
        <v>54</v>
      </c>
      <c r="V356" s="9" t="s">
        <v>54</v>
      </c>
      <c r="W356" s="9" t="s">
        <v>54</v>
      </c>
      <c r="X356" s="9" t="s">
        <v>54</v>
      </c>
      <c r="Y356" s="10">
        <v>260404005</v>
      </c>
      <c r="Z356" s="10" t="s">
        <v>1268</v>
      </c>
      <c r="AA356" s="10" t="s">
        <v>46</v>
      </c>
      <c r="AB356" s="10">
        <v>0</v>
      </c>
    </row>
    <row r="357" spans="2:28" x14ac:dyDescent="0.2">
      <c r="D357" s="6" t="s">
        <v>2580</v>
      </c>
      <c r="M357" s="9">
        <v>386134007</v>
      </c>
      <c r="N357" s="9" t="s">
        <v>1270</v>
      </c>
      <c r="O357" s="9" t="s">
        <v>49</v>
      </c>
      <c r="P357" s="9">
        <v>0</v>
      </c>
      <c r="Q357" s="9" t="s">
        <v>54</v>
      </c>
      <c r="R357" s="9" t="s">
        <v>54</v>
      </c>
      <c r="S357" s="9" t="s">
        <v>54</v>
      </c>
      <c r="T357" s="9" t="s">
        <v>54</v>
      </c>
      <c r="U357" s="9" t="s">
        <v>54</v>
      </c>
      <c r="V357" s="9" t="s">
        <v>54</v>
      </c>
      <c r="W357" s="9" t="s">
        <v>54</v>
      </c>
      <c r="X357" s="9" t="s">
        <v>54</v>
      </c>
      <c r="Y357" s="10">
        <v>386134007</v>
      </c>
      <c r="Z357" s="10" t="s">
        <v>1270</v>
      </c>
      <c r="AA357" s="10" t="s">
        <v>49</v>
      </c>
      <c r="AB357" s="10">
        <v>0</v>
      </c>
    </row>
    <row r="358" spans="2:28" x14ac:dyDescent="0.2">
      <c r="D358" s="6" t="s">
        <v>2580</v>
      </c>
      <c r="M358" s="9">
        <v>371927002</v>
      </c>
      <c r="N358" s="9" t="s">
        <v>1272</v>
      </c>
      <c r="O358" s="9" t="s">
        <v>49</v>
      </c>
      <c r="P358" s="9">
        <v>0</v>
      </c>
      <c r="Q358" s="9" t="s">
        <v>54</v>
      </c>
      <c r="R358" s="9" t="s">
        <v>54</v>
      </c>
      <c r="S358" s="9" t="s">
        <v>54</v>
      </c>
      <c r="T358" s="9" t="s">
        <v>54</v>
      </c>
      <c r="U358" s="9" t="s">
        <v>54</v>
      </c>
      <c r="V358" s="9" t="s">
        <v>54</v>
      </c>
      <c r="W358" s="9" t="s">
        <v>54</v>
      </c>
      <c r="X358" s="9" t="s">
        <v>54</v>
      </c>
      <c r="Y358" s="10">
        <v>425404009</v>
      </c>
      <c r="Z358" s="10" t="s">
        <v>1271</v>
      </c>
      <c r="AA358" s="10" t="s">
        <v>46</v>
      </c>
      <c r="AB358" s="10">
        <v>0</v>
      </c>
    </row>
    <row r="359" spans="2:28" x14ac:dyDescent="0.2">
      <c r="D359" s="6" t="s">
        <v>2580</v>
      </c>
      <c r="M359" s="9">
        <v>2667000</v>
      </c>
      <c r="N359" s="9" t="s">
        <v>346</v>
      </c>
      <c r="O359" s="9" t="s">
        <v>49</v>
      </c>
      <c r="P359" s="9">
        <v>0</v>
      </c>
      <c r="Q359" s="9" t="s">
        <v>54</v>
      </c>
      <c r="R359" s="9" t="s">
        <v>54</v>
      </c>
      <c r="S359" s="9" t="s">
        <v>54</v>
      </c>
      <c r="T359" s="9" t="s">
        <v>54</v>
      </c>
      <c r="U359" s="9" t="s">
        <v>54</v>
      </c>
      <c r="V359" s="9" t="s">
        <v>54</v>
      </c>
      <c r="W359" s="9" t="s">
        <v>54</v>
      </c>
      <c r="X359" s="9" t="s">
        <v>54</v>
      </c>
      <c r="Y359" s="10">
        <v>2667000</v>
      </c>
      <c r="Z359" s="10" t="s">
        <v>346</v>
      </c>
      <c r="AA359" s="10" t="s">
        <v>49</v>
      </c>
      <c r="AB359" s="10">
        <v>0</v>
      </c>
    </row>
    <row r="360" spans="2:28" x14ac:dyDescent="0.2">
      <c r="D360" s="6" t="s">
        <v>2580</v>
      </c>
      <c r="M360" s="9">
        <v>261665006</v>
      </c>
      <c r="N360" s="9" t="s">
        <v>1275</v>
      </c>
      <c r="O360" s="9" t="s">
        <v>49</v>
      </c>
      <c r="P360" s="9">
        <v>0</v>
      </c>
      <c r="Q360" s="9" t="s">
        <v>54</v>
      </c>
      <c r="R360" s="9" t="s">
        <v>54</v>
      </c>
      <c r="S360" s="9" t="s">
        <v>54</v>
      </c>
      <c r="T360" s="9" t="s">
        <v>54</v>
      </c>
      <c r="U360" s="9" t="s">
        <v>54</v>
      </c>
      <c r="V360" s="9" t="s">
        <v>54</v>
      </c>
      <c r="W360" s="9" t="s">
        <v>54</v>
      </c>
      <c r="X360" s="9" t="s">
        <v>54</v>
      </c>
      <c r="Y360" s="10" t="s">
        <v>1263</v>
      </c>
      <c r="Z360" s="10" t="s">
        <v>1264</v>
      </c>
      <c r="AA360" s="10" t="s">
        <v>49</v>
      </c>
      <c r="AB360" s="10">
        <v>0</v>
      </c>
    </row>
    <row r="361" spans="2:28" x14ac:dyDescent="0.2">
      <c r="B361" s="6" t="s">
        <v>2580</v>
      </c>
      <c r="E361" s="8">
        <v>7571003</v>
      </c>
      <c r="F361" s="8" t="s">
        <v>1443</v>
      </c>
      <c r="G361" s="8" t="s">
        <v>46</v>
      </c>
      <c r="H361" s="8">
        <v>2</v>
      </c>
      <c r="M361" s="9">
        <v>7571003</v>
      </c>
      <c r="N361" s="9" t="s">
        <v>85</v>
      </c>
      <c r="O361" s="9" t="s">
        <v>54</v>
      </c>
      <c r="P361" s="9" t="s">
        <v>54</v>
      </c>
      <c r="Q361" s="9" t="s">
        <v>54</v>
      </c>
      <c r="R361" s="9" t="s">
        <v>54</v>
      </c>
      <c r="S361" s="9" t="s">
        <v>54</v>
      </c>
      <c r="T361" s="9" t="s">
        <v>54</v>
      </c>
      <c r="U361" s="9" t="s">
        <v>54</v>
      </c>
      <c r="V361" s="9" t="s">
        <v>54</v>
      </c>
      <c r="W361" s="9" t="s">
        <v>54</v>
      </c>
      <c r="X361" s="9" t="s">
        <v>54</v>
      </c>
      <c r="Y361" s="10">
        <v>7571003</v>
      </c>
      <c r="Z361" s="10" t="s">
        <v>1443</v>
      </c>
      <c r="AA361" s="10" t="s">
        <v>46</v>
      </c>
      <c r="AB361" s="10">
        <v>1</v>
      </c>
    </row>
    <row r="362" spans="2:28" x14ac:dyDescent="0.2">
      <c r="D362" s="6" t="s">
        <v>2580</v>
      </c>
      <c r="M362" s="9">
        <v>371925005</v>
      </c>
      <c r="N362" s="9" t="s">
        <v>1269</v>
      </c>
      <c r="O362" s="9" t="s">
        <v>49</v>
      </c>
      <c r="P362" s="9">
        <v>0</v>
      </c>
      <c r="Q362" s="9" t="s">
        <v>54</v>
      </c>
      <c r="R362" s="9" t="s">
        <v>54</v>
      </c>
      <c r="S362" s="9" t="s">
        <v>54</v>
      </c>
      <c r="T362" s="9" t="s">
        <v>54</v>
      </c>
      <c r="U362" s="9" t="s">
        <v>54</v>
      </c>
      <c r="V362" s="9" t="s">
        <v>54</v>
      </c>
      <c r="W362" s="9" t="s">
        <v>54</v>
      </c>
      <c r="X362" s="9" t="s">
        <v>54</v>
      </c>
      <c r="Y362" s="10">
        <v>260404005</v>
      </c>
      <c r="Z362" s="10" t="s">
        <v>1268</v>
      </c>
      <c r="AA362" s="10" t="s">
        <v>46</v>
      </c>
      <c r="AB362" s="10">
        <v>0</v>
      </c>
    </row>
    <row r="363" spans="2:28" x14ac:dyDescent="0.2">
      <c r="D363" s="6" t="s">
        <v>2580</v>
      </c>
      <c r="M363" s="9">
        <v>386134007</v>
      </c>
      <c r="N363" s="9" t="s">
        <v>1270</v>
      </c>
      <c r="O363" s="9" t="s">
        <v>49</v>
      </c>
      <c r="P363" s="9">
        <v>0</v>
      </c>
      <c r="Q363" s="9" t="s">
        <v>54</v>
      </c>
      <c r="R363" s="9" t="s">
        <v>54</v>
      </c>
      <c r="S363" s="9" t="s">
        <v>54</v>
      </c>
      <c r="T363" s="9" t="s">
        <v>54</v>
      </c>
      <c r="U363" s="9" t="s">
        <v>54</v>
      </c>
      <c r="V363" s="9" t="s">
        <v>54</v>
      </c>
      <c r="W363" s="9" t="s">
        <v>54</v>
      </c>
      <c r="X363" s="9" t="s">
        <v>54</v>
      </c>
      <c r="Y363" s="10">
        <v>386134007</v>
      </c>
      <c r="Z363" s="10" t="s">
        <v>1270</v>
      </c>
      <c r="AA363" s="10" t="s">
        <v>49</v>
      </c>
      <c r="AB363" s="10">
        <v>0</v>
      </c>
    </row>
    <row r="364" spans="2:28" x14ac:dyDescent="0.2">
      <c r="D364" s="6" t="s">
        <v>2580</v>
      </c>
      <c r="M364" s="9">
        <v>371927002</v>
      </c>
      <c r="N364" s="9" t="s">
        <v>1272</v>
      </c>
      <c r="O364" s="9" t="s">
        <v>49</v>
      </c>
      <c r="P364" s="9">
        <v>0</v>
      </c>
      <c r="Q364" s="9" t="s">
        <v>54</v>
      </c>
      <c r="R364" s="9" t="s">
        <v>54</v>
      </c>
      <c r="S364" s="9" t="s">
        <v>54</v>
      </c>
      <c r="T364" s="9" t="s">
        <v>54</v>
      </c>
      <c r="U364" s="9" t="s">
        <v>54</v>
      </c>
      <c r="V364" s="9" t="s">
        <v>54</v>
      </c>
      <c r="W364" s="9" t="s">
        <v>54</v>
      </c>
      <c r="X364" s="9" t="s">
        <v>54</v>
      </c>
      <c r="Y364" s="10">
        <v>425404009</v>
      </c>
      <c r="Z364" s="10" t="s">
        <v>1271</v>
      </c>
      <c r="AA364" s="10" t="s">
        <v>46</v>
      </c>
      <c r="AB364" s="10">
        <v>0</v>
      </c>
    </row>
    <row r="365" spans="2:28" x14ac:dyDescent="0.2">
      <c r="D365" s="6" t="s">
        <v>2580</v>
      </c>
      <c r="M365" s="9">
        <v>2667000</v>
      </c>
      <c r="N365" s="9" t="s">
        <v>346</v>
      </c>
      <c r="O365" s="9" t="s">
        <v>49</v>
      </c>
      <c r="P365" s="9">
        <v>0</v>
      </c>
      <c r="Q365" s="9" t="s">
        <v>54</v>
      </c>
      <c r="R365" s="9" t="s">
        <v>54</v>
      </c>
      <c r="S365" s="9" t="s">
        <v>54</v>
      </c>
      <c r="T365" s="9" t="s">
        <v>54</v>
      </c>
      <c r="U365" s="9" t="s">
        <v>54</v>
      </c>
      <c r="V365" s="9" t="s">
        <v>54</v>
      </c>
      <c r="W365" s="9" t="s">
        <v>54</v>
      </c>
      <c r="X365" s="9" t="s">
        <v>54</v>
      </c>
      <c r="Y365" s="10">
        <v>2667000</v>
      </c>
      <c r="Z365" s="10" t="s">
        <v>346</v>
      </c>
      <c r="AA365" s="10" t="s">
        <v>49</v>
      </c>
      <c r="AB365" s="10">
        <v>0</v>
      </c>
    </row>
    <row r="366" spans="2:28" x14ac:dyDescent="0.2">
      <c r="D366" s="6" t="s">
        <v>2580</v>
      </c>
      <c r="M366" s="9">
        <v>261665006</v>
      </c>
      <c r="N366" s="9" t="s">
        <v>1275</v>
      </c>
      <c r="O366" s="9" t="s">
        <v>49</v>
      </c>
      <c r="P366" s="9">
        <v>0</v>
      </c>
      <c r="Q366" s="9" t="s">
        <v>54</v>
      </c>
      <c r="R366" s="9" t="s">
        <v>54</v>
      </c>
      <c r="S366" s="9" t="s">
        <v>54</v>
      </c>
      <c r="T366" s="9" t="s">
        <v>54</v>
      </c>
      <c r="U366" s="9" t="s">
        <v>54</v>
      </c>
      <c r="V366" s="9" t="s">
        <v>54</v>
      </c>
      <c r="W366" s="9" t="s">
        <v>54</v>
      </c>
      <c r="X366" s="9" t="s">
        <v>54</v>
      </c>
      <c r="Y366" s="10" t="s">
        <v>1263</v>
      </c>
      <c r="Z366" s="10" t="s">
        <v>1264</v>
      </c>
      <c r="AA366" s="10" t="s">
        <v>49</v>
      </c>
      <c r="AB366" s="10">
        <v>0</v>
      </c>
    </row>
    <row r="367" spans="2:28" x14ac:dyDescent="0.2">
      <c r="B367" s="6" t="s">
        <v>2580</v>
      </c>
      <c r="E367" s="8">
        <v>11542009</v>
      </c>
      <c r="F367" s="8" t="s">
        <v>1444</v>
      </c>
      <c r="G367" s="8" t="s">
        <v>46</v>
      </c>
      <c r="H367" s="8">
        <v>2</v>
      </c>
      <c r="M367" s="9" t="s">
        <v>1445</v>
      </c>
      <c r="N367" s="9" t="s">
        <v>1446</v>
      </c>
      <c r="O367" s="9" t="s">
        <v>49</v>
      </c>
      <c r="P367" s="9">
        <v>1</v>
      </c>
      <c r="Q367" s="9" t="s">
        <v>1447</v>
      </c>
      <c r="R367" s="9" t="s">
        <v>1448</v>
      </c>
      <c r="S367" s="9" t="s">
        <v>46</v>
      </c>
      <c r="T367" s="9">
        <v>1</v>
      </c>
      <c r="U367" s="9" t="s">
        <v>54</v>
      </c>
      <c r="V367" s="9" t="s">
        <v>54</v>
      </c>
      <c r="W367" s="9" t="s">
        <v>54</v>
      </c>
      <c r="X367" s="9" t="s">
        <v>54</v>
      </c>
      <c r="Y367" s="10" t="s">
        <v>1445</v>
      </c>
      <c r="Z367" s="10" t="s">
        <v>1446</v>
      </c>
      <c r="AA367" s="10" t="s">
        <v>49</v>
      </c>
      <c r="AB367" s="10">
        <v>1</v>
      </c>
    </row>
    <row r="368" spans="2:28" x14ac:dyDescent="0.2">
      <c r="D368" s="6" t="s">
        <v>2580</v>
      </c>
      <c r="M368" s="9">
        <v>371925005</v>
      </c>
      <c r="N368" s="9" t="s">
        <v>1269</v>
      </c>
      <c r="O368" s="9" t="s">
        <v>49</v>
      </c>
      <c r="P368" s="9">
        <v>0</v>
      </c>
      <c r="Q368" s="9" t="s">
        <v>54</v>
      </c>
      <c r="R368" s="9" t="s">
        <v>54</v>
      </c>
      <c r="S368" s="9" t="s">
        <v>54</v>
      </c>
      <c r="T368" s="9" t="s">
        <v>54</v>
      </c>
      <c r="U368" s="9" t="s">
        <v>54</v>
      </c>
      <c r="V368" s="9" t="s">
        <v>54</v>
      </c>
      <c r="W368" s="9" t="s">
        <v>54</v>
      </c>
      <c r="X368" s="9" t="s">
        <v>54</v>
      </c>
      <c r="Y368" s="10">
        <v>260404005</v>
      </c>
      <c r="Z368" s="10" t="s">
        <v>1268</v>
      </c>
      <c r="AA368" s="10" t="s">
        <v>46</v>
      </c>
      <c r="AB368" s="10">
        <v>0</v>
      </c>
    </row>
    <row r="369" spans="2:28" x14ac:dyDescent="0.2">
      <c r="D369" s="6" t="s">
        <v>2580</v>
      </c>
      <c r="M369" s="9">
        <v>386134007</v>
      </c>
      <c r="N369" s="9" t="s">
        <v>1270</v>
      </c>
      <c r="O369" s="9" t="s">
        <v>49</v>
      </c>
      <c r="P369" s="9">
        <v>0</v>
      </c>
      <c r="Q369" s="9" t="s">
        <v>54</v>
      </c>
      <c r="R369" s="9" t="s">
        <v>54</v>
      </c>
      <c r="S369" s="9" t="s">
        <v>54</v>
      </c>
      <c r="T369" s="9" t="s">
        <v>54</v>
      </c>
      <c r="U369" s="9" t="s">
        <v>54</v>
      </c>
      <c r="V369" s="9" t="s">
        <v>54</v>
      </c>
      <c r="W369" s="9" t="s">
        <v>54</v>
      </c>
      <c r="X369" s="9" t="s">
        <v>54</v>
      </c>
      <c r="Y369" s="10">
        <v>386134007</v>
      </c>
      <c r="Z369" s="10" t="s">
        <v>1270</v>
      </c>
      <c r="AA369" s="10" t="s">
        <v>49</v>
      </c>
      <c r="AB369" s="10">
        <v>0</v>
      </c>
    </row>
    <row r="370" spans="2:28" x14ac:dyDescent="0.2">
      <c r="D370" s="6" t="s">
        <v>2580</v>
      </c>
      <c r="M370" s="9">
        <v>371927002</v>
      </c>
      <c r="N370" s="9" t="s">
        <v>1272</v>
      </c>
      <c r="O370" s="9" t="s">
        <v>49</v>
      </c>
      <c r="P370" s="9">
        <v>0</v>
      </c>
      <c r="Q370" s="9" t="s">
        <v>54</v>
      </c>
      <c r="R370" s="9" t="s">
        <v>54</v>
      </c>
      <c r="S370" s="9" t="s">
        <v>54</v>
      </c>
      <c r="T370" s="9" t="s">
        <v>54</v>
      </c>
      <c r="U370" s="9" t="s">
        <v>54</v>
      </c>
      <c r="V370" s="9" t="s">
        <v>54</v>
      </c>
      <c r="W370" s="9" t="s">
        <v>54</v>
      </c>
      <c r="X370" s="9" t="s">
        <v>54</v>
      </c>
      <c r="Y370" s="10">
        <v>425404009</v>
      </c>
      <c r="Z370" s="10" t="s">
        <v>1271</v>
      </c>
      <c r="AA370" s="10" t="s">
        <v>46</v>
      </c>
      <c r="AB370" s="10">
        <v>0</v>
      </c>
    </row>
    <row r="371" spans="2:28" x14ac:dyDescent="0.2">
      <c r="D371" s="6" t="s">
        <v>2580</v>
      </c>
      <c r="M371" s="9">
        <v>2667000</v>
      </c>
      <c r="N371" s="9" t="s">
        <v>346</v>
      </c>
      <c r="O371" s="9" t="s">
        <v>49</v>
      </c>
      <c r="P371" s="9">
        <v>0</v>
      </c>
      <c r="Q371" s="9" t="s">
        <v>54</v>
      </c>
      <c r="R371" s="9" t="s">
        <v>54</v>
      </c>
      <c r="S371" s="9" t="s">
        <v>54</v>
      </c>
      <c r="T371" s="9" t="s">
        <v>54</v>
      </c>
      <c r="U371" s="9" t="s">
        <v>54</v>
      </c>
      <c r="V371" s="9" t="s">
        <v>54</v>
      </c>
      <c r="W371" s="9" t="s">
        <v>54</v>
      </c>
      <c r="X371" s="9" t="s">
        <v>54</v>
      </c>
      <c r="Y371" s="10">
        <v>2667000</v>
      </c>
      <c r="Z371" s="10" t="s">
        <v>346</v>
      </c>
      <c r="AA371" s="10" t="s">
        <v>49</v>
      </c>
      <c r="AB371" s="10">
        <v>0</v>
      </c>
    </row>
    <row r="372" spans="2:28" x14ac:dyDescent="0.2">
      <c r="D372" s="6" t="s">
        <v>2580</v>
      </c>
      <c r="M372" s="9">
        <v>261665006</v>
      </c>
      <c r="N372" s="9" t="s">
        <v>1275</v>
      </c>
      <c r="O372" s="9" t="s">
        <v>49</v>
      </c>
      <c r="P372" s="9">
        <v>0</v>
      </c>
      <c r="Q372" s="9" t="s">
        <v>54</v>
      </c>
      <c r="R372" s="9" t="s">
        <v>54</v>
      </c>
      <c r="S372" s="9" t="s">
        <v>54</v>
      </c>
      <c r="T372" s="9" t="s">
        <v>54</v>
      </c>
      <c r="U372" s="9" t="s">
        <v>54</v>
      </c>
      <c r="V372" s="9" t="s">
        <v>54</v>
      </c>
      <c r="W372" s="9" t="s">
        <v>54</v>
      </c>
      <c r="X372" s="9" t="s">
        <v>54</v>
      </c>
      <c r="Y372" s="10" t="s">
        <v>1263</v>
      </c>
      <c r="Z372" s="10" t="s">
        <v>1264</v>
      </c>
      <c r="AA372" s="10" t="s">
        <v>49</v>
      </c>
      <c r="AB372" s="10">
        <v>0</v>
      </c>
    </row>
    <row r="373" spans="2:28" x14ac:dyDescent="0.2">
      <c r="B373" s="6" t="s">
        <v>2580</v>
      </c>
      <c r="E373" s="8">
        <v>20602000</v>
      </c>
      <c r="F373" s="8" t="s">
        <v>1449</v>
      </c>
      <c r="G373" s="8" t="s">
        <v>46</v>
      </c>
      <c r="H373" s="8">
        <v>0</v>
      </c>
      <c r="M373" s="9" t="s">
        <v>1450</v>
      </c>
      <c r="N373" s="9" t="s">
        <v>1451</v>
      </c>
      <c r="O373" s="9" t="s">
        <v>49</v>
      </c>
      <c r="P373" s="9">
        <v>1</v>
      </c>
      <c r="Q373" s="9" t="s">
        <v>54</v>
      </c>
      <c r="R373" s="9" t="s">
        <v>54</v>
      </c>
      <c r="S373" s="9" t="s">
        <v>54</v>
      </c>
      <c r="T373" s="9" t="s">
        <v>54</v>
      </c>
      <c r="U373" s="9" t="s">
        <v>54</v>
      </c>
      <c r="V373" s="9" t="s">
        <v>54</v>
      </c>
      <c r="W373" s="9" t="s">
        <v>54</v>
      </c>
      <c r="X373" s="9" t="s">
        <v>54</v>
      </c>
      <c r="Y373" s="10">
        <v>20602000</v>
      </c>
      <c r="Z373" s="10" t="s">
        <v>1449</v>
      </c>
      <c r="AA373" s="10" t="s">
        <v>46</v>
      </c>
      <c r="AB373" s="10">
        <v>0</v>
      </c>
    </row>
    <row r="374" spans="2:28" x14ac:dyDescent="0.2">
      <c r="D374" s="6" t="s">
        <v>2580</v>
      </c>
      <c r="M374" s="9">
        <v>371925005</v>
      </c>
      <c r="N374" s="9" t="s">
        <v>1269</v>
      </c>
      <c r="O374" s="9" t="s">
        <v>49</v>
      </c>
      <c r="P374" s="9">
        <v>0</v>
      </c>
      <c r="Q374" s="9" t="s">
        <v>54</v>
      </c>
      <c r="R374" s="9" t="s">
        <v>54</v>
      </c>
      <c r="S374" s="9" t="s">
        <v>54</v>
      </c>
      <c r="T374" s="9" t="s">
        <v>54</v>
      </c>
      <c r="U374" s="9" t="s">
        <v>54</v>
      </c>
      <c r="V374" s="9" t="s">
        <v>54</v>
      </c>
      <c r="W374" s="9" t="s">
        <v>54</v>
      </c>
      <c r="X374" s="9" t="s">
        <v>54</v>
      </c>
      <c r="Y374" s="10">
        <v>260404005</v>
      </c>
      <c r="Z374" s="10" t="s">
        <v>1268</v>
      </c>
      <c r="AA374" s="10" t="s">
        <v>46</v>
      </c>
      <c r="AB374" s="10">
        <v>0</v>
      </c>
    </row>
    <row r="375" spans="2:28" x14ac:dyDescent="0.2">
      <c r="D375" s="6" t="s">
        <v>2580</v>
      </c>
      <c r="M375" s="9">
        <v>386134007</v>
      </c>
      <c r="N375" s="9" t="s">
        <v>1270</v>
      </c>
      <c r="O375" s="9" t="s">
        <v>49</v>
      </c>
      <c r="P375" s="9">
        <v>0</v>
      </c>
      <c r="Q375" s="9" t="s">
        <v>54</v>
      </c>
      <c r="R375" s="9" t="s">
        <v>54</v>
      </c>
      <c r="S375" s="9" t="s">
        <v>54</v>
      </c>
      <c r="T375" s="9" t="s">
        <v>54</v>
      </c>
      <c r="U375" s="9" t="s">
        <v>54</v>
      </c>
      <c r="V375" s="9" t="s">
        <v>54</v>
      </c>
      <c r="W375" s="9" t="s">
        <v>54</v>
      </c>
      <c r="X375" s="9" t="s">
        <v>54</v>
      </c>
      <c r="Y375" s="10">
        <v>386134007</v>
      </c>
      <c r="Z375" s="10" t="s">
        <v>1270</v>
      </c>
      <c r="AA375" s="10" t="s">
        <v>49</v>
      </c>
      <c r="AB375" s="10">
        <v>0</v>
      </c>
    </row>
    <row r="376" spans="2:28" x14ac:dyDescent="0.2">
      <c r="D376" s="6" t="s">
        <v>2580</v>
      </c>
      <c r="M376" s="9">
        <v>371927002</v>
      </c>
      <c r="N376" s="9" t="s">
        <v>1272</v>
      </c>
      <c r="O376" s="9" t="s">
        <v>49</v>
      </c>
      <c r="P376" s="9">
        <v>0</v>
      </c>
      <c r="Q376" s="9" t="s">
        <v>54</v>
      </c>
      <c r="R376" s="9" t="s">
        <v>54</v>
      </c>
      <c r="S376" s="9" t="s">
        <v>54</v>
      </c>
      <c r="T376" s="9" t="s">
        <v>54</v>
      </c>
      <c r="U376" s="9" t="s">
        <v>54</v>
      </c>
      <c r="V376" s="9" t="s">
        <v>54</v>
      </c>
      <c r="W376" s="9" t="s">
        <v>54</v>
      </c>
      <c r="X376" s="9" t="s">
        <v>54</v>
      </c>
      <c r="Y376" s="10">
        <v>425404009</v>
      </c>
      <c r="Z376" s="10" t="s">
        <v>1271</v>
      </c>
      <c r="AA376" s="10" t="s">
        <v>46</v>
      </c>
      <c r="AB376" s="10">
        <v>0</v>
      </c>
    </row>
    <row r="377" spans="2:28" x14ac:dyDescent="0.2">
      <c r="D377" s="6" t="s">
        <v>2580</v>
      </c>
      <c r="M377" s="9">
        <v>2667000</v>
      </c>
      <c r="N377" s="9" t="s">
        <v>346</v>
      </c>
      <c r="O377" s="9" t="s">
        <v>49</v>
      </c>
      <c r="P377" s="9">
        <v>0</v>
      </c>
      <c r="Q377" s="9" t="s">
        <v>54</v>
      </c>
      <c r="R377" s="9" t="s">
        <v>54</v>
      </c>
      <c r="S377" s="9" t="s">
        <v>54</v>
      </c>
      <c r="T377" s="9" t="s">
        <v>54</v>
      </c>
      <c r="U377" s="9" t="s">
        <v>54</v>
      </c>
      <c r="V377" s="9" t="s">
        <v>54</v>
      </c>
      <c r="W377" s="9" t="s">
        <v>54</v>
      </c>
      <c r="X377" s="9" t="s">
        <v>54</v>
      </c>
      <c r="Y377" s="10">
        <v>2667000</v>
      </c>
      <c r="Z377" s="10" t="s">
        <v>346</v>
      </c>
      <c r="AA377" s="10" t="s">
        <v>49</v>
      </c>
      <c r="AB377" s="10">
        <v>0</v>
      </c>
    </row>
    <row r="378" spans="2:28" x14ac:dyDescent="0.2">
      <c r="D378" s="6" t="s">
        <v>2580</v>
      </c>
      <c r="M378" s="9">
        <v>261665006</v>
      </c>
      <c r="N378" s="9" t="s">
        <v>1275</v>
      </c>
      <c r="O378" s="9" t="s">
        <v>49</v>
      </c>
      <c r="P378" s="9">
        <v>0</v>
      </c>
      <c r="Q378" s="9" t="s">
        <v>54</v>
      </c>
      <c r="R378" s="9" t="s">
        <v>54</v>
      </c>
      <c r="S378" s="9" t="s">
        <v>54</v>
      </c>
      <c r="T378" s="9" t="s">
        <v>54</v>
      </c>
      <c r="U378" s="9" t="s">
        <v>54</v>
      </c>
      <c r="V378" s="9" t="s">
        <v>54</v>
      </c>
      <c r="W378" s="9" t="s">
        <v>54</v>
      </c>
      <c r="X378" s="9" t="s">
        <v>54</v>
      </c>
      <c r="Y378" s="10" t="s">
        <v>1263</v>
      </c>
      <c r="Z378" s="10" t="s">
        <v>1264</v>
      </c>
      <c r="AA378" s="10" t="s">
        <v>49</v>
      </c>
      <c r="AB378" s="10">
        <v>0</v>
      </c>
    </row>
    <row r="379" spans="2:28" x14ac:dyDescent="0.2">
      <c r="B379" s="6" t="s">
        <v>2580</v>
      </c>
      <c r="E379" s="8">
        <v>88729006</v>
      </c>
      <c r="F379" s="8" t="s">
        <v>1452</v>
      </c>
      <c r="G379" s="8" t="s">
        <v>46</v>
      </c>
      <c r="H379" s="8">
        <v>0</v>
      </c>
      <c r="M379" s="9">
        <v>88729006</v>
      </c>
      <c r="N379" s="9" t="s">
        <v>1452</v>
      </c>
      <c r="O379" s="9" t="s">
        <v>49</v>
      </c>
      <c r="P379" s="9">
        <v>0</v>
      </c>
      <c r="Q379" s="9" t="s">
        <v>54</v>
      </c>
      <c r="R379" s="9" t="s">
        <v>54</v>
      </c>
      <c r="S379" s="9" t="s">
        <v>54</v>
      </c>
      <c r="T379" s="9" t="s">
        <v>54</v>
      </c>
      <c r="U379" s="9" t="s">
        <v>54</v>
      </c>
      <c r="V379" s="9" t="s">
        <v>54</v>
      </c>
      <c r="W379" s="9" t="s">
        <v>54</v>
      </c>
      <c r="X379" s="9" t="s">
        <v>54</v>
      </c>
      <c r="Y379" s="10">
        <v>88729006</v>
      </c>
      <c r="Z379" s="10" t="s">
        <v>1452</v>
      </c>
      <c r="AA379" s="10" t="s">
        <v>46</v>
      </c>
      <c r="AB379" s="10">
        <v>0</v>
      </c>
    </row>
    <row r="380" spans="2:28" x14ac:dyDescent="0.2">
      <c r="D380" s="6" t="s">
        <v>2580</v>
      </c>
      <c r="M380" s="9">
        <v>371925005</v>
      </c>
      <c r="N380" s="9" t="s">
        <v>1269</v>
      </c>
      <c r="O380" s="9" t="s">
        <v>49</v>
      </c>
      <c r="P380" s="9">
        <v>0</v>
      </c>
      <c r="Q380" s="9" t="s">
        <v>54</v>
      </c>
      <c r="R380" s="9" t="s">
        <v>54</v>
      </c>
      <c r="S380" s="9" t="s">
        <v>54</v>
      </c>
      <c r="T380" s="9" t="s">
        <v>54</v>
      </c>
      <c r="U380" s="9" t="s">
        <v>54</v>
      </c>
      <c r="V380" s="9" t="s">
        <v>54</v>
      </c>
      <c r="W380" s="9" t="s">
        <v>54</v>
      </c>
      <c r="X380" s="9" t="s">
        <v>54</v>
      </c>
      <c r="Y380" s="10">
        <v>260404005</v>
      </c>
      <c r="Z380" s="10" t="s">
        <v>1268</v>
      </c>
      <c r="AA380" s="10" t="s">
        <v>46</v>
      </c>
      <c r="AB380" s="10">
        <v>0</v>
      </c>
    </row>
    <row r="381" spans="2:28" x14ac:dyDescent="0.2">
      <c r="D381" s="6" t="s">
        <v>2580</v>
      </c>
      <c r="M381" s="9">
        <v>386134007</v>
      </c>
      <c r="N381" s="9" t="s">
        <v>1270</v>
      </c>
      <c r="O381" s="9" t="s">
        <v>49</v>
      </c>
      <c r="P381" s="9">
        <v>0</v>
      </c>
      <c r="Q381" s="9" t="s">
        <v>54</v>
      </c>
      <c r="R381" s="9" t="s">
        <v>54</v>
      </c>
      <c r="S381" s="9" t="s">
        <v>54</v>
      </c>
      <c r="T381" s="9" t="s">
        <v>54</v>
      </c>
      <c r="U381" s="9" t="s">
        <v>54</v>
      </c>
      <c r="V381" s="9" t="s">
        <v>54</v>
      </c>
      <c r="W381" s="9" t="s">
        <v>54</v>
      </c>
      <c r="X381" s="9" t="s">
        <v>54</v>
      </c>
      <c r="Y381" s="10">
        <v>386134007</v>
      </c>
      <c r="Z381" s="10" t="s">
        <v>1270</v>
      </c>
      <c r="AA381" s="10" t="s">
        <v>49</v>
      </c>
      <c r="AB381" s="10">
        <v>0</v>
      </c>
    </row>
    <row r="382" spans="2:28" x14ac:dyDescent="0.2">
      <c r="D382" s="6" t="s">
        <v>2580</v>
      </c>
      <c r="M382" s="9">
        <v>371927002</v>
      </c>
      <c r="N382" s="9" t="s">
        <v>1272</v>
      </c>
      <c r="O382" s="9" t="s">
        <v>49</v>
      </c>
      <c r="P382" s="9">
        <v>0</v>
      </c>
      <c r="Q382" s="9" t="s">
        <v>54</v>
      </c>
      <c r="R382" s="9" t="s">
        <v>54</v>
      </c>
      <c r="S382" s="9" t="s">
        <v>54</v>
      </c>
      <c r="T382" s="9" t="s">
        <v>54</v>
      </c>
      <c r="U382" s="9" t="s">
        <v>54</v>
      </c>
      <c r="V382" s="9" t="s">
        <v>54</v>
      </c>
      <c r="W382" s="9" t="s">
        <v>54</v>
      </c>
      <c r="X382" s="9" t="s">
        <v>54</v>
      </c>
      <c r="Y382" s="10">
        <v>425404009</v>
      </c>
      <c r="Z382" s="10" t="s">
        <v>1271</v>
      </c>
      <c r="AA382" s="10" t="s">
        <v>46</v>
      </c>
      <c r="AB382" s="10">
        <v>0</v>
      </c>
    </row>
    <row r="383" spans="2:28" x14ac:dyDescent="0.2">
      <c r="D383" s="6" t="s">
        <v>2580</v>
      </c>
      <c r="M383" s="9">
        <v>2667000</v>
      </c>
      <c r="N383" s="9" t="s">
        <v>346</v>
      </c>
      <c r="O383" s="9" t="s">
        <v>49</v>
      </c>
      <c r="P383" s="9">
        <v>0</v>
      </c>
      <c r="Q383" s="9" t="s">
        <v>54</v>
      </c>
      <c r="R383" s="9" t="s">
        <v>54</v>
      </c>
      <c r="S383" s="9" t="s">
        <v>54</v>
      </c>
      <c r="T383" s="9" t="s">
        <v>54</v>
      </c>
      <c r="U383" s="9" t="s">
        <v>54</v>
      </c>
      <c r="V383" s="9" t="s">
        <v>54</v>
      </c>
      <c r="W383" s="9" t="s">
        <v>54</v>
      </c>
      <c r="X383" s="9" t="s">
        <v>54</v>
      </c>
      <c r="Y383" s="10">
        <v>2667000</v>
      </c>
      <c r="Z383" s="10" t="s">
        <v>346</v>
      </c>
      <c r="AA383" s="10" t="s">
        <v>49</v>
      </c>
      <c r="AB383" s="10">
        <v>0</v>
      </c>
    </row>
    <row r="384" spans="2:28" x14ac:dyDescent="0.2">
      <c r="D384" s="6" t="s">
        <v>2580</v>
      </c>
      <c r="M384" s="9">
        <v>261665006</v>
      </c>
      <c r="N384" s="9" t="s">
        <v>1275</v>
      </c>
      <c r="O384" s="9" t="s">
        <v>49</v>
      </c>
      <c r="P384" s="9">
        <v>0</v>
      </c>
      <c r="Q384" s="9" t="s">
        <v>54</v>
      </c>
      <c r="R384" s="9" t="s">
        <v>54</v>
      </c>
      <c r="S384" s="9" t="s">
        <v>54</v>
      </c>
      <c r="T384" s="9" t="s">
        <v>54</v>
      </c>
      <c r="U384" s="9" t="s">
        <v>54</v>
      </c>
      <c r="V384" s="9" t="s">
        <v>54</v>
      </c>
      <c r="W384" s="9" t="s">
        <v>54</v>
      </c>
      <c r="X384" s="9" t="s">
        <v>54</v>
      </c>
      <c r="Y384" s="10" t="s">
        <v>1263</v>
      </c>
      <c r="Z384" s="10" t="s">
        <v>1264</v>
      </c>
      <c r="AA384" s="10" t="s">
        <v>49</v>
      </c>
      <c r="AB384" s="10">
        <v>0</v>
      </c>
    </row>
    <row r="385" spans="1:28" x14ac:dyDescent="0.2">
      <c r="B385" s="6" t="s">
        <v>2580</v>
      </c>
      <c r="E385" s="8">
        <v>162221009</v>
      </c>
      <c r="F385" s="8" t="s">
        <v>617</v>
      </c>
      <c r="G385" s="8" t="s">
        <v>46</v>
      </c>
      <c r="H385" s="8">
        <v>0</v>
      </c>
      <c r="M385" s="9" t="s">
        <v>1453</v>
      </c>
      <c r="N385" s="9" t="s">
        <v>1454</v>
      </c>
      <c r="O385" s="9" t="s">
        <v>49</v>
      </c>
      <c r="P385" s="9">
        <v>1</v>
      </c>
      <c r="Q385" s="9" t="s">
        <v>54</v>
      </c>
      <c r="R385" s="9" t="s">
        <v>54</v>
      </c>
      <c r="S385" s="9" t="s">
        <v>54</v>
      </c>
      <c r="T385" s="9" t="s">
        <v>54</v>
      </c>
      <c r="U385" s="9" t="s">
        <v>54</v>
      </c>
      <c r="V385" s="9" t="s">
        <v>54</v>
      </c>
      <c r="W385" s="9" t="s">
        <v>54</v>
      </c>
      <c r="X385" s="9" t="s">
        <v>54</v>
      </c>
      <c r="Y385" s="10">
        <v>162221009</v>
      </c>
      <c r="Z385" s="10" t="s">
        <v>617</v>
      </c>
      <c r="AA385" s="10" t="s">
        <v>46</v>
      </c>
      <c r="AB385" s="10">
        <v>0.5</v>
      </c>
    </row>
    <row r="386" spans="1:28" x14ac:dyDescent="0.2">
      <c r="D386" s="6" t="s">
        <v>2580</v>
      </c>
      <c r="M386" s="9">
        <v>371925005</v>
      </c>
      <c r="N386" s="9" t="s">
        <v>1269</v>
      </c>
      <c r="O386" s="9" t="s">
        <v>49</v>
      </c>
      <c r="P386" s="9">
        <v>0</v>
      </c>
      <c r="Q386" s="9" t="s">
        <v>54</v>
      </c>
      <c r="R386" s="9" t="s">
        <v>54</v>
      </c>
      <c r="S386" s="9" t="s">
        <v>54</v>
      </c>
      <c r="T386" s="9" t="s">
        <v>54</v>
      </c>
      <c r="U386" s="9" t="s">
        <v>54</v>
      </c>
      <c r="V386" s="9" t="s">
        <v>54</v>
      </c>
      <c r="W386" s="9" t="s">
        <v>54</v>
      </c>
      <c r="X386" s="9" t="s">
        <v>54</v>
      </c>
      <c r="Y386" s="10">
        <v>260404005</v>
      </c>
      <c r="Z386" s="10" t="s">
        <v>1268</v>
      </c>
      <c r="AA386" s="10" t="s">
        <v>46</v>
      </c>
      <c r="AB386" s="10">
        <v>0</v>
      </c>
    </row>
    <row r="387" spans="1:28" x14ac:dyDescent="0.2">
      <c r="D387" s="6" t="s">
        <v>2580</v>
      </c>
      <c r="M387" s="9">
        <v>386134007</v>
      </c>
      <c r="N387" s="9" t="s">
        <v>1270</v>
      </c>
      <c r="O387" s="9" t="s">
        <v>49</v>
      </c>
      <c r="P387" s="9">
        <v>0</v>
      </c>
      <c r="Q387" s="9" t="s">
        <v>54</v>
      </c>
      <c r="R387" s="9" t="s">
        <v>54</v>
      </c>
      <c r="S387" s="9" t="s">
        <v>54</v>
      </c>
      <c r="T387" s="9" t="s">
        <v>54</v>
      </c>
      <c r="U387" s="9" t="s">
        <v>54</v>
      </c>
      <c r="V387" s="9" t="s">
        <v>54</v>
      </c>
      <c r="W387" s="9" t="s">
        <v>54</v>
      </c>
      <c r="X387" s="9" t="s">
        <v>54</v>
      </c>
      <c r="Y387" s="10">
        <v>386134007</v>
      </c>
      <c r="Z387" s="10" t="s">
        <v>1270</v>
      </c>
      <c r="AA387" s="10" t="s">
        <v>49</v>
      </c>
      <c r="AB387" s="10">
        <v>0</v>
      </c>
    </row>
    <row r="388" spans="1:28" x14ac:dyDescent="0.2">
      <c r="D388" s="6" t="s">
        <v>2580</v>
      </c>
      <c r="M388" s="9">
        <v>371927002</v>
      </c>
      <c r="N388" s="9" t="s">
        <v>1272</v>
      </c>
      <c r="O388" s="9" t="s">
        <v>49</v>
      </c>
      <c r="P388" s="9">
        <v>0</v>
      </c>
      <c r="Q388" s="9" t="s">
        <v>54</v>
      </c>
      <c r="R388" s="9" t="s">
        <v>54</v>
      </c>
      <c r="S388" s="9" t="s">
        <v>54</v>
      </c>
      <c r="T388" s="9" t="s">
        <v>54</v>
      </c>
      <c r="U388" s="9" t="s">
        <v>54</v>
      </c>
      <c r="V388" s="9" t="s">
        <v>54</v>
      </c>
      <c r="W388" s="9" t="s">
        <v>54</v>
      </c>
      <c r="X388" s="9" t="s">
        <v>54</v>
      </c>
      <c r="Y388" s="10">
        <v>425404009</v>
      </c>
      <c r="Z388" s="10" t="s">
        <v>1271</v>
      </c>
      <c r="AA388" s="10" t="s">
        <v>46</v>
      </c>
      <c r="AB388" s="10">
        <v>0</v>
      </c>
    </row>
    <row r="389" spans="1:28" x14ac:dyDescent="0.2">
      <c r="D389" s="6" t="s">
        <v>2580</v>
      </c>
      <c r="M389" s="9">
        <v>2667000</v>
      </c>
      <c r="N389" s="9" t="s">
        <v>346</v>
      </c>
      <c r="O389" s="9" t="s">
        <v>49</v>
      </c>
      <c r="P389" s="9">
        <v>0</v>
      </c>
      <c r="Q389" s="9" t="s">
        <v>54</v>
      </c>
      <c r="R389" s="9" t="s">
        <v>54</v>
      </c>
      <c r="S389" s="9" t="s">
        <v>54</v>
      </c>
      <c r="T389" s="9" t="s">
        <v>54</v>
      </c>
      <c r="U389" s="9" t="s">
        <v>54</v>
      </c>
      <c r="V389" s="9" t="s">
        <v>54</v>
      </c>
      <c r="W389" s="9" t="s">
        <v>54</v>
      </c>
      <c r="X389" s="9" t="s">
        <v>54</v>
      </c>
      <c r="Y389" s="10">
        <v>2667000</v>
      </c>
      <c r="Z389" s="10" t="s">
        <v>346</v>
      </c>
      <c r="AA389" s="10" t="s">
        <v>49</v>
      </c>
      <c r="AB389" s="10">
        <v>0</v>
      </c>
    </row>
    <row r="390" spans="1:28" x14ac:dyDescent="0.2">
      <c r="D390" s="6" t="s">
        <v>2580</v>
      </c>
      <c r="M390" s="9">
        <v>261665006</v>
      </c>
      <c r="N390" s="9" t="s">
        <v>1275</v>
      </c>
      <c r="O390" s="9" t="s">
        <v>49</v>
      </c>
      <c r="P390" s="9">
        <v>0</v>
      </c>
      <c r="Q390" s="9" t="s">
        <v>54</v>
      </c>
      <c r="R390" s="9" t="s">
        <v>54</v>
      </c>
      <c r="S390" s="9" t="s">
        <v>54</v>
      </c>
      <c r="T390" s="9" t="s">
        <v>54</v>
      </c>
      <c r="U390" s="9" t="s">
        <v>54</v>
      </c>
      <c r="V390" s="9" t="s">
        <v>54</v>
      </c>
      <c r="W390" s="9" t="s">
        <v>54</v>
      </c>
      <c r="X390" s="9" t="s">
        <v>54</v>
      </c>
      <c r="Y390" s="10" t="s">
        <v>1263</v>
      </c>
      <c r="Z390" s="10" t="s">
        <v>1264</v>
      </c>
      <c r="AA390" s="10" t="s">
        <v>49</v>
      </c>
      <c r="AB390" s="10">
        <v>0</v>
      </c>
    </row>
    <row r="391" spans="1:28" x14ac:dyDescent="0.2">
      <c r="B391" s="6" t="s">
        <v>2580</v>
      </c>
      <c r="E391" s="8">
        <v>225484008</v>
      </c>
      <c r="F391" s="8" t="s">
        <v>1455</v>
      </c>
      <c r="G391" s="8" t="s">
        <v>46</v>
      </c>
      <c r="H391" s="8">
        <v>0</v>
      </c>
      <c r="M391" s="9" t="s">
        <v>1456</v>
      </c>
      <c r="N391" s="9" t="s">
        <v>1457</v>
      </c>
      <c r="O391" s="9" t="s">
        <v>49</v>
      </c>
      <c r="P391" s="9">
        <v>1</v>
      </c>
      <c r="Q391" s="9" t="s">
        <v>54</v>
      </c>
      <c r="R391" s="9" t="s">
        <v>54</v>
      </c>
      <c r="S391" s="9" t="s">
        <v>54</v>
      </c>
      <c r="T391" s="9" t="s">
        <v>54</v>
      </c>
      <c r="U391" s="9" t="s">
        <v>54</v>
      </c>
      <c r="V391" s="9" t="s">
        <v>54</v>
      </c>
      <c r="W391" s="9" t="s">
        <v>54</v>
      </c>
      <c r="X391" s="9" t="s">
        <v>54</v>
      </c>
      <c r="Y391" s="10" t="s">
        <v>1456</v>
      </c>
      <c r="Z391" s="10" t="s">
        <v>1457</v>
      </c>
      <c r="AA391" s="10" t="s">
        <v>49</v>
      </c>
      <c r="AB391" s="10">
        <v>1</v>
      </c>
    </row>
    <row r="392" spans="1:28" x14ac:dyDescent="0.2">
      <c r="D392" s="6" t="s">
        <v>2580</v>
      </c>
      <c r="E392" s="8">
        <v>85949006</v>
      </c>
      <c r="F392" s="8" t="s">
        <v>925</v>
      </c>
      <c r="G392" s="8" t="s">
        <v>46</v>
      </c>
      <c r="H392" s="8">
        <v>3</v>
      </c>
      <c r="M392" s="9">
        <v>371925005</v>
      </c>
      <c r="N392" s="9" t="s">
        <v>1269</v>
      </c>
      <c r="O392" s="9" t="s">
        <v>49</v>
      </c>
      <c r="P392" s="9">
        <v>0</v>
      </c>
      <c r="Q392" s="9" t="s">
        <v>54</v>
      </c>
      <c r="R392" s="9" t="s">
        <v>54</v>
      </c>
      <c r="S392" s="9" t="s">
        <v>54</v>
      </c>
      <c r="T392" s="9" t="s">
        <v>54</v>
      </c>
      <c r="U392" s="9" t="s">
        <v>54</v>
      </c>
      <c r="V392" s="9" t="s">
        <v>54</v>
      </c>
      <c r="W392" s="9" t="s">
        <v>54</v>
      </c>
      <c r="X392" s="9" t="s">
        <v>54</v>
      </c>
      <c r="Y392" s="10">
        <v>260404005</v>
      </c>
      <c r="Z392" s="10" t="s">
        <v>1268</v>
      </c>
      <c r="AA392" s="10" t="s">
        <v>46</v>
      </c>
      <c r="AB392" s="10">
        <v>0</v>
      </c>
    </row>
    <row r="393" spans="1:28" x14ac:dyDescent="0.2">
      <c r="D393" s="6" t="s">
        <v>2580</v>
      </c>
      <c r="M393" s="9">
        <v>386134007</v>
      </c>
      <c r="N393" s="9" t="s">
        <v>1270</v>
      </c>
      <c r="O393" s="9" t="s">
        <v>49</v>
      </c>
      <c r="P393" s="9">
        <v>0</v>
      </c>
      <c r="Q393" s="9" t="s">
        <v>54</v>
      </c>
      <c r="R393" s="9" t="s">
        <v>54</v>
      </c>
      <c r="S393" s="9" t="s">
        <v>54</v>
      </c>
      <c r="T393" s="9" t="s">
        <v>54</v>
      </c>
      <c r="U393" s="9" t="s">
        <v>54</v>
      </c>
      <c r="V393" s="9" t="s">
        <v>54</v>
      </c>
      <c r="W393" s="9" t="s">
        <v>54</v>
      </c>
      <c r="X393" s="9" t="s">
        <v>54</v>
      </c>
      <c r="Y393" s="10">
        <v>386134007</v>
      </c>
      <c r="Z393" s="10" t="s">
        <v>1270</v>
      </c>
      <c r="AA393" s="10" t="s">
        <v>49</v>
      </c>
      <c r="AB393" s="10">
        <v>0</v>
      </c>
    </row>
    <row r="394" spans="1:28" x14ac:dyDescent="0.2">
      <c r="D394" s="6" t="s">
        <v>2580</v>
      </c>
      <c r="M394" s="9">
        <v>371927002</v>
      </c>
      <c r="N394" s="9" t="s">
        <v>1272</v>
      </c>
      <c r="O394" s="9" t="s">
        <v>49</v>
      </c>
      <c r="P394" s="9">
        <v>0</v>
      </c>
      <c r="Q394" s="9" t="s">
        <v>54</v>
      </c>
      <c r="R394" s="9" t="s">
        <v>54</v>
      </c>
      <c r="S394" s="9" t="s">
        <v>54</v>
      </c>
      <c r="T394" s="9" t="s">
        <v>54</v>
      </c>
      <c r="U394" s="9" t="s">
        <v>54</v>
      </c>
      <c r="V394" s="9" t="s">
        <v>54</v>
      </c>
      <c r="W394" s="9" t="s">
        <v>54</v>
      </c>
      <c r="X394" s="9" t="s">
        <v>54</v>
      </c>
      <c r="Y394" s="10">
        <v>425404009</v>
      </c>
      <c r="Z394" s="10" t="s">
        <v>1271</v>
      </c>
      <c r="AA394" s="10" t="s">
        <v>46</v>
      </c>
      <c r="AB394" s="10">
        <v>0</v>
      </c>
    </row>
    <row r="395" spans="1:28" x14ac:dyDescent="0.2">
      <c r="D395" s="6" t="s">
        <v>2580</v>
      </c>
      <c r="M395" s="9">
        <v>2667000</v>
      </c>
      <c r="N395" s="9" t="s">
        <v>346</v>
      </c>
      <c r="O395" s="9" t="s">
        <v>49</v>
      </c>
      <c r="P395" s="9">
        <v>0</v>
      </c>
      <c r="Q395" s="9" t="s">
        <v>54</v>
      </c>
      <c r="R395" s="9" t="s">
        <v>54</v>
      </c>
      <c r="S395" s="9" t="s">
        <v>54</v>
      </c>
      <c r="T395" s="9" t="s">
        <v>54</v>
      </c>
      <c r="U395" s="9" t="s">
        <v>54</v>
      </c>
      <c r="V395" s="9" t="s">
        <v>54</v>
      </c>
      <c r="W395" s="9" t="s">
        <v>54</v>
      </c>
      <c r="X395" s="9" t="s">
        <v>54</v>
      </c>
      <c r="Y395" s="10">
        <v>2667000</v>
      </c>
      <c r="Z395" s="10" t="s">
        <v>346</v>
      </c>
      <c r="AA395" s="10" t="s">
        <v>49</v>
      </c>
      <c r="AB395" s="10">
        <v>0</v>
      </c>
    </row>
    <row r="396" spans="1:28" x14ac:dyDescent="0.2">
      <c r="D396" s="6" t="s">
        <v>2580</v>
      </c>
      <c r="M396" s="9">
        <v>261665006</v>
      </c>
      <c r="N396" s="9" t="s">
        <v>1275</v>
      </c>
      <c r="O396" s="9" t="s">
        <v>49</v>
      </c>
      <c r="P396" s="9">
        <v>0</v>
      </c>
      <c r="Q396" s="9" t="s">
        <v>54</v>
      </c>
      <c r="R396" s="9" t="s">
        <v>54</v>
      </c>
      <c r="S396" s="9" t="s">
        <v>54</v>
      </c>
      <c r="T396" s="9" t="s">
        <v>54</v>
      </c>
      <c r="U396" s="9" t="s">
        <v>54</v>
      </c>
      <c r="V396" s="9" t="s">
        <v>54</v>
      </c>
      <c r="W396" s="9" t="s">
        <v>54</v>
      </c>
      <c r="X396" s="9" t="s">
        <v>54</v>
      </c>
      <c r="Y396" s="10" t="s">
        <v>1263</v>
      </c>
      <c r="Z396" s="10" t="s">
        <v>1264</v>
      </c>
      <c r="AA396" s="10" t="s">
        <v>49</v>
      </c>
      <c r="AB396" s="10">
        <v>0</v>
      </c>
    </row>
    <row r="397" spans="1:28" x14ac:dyDescent="0.2">
      <c r="A397" s="6" t="s">
        <v>1458</v>
      </c>
      <c r="E397" s="8">
        <v>72366004</v>
      </c>
      <c r="F397" s="8" t="s">
        <v>1461</v>
      </c>
      <c r="G397" s="8" t="s">
        <v>46</v>
      </c>
      <c r="H397" s="8">
        <v>0</v>
      </c>
      <c r="M397" s="9">
        <v>248113009</v>
      </c>
      <c r="N397" s="9" t="s">
        <v>1459</v>
      </c>
      <c r="O397" s="9" t="s">
        <v>49</v>
      </c>
      <c r="P397" s="9">
        <v>1</v>
      </c>
      <c r="Q397" s="9" t="s">
        <v>54</v>
      </c>
      <c r="R397" s="9" t="s">
        <v>54</v>
      </c>
      <c r="S397" s="9" t="s">
        <v>54</v>
      </c>
      <c r="T397" s="9" t="s">
        <v>54</v>
      </c>
      <c r="U397" s="9" t="s">
        <v>54</v>
      </c>
      <c r="V397" s="9" t="s">
        <v>54</v>
      </c>
      <c r="W397" s="9" t="s">
        <v>54</v>
      </c>
      <c r="X397" s="9" t="s">
        <v>54</v>
      </c>
      <c r="Y397" s="10">
        <v>48263008</v>
      </c>
      <c r="Z397" s="10" t="s">
        <v>1460</v>
      </c>
      <c r="AA397" s="10" t="s">
        <v>46</v>
      </c>
      <c r="AB397" s="10">
        <v>0</v>
      </c>
    </row>
    <row r="398" spans="1:28" x14ac:dyDescent="0.2">
      <c r="B398" s="6" t="s">
        <v>2580</v>
      </c>
      <c r="E398" s="8">
        <v>72366004</v>
      </c>
      <c r="F398" s="8" t="s">
        <v>1461</v>
      </c>
      <c r="G398" s="8" t="s">
        <v>46</v>
      </c>
      <c r="H398" s="8">
        <v>0</v>
      </c>
      <c r="M398" s="9">
        <v>48113009</v>
      </c>
      <c r="N398" s="9" t="s">
        <v>1459</v>
      </c>
      <c r="O398" s="9" t="s">
        <v>49</v>
      </c>
      <c r="P398" s="9">
        <v>1</v>
      </c>
      <c r="Q398" s="9" t="s">
        <v>54</v>
      </c>
      <c r="R398" s="9" t="s">
        <v>54</v>
      </c>
      <c r="S398" s="9" t="s">
        <v>54</v>
      </c>
      <c r="T398" s="9" t="s">
        <v>54</v>
      </c>
      <c r="U398" s="9" t="s">
        <v>54</v>
      </c>
      <c r="V398" s="9" t="s">
        <v>54</v>
      </c>
      <c r="W398" s="9" t="s">
        <v>54</v>
      </c>
      <c r="X398" s="9" t="s">
        <v>54</v>
      </c>
      <c r="Y398" s="10">
        <v>72366004</v>
      </c>
      <c r="Z398" s="10" t="s">
        <v>1461</v>
      </c>
      <c r="AA398" s="10" t="s">
        <v>46</v>
      </c>
      <c r="AB398" s="10">
        <v>0</v>
      </c>
    </row>
    <row r="399" spans="1:28" x14ac:dyDescent="0.2">
      <c r="D399" s="6" t="s">
        <v>2580</v>
      </c>
      <c r="M399" s="9">
        <v>2667000</v>
      </c>
      <c r="N399" s="9" t="s">
        <v>346</v>
      </c>
      <c r="O399" s="9" t="s">
        <v>49</v>
      </c>
      <c r="P399" s="9">
        <v>0</v>
      </c>
      <c r="Q399" s="9" t="s">
        <v>54</v>
      </c>
      <c r="R399" s="9" t="s">
        <v>54</v>
      </c>
      <c r="S399" s="9" t="s">
        <v>54</v>
      </c>
      <c r="T399" s="9" t="s">
        <v>54</v>
      </c>
      <c r="U399" s="9" t="s">
        <v>54</v>
      </c>
      <c r="V399" s="9" t="s">
        <v>54</v>
      </c>
      <c r="W399" s="9" t="s">
        <v>54</v>
      </c>
      <c r="X399" s="9" t="s">
        <v>54</v>
      </c>
      <c r="Y399" s="10">
        <v>2667000</v>
      </c>
      <c r="Z399" s="10" t="s">
        <v>346</v>
      </c>
      <c r="AA399" s="10" t="s">
        <v>49</v>
      </c>
      <c r="AB399" s="10">
        <v>0</v>
      </c>
    </row>
    <row r="400" spans="1:28" x14ac:dyDescent="0.2">
      <c r="D400" s="6" t="s">
        <v>2580</v>
      </c>
      <c r="M400" s="9">
        <v>261665006</v>
      </c>
      <c r="N400" s="9" t="s">
        <v>1275</v>
      </c>
      <c r="O400" s="9" t="s">
        <v>49</v>
      </c>
      <c r="P400" s="9">
        <v>0</v>
      </c>
      <c r="Q400" s="9" t="s">
        <v>54</v>
      </c>
      <c r="R400" s="9" t="s">
        <v>54</v>
      </c>
      <c r="S400" s="9" t="s">
        <v>54</v>
      </c>
      <c r="T400" s="9" t="s">
        <v>54</v>
      </c>
      <c r="U400" s="9" t="s">
        <v>54</v>
      </c>
      <c r="V400" s="9" t="s">
        <v>54</v>
      </c>
      <c r="W400" s="9" t="s">
        <v>54</v>
      </c>
      <c r="X400" s="9" t="s">
        <v>54</v>
      </c>
      <c r="Y400" s="10" t="s">
        <v>1263</v>
      </c>
      <c r="Z400" s="10" t="s">
        <v>1264</v>
      </c>
      <c r="AA400" s="10" t="s">
        <v>49</v>
      </c>
      <c r="AB400" s="10">
        <v>0</v>
      </c>
    </row>
    <row r="401" spans="2:28" x14ac:dyDescent="0.2">
      <c r="B401" s="6" t="s">
        <v>2580</v>
      </c>
      <c r="E401" s="8">
        <v>430237002</v>
      </c>
      <c r="F401" s="8" t="s">
        <v>1462</v>
      </c>
      <c r="G401" s="8" t="s">
        <v>46</v>
      </c>
      <c r="H401" s="8">
        <v>0</v>
      </c>
      <c r="M401" s="9" t="s">
        <v>1463</v>
      </c>
      <c r="N401" s="9" t="s">
        <v>1464</v>
      </c>
      <c r="O401" s="9" t="s">
        <v>49</v>
      </c>
      <c r="P401" s="9">
        <v>1</v>
      </c>
      <c r="Q401" s="9" t="s">
        <v>54</v>
      </c>
      <c r="R401" s="9" t="s">
        <v>54</v>
      </c>
      <c r="S401" s="9" t="s">
        <v>54</v>
      </c>
      <c r="T401" s="9" t="s">
        <v>54</v>
      </c>
      <c r="U401" s="9" t="s">
        <v>54</v>
      </c>
      <c r="V401" s="9" t="s">
        <v>54</v>
      </c>
      <c r="W401" s="9" t="s">
        <v>54</v>
      </c>
      <c r="X401" s="9" t="s">
        <v>54</v>
      </c>
      <c r="Y401" s="10">
        <v>430237002</v>
      </c>
      <c r="Z401" s="10" t="s">
        <v>1462</v>
      </c>
      <c r="AA401" s="10" t="s">
        <v>46</v>
      </c>
      <c r="AB401" s="10">
        <v>0</v>
      </c>
    </row>
    <row r="402" spans="2:28" x14ac:dyDescent="0.2">
      <c r="D402" s="6" t="s">
        <v>2580</v>
      </c>
      <c r="M402" s="9">
        <v>371925005</v>
      </c>
      <c r="N402" s="9" t="s">
        <v>1269</v>
      </c>
      <c r="O402" s="9" t="s">
        <v>49</v>
      </c>
      <c r="P402" s="9">
        <v>0</v>
      </c>
      <c r="Q402" s="9" t="s">
        <v>54</v>
      </c>
      <c r="R402" s="9" t="s">
        <v>54</v>
      </c>
      <c r="S402" s="9" t="s">
        <v>54</v>
      </c>
      <c r="T402" s="9" t="s">
        <v>54</v>
      </c>
      <c r="U402" s="9" t="s">
        <v>54</v>
      </c>
      <c r="V402" s="9" t="s">
        <v>54</v>
      </c>
      <c r="W402" s="9" t="s">
        <v>54</v>
      </c>
      <c r="X402" s="9" t="s">
        <v>54</v>
      </c>
      <c r="Y402" s="10">
        <v>260404005</v>
      </c>
      <c r="Z402" s="10" t="s">
        <v>1268</v>
      </c>
      <c r="AA402" s="10" t="s">
        <v>46</v>
      </c>
      <c r="AB402" s="10">
        <v>0</v>
      </c>
    </row>
    <row r="403" spans="2:28" x14ac:dyDescent="0.2">
      <c r="D403" s="6" t="s">
        <v>2580</v>
      </c>
      <c r="M403" s="9">
        <v>386134007</v>
      </c>
      <c r="N403" s="9" t="s">
        <v>1270</v>
      </c>
      <c r="O403" s="9" t="s">
        <v>49</v>
      </c>
      <c r="P403" s="9">
        <v>0</v>
      </c>
      <c r="Q403" s="9" t="s">
        <v>54</v>
      </c>
      <c r="R403" s="9" t="s">
        <v>54</v>
      </c>
      <c r="S403" s="9" t="s">
        <v>54</v>
      </c>
      <c r="T403" s="9" t="s">
        <v>54</v>
      </c>
      <c r="U403" s="9" t="s">
        <v>54</v>
      </c>
      <c r="V403" s="9" t="s">
        <v>54</v>
      </c>
      <c r="W403" s="9" t="s">
        <v>54</v>
      </c>
      <c r="X403" s="9" t="s">
        <v>54</v>
      </c>
      <c r="Y403" s="10">
        <v>386134007</v>
      </c>
      <c r="Z403" s="10" t="s">
        <v>1270</v>
      </c>
      <c r="AA403" s="10" t="s">
        <v>49</v>
      </c>
      <c r="AB403" s="10">
        <v>0</v>
      </c>
    </row>
    <row r="404" spans="2:28" x14ac:dyDescent="0.2">
      <c r="D404" s="6" t="s">
        <v>2580</v>
      </c>
      <c r="M404" s="9">
        <v>371927002</v>
      </c>
      <c r="N404" s="9" t="s">
        <v>1272</v>
      </c>
      <c r="O404" s="9" t="s">
        <v>49</v>
      </c>
      <c r="P404" s="9">
        <v>0</v>
      </c>
      <c r="Q404" s="9" t="s">
        <v>54</v>
      </c>
      <c r="R404" s="9" t="s">
        <v>54</v>
      </c>
      <c r="S404" s="9" t="s">
        <v>54</v>
      </c>
      <c r="T404" s="9" t="s">
        <v>54</v>
      </c>
      <c r="U404" s="9" t="s">
        <v>54</v>
      </c>
      <c r="V404" s="9" t="s">
        <v>54</v>
      </c>
      <c r="W404" s="9" t="s">
        <v>54</v>
      </c>
      <c r="X404" s="9" t="s">
        <v>54</v>
      </c>
      <c r="Y404" s="10">
        <v>425404009</v>
      </c>
      <c r="Z404" s="10" t="s">
        <v>1271</v>
      </c>
      <c r="AA404" s="10" t="s">
        <v>46</v>
      </c>
      <c r="AB404" s="10">
        <v>0</v>
      </c>
    </row>
    <row r="405" spans="2:28" x14ac:dyDescent="0.2">
      <c r="D405" s="6" t="s">
        <v>2580</v>
      </c>
      <c r="M405" s="9">
        <v>2667000</v>
      </c>
      <c r="N405" s="9" t="s">
        <v>346</v>
      </c>
      <c r="O405" s="9" t="s">
        <v>49</v>
      </c>
      <c r="P405" s="9">
        <v>0</v>
      </c>
      <c r="Q405" s="9" t="s">
        <v>54</v>
      </c>
      <c r="R405" s="9" t="s">
        <v>54</v>
      </c>
      <c r="S405" s="9" t="s">
        <v>54</v>
      </c>
      <c r="T405" s="9" t="s">
        <v>54</v>
      </c>
      <c r="U405" s="9" t="s">
        <v>54</v>
      </c>
      <c r="V405" s="9" t="s">
        <v>54</v>
      </c>
      <c r="W405" s="9" t="s">
        <v>54</v>
      </c>
      <c r="X405" s="9" t="s">
        <v>54</v>
      </c>
      <c r="Y405" s="10">
        <v>2667000</v>
      </c>
      <c r="Z405" s="10" t="s">
        <v>346</v>
      </c>
      <c r="AA405" s="10" t="s">
        <v>49</v>
      </c>
      <c r="AB405" s="10">
        <v>0</v>
      </c>
    </row>
    <row r="406" spans="2:28" x14ac:dyDescent="0.2">
      <c r="D406" s="6" t="s">
        <v>2580</v>
      </c>
      <c r="M406" s="9">
        <v>261665006</v>
      </c>
      <c r="N406" s="9" t="s">
        <v>1275</v>
      </c>
      <c r="O406" s="9" t="s">
        <v>49</v>
      </c>
      <c r="P406" s="9">
        <v>0</v>
      </c>
      <c r="Q406" s="9" t="s">
        <v>54</v>
      </c>
      <c r="R406" s="9" t="s">
        <v>54</v>
      </c>
      <c r="S406" s="9" t="s">
        <v>54</v>
      </c>
      <c r="T406" s="9" t="s">
        <v>54</v>
      </c>
      <c r="U406" s="9" t="s">
        <v>54</v>
      </c>
      <c r="V406" s="9" t="s">
        <v>54</v>
      </c>
      <c r="W406" s="9" t="s">
        <v>54</v>
      </c>
      <c r="X406" s="9" t="s">
        <v>54</v>
      </c>
      <c r="Y406" s="10" t="s">
        <v>1263</v>
      </c>
      <c r="Z406" s="10" t="s">
        <v>1264</v>
      </c>
      <c r="AA406" s="10" t="s">
        <v>49</v>
      </c>
      <c r="AB406" s="10">
        <v>0</v>
      </c>
    </row>
    <row r="407" spans="2:28" x14ac:dyDescent="0.2">
      <c r="B407" s="6" t="s">
        <v>2580</v>
      </c>
      <c r="E407" s="8">
        <v>700213005</v>
      </c>
      <c r="F407" s="8" t="s">
        <v>1465</v>
      </c>
      <c r="G407" s="8" t="s">
        <v>46</v>
      </c>
      <c r="H407" s="8">
        <v>2</v>
      </c>
      <c r="M407" s="9" t="s">
        <v>1466</v>
      </c>
      <c r="N407" s="9" t="s">
        <v>1467</v>
      </c>
      <c r="O407" s="9" t="s">
        <v>49</v>
      </c>
      <c r="P407" s="9">
        <v>1</v>
      </c>
      <c r="Q407" s="9" t="s">
        <v>54</v>
      </c>
      <c r="R407" s="9" t="s">
        <v>54</v>
      </c>
      <c r="S407" s="9" t="s">
        <v>54</v>
      </c>
      <c r="T407" s="9" t="s">
        <v>54</v>
      </c>
      <c r="U407" s="9" t="s">
        <v>54</v>
      </c>
      <c r="V407" s="9" t="s">
        <v>54</v>
      </c>
      <c r="W407" s="9" t="s">
        <v>54</v>
      </c>
      <c r="X407" s="9" t="s">
        <v>54</v>
      </c>
      <c r="Y407" s="10" t="s">
        <v>1466</v>
      </c>
      <c r="Z407" s="10" t="s">
        <v>1467</v>
      </c>
      <c r="AA407" s="10" t="s">
        <v>49</v>
      </c>
      <c r="AB407" s="10">
        <v>1</v>
      </c>
    </row>
    <row r="408" spans="2:28" x14ac:dyDescent="0.2">
      <c r="D408" s="6" t="s">
        <v>2580</v>
      </c>
      <c r="M408" s="9">
        <v>371925005</v>
      </c>
      <c r="N408" s="9" t="s">
        <v>1269</v>
      </c>
      <c r="O408" s="9" t="s">
        <v>49</v>
      </c>
      <c r="P408" s="9">
        <v>0</v>
      </c>
      <c r="Q408" s="9" t="s">
        <v>54</v>
      </c>
      <c r="R408" s="9" t="s">
        <v>54</v>
      </c>
      <c r="S408" s="9" t="s">
        <v>54</v>
      </c>
      <c r="T408" s="9" t="s">
        <v>54</v>
      </c>
      <c r="U408" s="9" t="s">
        <v>54</v>
      </c>
      <c r="V408" s="9" t="s">
        <v>54</v>
      </c>
      <c r="W408" s="9" t="s">
        <v>54</v>
      </c>
      <c r="X408" s="9" t="s">
        <v>54</v>
      </c>
      <c r="Y408" s="10">
        <v>260404005</v>
      </c>
      <c r="Z408" s="10" t="s">
        <v>1268</v>
      </c>
      <c r="AA408" s="10" t="s">
        <v>46</v>
      </c>
      <c r="AB408" s="10">
        <v>0</v>
      </c>
    </row>
    <row r="409" spans="2:28" x14ac:dyDescent="0.2">
      <c r="D409" s="6" t="s">
        <v>2580</v>
      </c>
      <c r="M409" s="9">
        <v>386134007</v>
      </c>
      <c r="N409" s="9" t="s">
        <v>1270</v>
      </c>
      <c r="O409" s="9" t="s">
        <v>49</v>
      </c>
      <c r="P409" s="9">
        <v>0</v>
      </c>
      <c r="Q409" s="9" t="s">
        <v>54</v>
      </c>
      <c r="R409" s="9" t="s">
        <v>54</v>
      </c>
      <c r="S409" s="9" t="s">
        <v>54</v>
      </c>
      <c r="T409" s="9" t="s">
        <v>54</v>
      </c>
      <c r="U409" s="9" t="s">
        <v>54</v>
      </c>
      <c r="V409" s="9" t="s">
        <v>54</v>
      </c>
      <c r="W409" s="9" t="s">
        <v>54</v>
      </c>
      <c r="X409" s="9" t="s">
        <v>54</v>
      </c>
      <c r="Y409" s="10">
        <v>386134007</v>
      </c>
      <c r="Z409" s="10" t="s">
        <v>1270</v>
      </c>
      <c r="AA409" s="10" t="s">
        <v>49</v>
      </c>
      <c r="AB409" s="10">
        <v>0</v>
      </c>
    </row>
    <row r="410" spans="2:28" x14ac:dyDescent="0.2">
      <c r="D410" s="6" t="s">
        <v>2580</v>
      </c>
      <c r="M410" s="9">
        <v>371927002</v>
      </c>
      <c r="N410" s="9" t="s">
        <v>1272</v>
      </c>
      <c r="O410" s="9" t="s">
        <v>49</v>
      </c>
      <c r="P410" s="9">
        <v>0</v>
      </c>
      <c r="Q410" s="9" t="s">
        <v>54</v>
      </c>
      <c r="R410" s="9" t="s">
        <v>54</v>
      </c>
      <c r="S410" s="9" t="s">
        <v>54</v>
      </c>
      <c r="T410" s="9" t="s">
        <v>54</v>
      </c>
      <c r="U410" s="9" t="s">
        <v>54</v>
      </c>
      <c r="V410" s="9" t="s">
        <v>54</v>
      </c>
      <c r="W410" s="9" t="s">
        <v>54</v>
      </c>
      <c r="X410" s="9" t="s">
        <v>54</v>
      </c>
      <c r="Y410" s="10">
        <v>425404009</v>
      </c>
      <c r="Z410" s="10" t="s">
        <v>1271</v>
      </c>
      <c r="AA410" s="10" t="s">
        <v>46</v>
      </c>
      <c r="AB410" s="10">
        <v>0</v>
      </c>
    </row>
    <row r="411" spans="2:28" x14ac:dyDescent="0.2">
      <c r="D411" s="6" t="s">
        <v>2580</v>
      </c>
      <c r="M411" s="9">
        <v>2667000</v>
      </c>
      <c r="N411" s="9" t="s">
        <v>346</v>
      </c>
      <c r="O411" s="9" t="s">
        <v>49</v>
      </c>
      <c r="P411" s="9">
        <v>0</v>
      </c>
      <c r="Q411" s="9" t="s">
        <v>54</v>
      </c>
      <c r="R411" s="9" t="s">
        <v>54</v>
      </c>
      <c r="S411" s="9" t="s">
        <v>54</v>
      </c>
      <c r="T411" s="9" t="s">
        <v>54</v>
      </c>
      <c r="U411" s="9" t="s">
        <v>54</v>
      </c>
      <c r="V411" s="9" t="s">
        <v>54</v>
      </c>
      <c r="W411" s="9" t="s">
        <v>54</v>
      </c>
      <c r="X411" s="9" t="s">
        <v>54</v>
      </c>
      <c r="Y411" s="10">
        <v>2667000</v>
      </c>
      <c r="Z411" s="10" t="s">
        <v>346</v>
      </c>
      <c r="AA411" s="10" t="s">
        <v>49</v>
      </c>
      <c r="AB411" s="10">
        <v>0</v>
      </c>
    </row>
    <row r="412" spans="2:28" x14ac:dyDescent="0.2">
      <c r="D412" s="6" t="s">
        <v>2580</v>
      </c>
      <c r="M412" s="9">
        <v>261665006</v>
      </c>
      <c r="N412" s="9" t="s">
        <v>1275</v>
      </c>
      <c r="O412" s="9" t="s">
        <v>49</v>
      </c>
      <c r="P412" s="9">
        <v>0</v>
      </c>
      <c r="Q412" s="9" t="s">
        <v>54</v>
      </c>
      <c r="R412" s="9" t="s">
        <v>54</v>
      </c>
      <c r="S412" s="9" t="s">
        <v>54</v>
      </c>
      <c r="T412" s="9" t="s">
        <v>54</v>
      </c>
      <c r="U412" s="9" t="s">
        <v>54</v>
      </c>
      <c r="V412" s="9" t="s">
        <v>54</v>
      </c>
      <c r="W412" s="9" t="s">
        <v>54</v>
      </c>
      <c r="X412" s="9" t="s">
        <v>54</v>
      </c>
      <c r="Y412" s="10" t="s">
        <v>1263</v>
      </c>
      <c r="Z412" s="10" t="s">
        <v>1264</v>
      </c>
      <c r="AA412" s="10" t="s">
        <v>49</v>
      </c>
      <c r="AB412" s="10">
        <v>0</v>
      </c>
    </row>
    <row r="413" spans="2:28" x14ac:dyDescent="0.2">
      <c r="B413" s="6" t="s">
        <v>2580</v>
      </c>
      <c r="E413" s="8">
        <v>439960005</v>
      </c>
      <c r="F413" s="8" t="s">
        <v>1468</v>
      </c>
      <c r="G413" s="8" t="s">
        <v>46</v>
      </c>
      <c r="H413" s="8">
        <v>0</v>
      </c>
      <c r="M413" s="9" t="s">
        <v>1469</v>
      </c>
      <c r="N413" s="9" t="s">
        <v>1470</v>
      </c>
      <c r="O413" s="9" t="s">
        <v>49</v>
      </c>
      <c r="P413" s="9">
        <v>1</v>
      </c>
      <c r="Q413" s="9" t="s">
        <v>54</v>
      </c>
      <c r="R413" s="9" t="s">
        <v>54</v>
      </c>
      <c r="S413" s="9" t="s">
        <v>54</v>
      </c>
      <c r="T413" s="9" t="s">
        <v>54</v>
      </c>
      <c r="U413" s="9" t="s">
        <v>54</v>
      </c>
      <c r="V413" s="9" t="s">
        <v>54</v>
      </c>
      <c r="W413" s="9" t="s">
        <v>54</v>
      </c>
      <c r="X413" s="9" t="s">
        <v>54</v>
      </c>
      <c r="Y413" s="10" t="s">
        <v>1469</v>
      </c>
      <c r="Z413" s="10" t="s">
        <v>1470</v>
      </c>
      <c r="AA413" s="10" t="s">
        <v>49</v>
      </c>
      <c r="AB413" s="10">
        <v>1</v>
      </c>
    </row>
    <row r="414" spans="2:28" x14ac:dyDescent="0.2">
      <c r="D414" s="6" t="s">
        <v>2580</v>
      </c>
      <c r="M414" s="9">
        <v>371925005</v>
      </c>
      <c r="N414" s="9" t="s">
        <v>1269</v>
      </c>
      <c r="O414" s="9" t="s">
        <v>49</v>
      </c>
      <c r="P414" s="9">
        <v>0</v>
      </c>
      <c r="Q414" s="9" t="s">
        <v>54</v>
      </c>
      <c r="R414" s="9" t="s">
        <v>54</v>
      </c>
      <c r="S414" s="9" t="s">
        <v>54</v>
      </c>
      <c r="T414" s="9" t="s">
        <v>54</v>
      </c>
      <c r="U414" s="9" t="s">
        <v>54</v>
      </c>
      <c r="V414" s="9" t="s">
        <v>54</v>
      </c>
      <c r="W414" s="9" t="s">
        <v>54</v>
      </c>
      <c r="X414" s="9" t="s">
        <v>54</v>
      </c>
      <c r="Y414" s="10">
        <v>260404005</v>
      </c>
      <c r="Z414" s="10" t="s">
        <v>1268</v>
      </c>
      <c r="AA414" s="10" t="s">
        <v>46</v>
      </c>
      <c r="AB414" s="10">
        <v>0</v>
      </c>
    </row>
    <row r="415" spans="2:28" x14ac:dyDescent="0.2">
      <c r="D415" s="6" t="s">
        <v>2580</v>
      </c>
      <c r="M415" s="9">
        <v>386134007</v>
      </c>
      <c r="N415" s="9" t="s">
        <v>1270</v>
      </c>
      <c r="O415" s="9" t="s">
        <v>49</v>
      </c>
      <c r="P415" s="9">
        <v>0</v>
      </c>
      <c r="Q415" s="9" t="s">
        <v>54</v>
      </c>
      <c r="R415" s="9" t="s">
        <v>54</v>
      </c>
      <c r="S415" s="9" t="s">
        <v>54</v>
      </c>
      <c r="T415" s="9" t="s">
        <v>54</v>
      </c>
      <c r="U415" s="9" t="s">
        <v>54</v>
      </c>
      <c r="V415" s="9" t="s">
        <v>54</v>
      </c>
      <c r="W415" s="9" t="s">
        <v>54</v>
      </c>
      <c r="X415" s="9" t="s">
        <v>54</v>
      </c>
      <c r="Y415" s="10">
        <v>386134007</v>
      </c>
      <c r="Z415" s="10" t="s">
        <v>1270</v>
      </c>
      <c r="AA415" s="10" t="s">
        <v>49</v>
      </c>
      <c r="AB415" s="10">
        <v>0</v>
      </c>
    </row>
    <row r="416" spans="2:28" x14ac:dyDescent="0.2">
      <c r="D416" s="6" t="s">
        <v>2580</v>
      </c>
      <c r="M416" s="9">
        <v>371927002</v>
      </c>
      <c r="N416" s="9" t="s">
        <v>1272</v>
      </c>
      <c r="O416" s="9" t="s">
        <v>49</v>
      </c>
      <c r="P416" s="9">
        <v>0</v>
      </c>
      <c r="Q416" s="9" t="s">
        <v>54</v>
      </c>
      <c r="R416" s="9" t="s">
        <v>54</v>
      </c>
      <c r="S416" s="9" t="s">
        <v>54</v>
      </c>
      <c r="T416" s="9" t="s">
        <v>54</v>
      </c>
      <c r="U416" s="9" t="s">
        <v>54</v>
      </c>
      <c r="V416" s="9" t="s">
        <v>54</v>
      </c>
      <c r="W416" s="9" t="s">
        <v>54</v>
      </c>
      <c r="X416" s="9" t="s">
        <v>54</v>
      </c>
      <c r="Y416" s="10">
        <v>425404009</v>
      </c>
      <c r="Z416" s="10" t="s">
        <v>1271</v>
      </c>
      <c r="AA416" s="10" t="s">
        <v>46</v>
      </c>
      <c r="AB416" s="10">
        <v>0</v>
      </c>
    </row>
    <row r="417" spans="2:28" x14ac:dyDescent="0.2">
      <c r="D417" s="6" t="s">
        <v>2580</v>
      </c>
      <c r="M417" s="9">
        <v>2667000</v>
      </c>
      <c r="N417" s="9" t="s">
        <v>346</v>
      </c>
      <c r="O417" s="9" t="s">
        <v>49</v>
      </c>
      <c r="P417" s="9">
        <v>0</v>
      </c>
      <c r="Q417" s="9" t="s">
        <v>54</v>
      </c>
      <c r="R417" s="9" t="s">
        <v>54</v>
      </c>
      <c r="S417" s="9" t="s">
        <v>54</v>
      </c>
      <c r="T417" s="9" t="s">
        <v>54</v>
      </c>
      <c r="U417" s="9" t="s">
        <v>54</v>
      </c>
      <c r="V417" s="9" t="s">
        <v>54</v>
      </c>
      <c r="W417" s="9" t="s">
        <v>54</v>
      </c>
      <c r="X417" s="9" t="s">
        <v>54</v>
      </c>
      <c r="Y417" s="10">
        <v>2667000</v>
      </c>
      <c r="Z417" s="10" t="s">
        <v>346</v>
      </c>
      <c r="AA417" s="10" t="s">
        <v>49</v>
      </c>
      <c r="AB417" s="10">
        <v>0</v>
      </c>
    </row>
    <row r="418" spans="2:28" x14ac:dyDescent="0.2">
      <c r="D418" s="6" t="s">
        <v>2580</v>
      </c>
      <c r="M418" s="9">
        <v>261665006</v>
      </c>
      <c r="N418" s="9" t="s">
        <v>1275</v>
      </c>
      <c r="O418" s="9" t="s">
        <v>49</v>
      </c>
      <c r="P418" s="9">
        <v>0</v>
      </c>
      <c r="Q418" s="9" t="s">
        <v>54</v>
      </c>
      <c r="R418" s="9" t="s">
        <v>54</v>
      </c>
      <c r="S418" s="9" t="s">
        <v>54</v>
      </c>
      <c r="T418" s="9" t="s">
        <v>54</v>
      </c>
      <c r="U418" s="9" t="s">
        <v>54</v>
      </c>
      <c r="V418" s="9" t="s">
        <v>54</v>
      </c>
      <c r="W418" s="9" t="s">
        <v>54</v>
      </c>
      <c r="X418" s="9" t="s">
        <v>54</v>
      </c>
      <c r="Y418" s="10" t="s">
        <v>1263</v>
      </c>
      <c r="Z418" s="10" t="s">
        <v>1264</v>
      </c>
      <c r="AA418" s="10" t="s">
        <v>49</v>
      </c>
      <c r="AB418" s="10">
        <v>0</v>
      </c>
    </row>
    <row r="419" spans="2:28" x14ac:dyDescent="0.2">
      <c r="B419" s="6" t="s">
        <v>2580</v>
      </c>
      <c r="E419" s="8">
        <v>267023007</v>
      </c>
      <c r="F419" s="8" t="s">
        <v>1471</v>
      </c>
      <c r="G419" s="8" t="s">
        <v>46</v>
      </c>
      <c r="H419" s="8">
        <v>0</v>
      </c>
      <c r="M419" s="9" t="s">
        <v>1472</v>
      </c>
      <c r="N419" s="9" t="s">
        <v>1473</v>
      </c>
      <c r="O419" s="9" t="s">
        <v>49</v>
      </c>
      <c r="P419" s="9">
        <v>3</v>
      </c>
      <c r="Q419" s="9" t="s">
        <v>54</v>
      </c>
      <c r="R419" s="9" t="s">
        <v>54</v>
      </c>
      <c r="S419" s="9" t="s">
        <v>54</v>
      </c>
      <c r="T419" s="9" t="s">
        <v>54</v>
      </c>
      <c r="U419" s="9" t="s">
        <v>54</v>
      </c>
      <c r="V419" s="9" t="s">
        <v>54</v>
      </c>
      <c r="W419" s="9" t="s">
        <v>54</v>
      </c>
      <c r="X419" s="9" t="s">
        <v>54</v>
      </c>
      <c r="Y419" s="10" t="s">
        <v>1472</v>
      </c>
      <c r="Z419" s="10" t="s">
        <v>1473</v>
      </c>
      <c r="AA419" s="10" t="s">
        <v>49</v>
      </c>
      <c r="AB419" s="10">
        <v>3</v>
      </c>
    </row>
    <row r="420" spans="2:28" x14ac:dyDescent="0.2">
      <c r="D420" s="6" t="s">
        <v>2580</v>
      </c>
      <c r="M420" s="9">
        <v>371925005</v>
      </c>
      <c r="N420" s="9" t="s">
        <v>1269</v>
      </c>
      <c r="O420" s="9" t="s">
        <v>49</v>
      </c>
      <c r="P420" s="9">
        <v>0</v>
      </c>
      <c r="Q420" s="9" t="s">
        <v>54</v>
      </c>
      <c r="R420" s="9" t="s">
        <v>54</v>
      </c>
      <c r="S420" s="9" t="s">
        <v>54</v>
      </c>
      <c r="T420" s="9" t="s">
        <v>54</v>
      </c>
      <c r="U420" s="9" t="s">
        <v>54</v>
      </c>
      <c r="V420" s="9" t="s">
        <v>54</v>
      </c>
      <c r="W420" s="9" t="s">
        <v>54</v>
      </c>
      <c r="X420" s="9" t="s">
        <v>54</v>
      </c>
      <c r="Y420" s="10">
        <v>260404005</v>
      </c>
      <c r="Z420" s="10" t="s">
        <v>1268</v>
      </c>
      <c r="AA420" s="10" t="s">
        <v>46</v>
      </c>
      <c r="AB420" s="10">
        <v>0</v>
      </c>
    </row>
    <row r="421" spans="2:28" x14ac:dyDescent="0.2">
      <c r="D421" s="6" t="s">
        <v>2580</v>
      </c>
      <c r="M421" s="9">
        <v>386134007</v>
      </c>
      <c r="N421" s="9" t="s">
        <v>1270</v>
      </c>
      <c r="O421" s="9" t="s">
        <v>49</v>
      </c>
      <c r="P421" s="9">
        <v>0</v>
      </c>
      <c r="Q421" s="9" t="s">
        <v>54</v>
      </c>
      <c r="R421" s="9" t="s">
        <v>54</v>
      </c>
      <c r="S421" s="9" t="s">
        <v>54</v>
      </c>
      <c r="T421" s="9" t="s">
        <v>54</v>
      </c>
      <c r="U421" s="9" t="s">
        <v>54</v>
      </c>
      <c r="V421" s="9" t="s">
        <v>54</v>
      </c>
      <c r="W421" s="9" t="s">
        <v>54</v>
      </c>
      <c r="X421" s="9" t="s">
        <v>54</v>
      </c>
      <c r="Y421" s="10">
        <v>386134007</v>
      </c>
      <c r="Z421" s="10" t="s">
        <v>1270</v>
      </c>
      <c r="AA421" s="10" t="s">
        <v>49</v>
      </c>
      <c r="AB421" s="10">
        <v>0</v>
      </c>
    </row>
    <row r="422" spans="2:28" x14ac:dyDescent="0.2">
      <c r="D422" s="6" t="s">
        <v>2580</v>
      </c>
      <c r="M422" s="9">
        <v>371927002</v>
      </c>
      <c r="N422" s="9" t="s">
        <v>1272</v>
      </c>
      <c r="O422" s="9" t="s">
        <v>49</v>
      </c>
      <c r="P422" s="9">
        <v>0</v>
      </c>
      <c r="Q422" s="9" t="s">
        <v>54</v>
      </c>
      <c r="R422" s="9" t="s">
        <v>54</v>
      </c>
      <c r="S422" s="9" t="s">
        <v>54</v>
      </c>
      <c r="T422" s="9" t="s">
        <v>54</v>
      </c>
      <c r="U422" s="9" t="s">
        <v>54</v>
      </c>
      <c r="V422" s="9" t="s">
        <v>54</v>
      </c>
      <c r="W422" s="9" t="s">
        <v>54</v>
      </c>
      <c r="X422" s="9" t="s">
        <v>54</v>
      </c>
      <c r="Y422" s="10">
        <v>425404009</v>
      </c>
      <c r="Z422" s="10" t="s">
        <v>1271</v>
      </c>
      <c r="AA422" s="10" t="s">
        <v>46</v>
      </c>
      <c r="AB422" s="10">
        <v>0</v>
      </c>
    </row>
    <row r="423" spans="2:28" x14ac:dyDescent="0.2">
      <c r="D423" s="6" t="s">
        <v>2580</v>
      </c>
      <c r="M423" s="9">
        <v>2667000</v>
      </c>
      <c r="N423" s="9" t="s">
        <v>346</v>
      </c>
      <c r="O423" s="9" t="s">
        <v>49</v>
      </c>
      <c r="P423" s="9">
        <v>0</v>
      </c>
      <c r="Q423" s="9" t="s">
        <v>54</v>
      </c>
      <c r="R423" s="9" t="s">
        <v>54</v>
      </c>
      <c r="S423" s="9" t="s">
        <v>54</v>
      </c>
      <c r="T423" s="9" t="s">
        <v>54</v>
      </c>
      <c r="U423" s="9" t="s">
        <v>54</v>
      </c>
      <c r="V423" s="9" t="s">
        <v>54</v>
      </c>
      <c r="W423" s="9" t="s">
        <v>54</v>
      </c>
      <c r="X423" s="9" t="s">
        <v>54</v>
      </c>
      <c r="Y423" s="10">
        <v>2667000</v>
      </c>
      <c r="Z423" s="10" t="s">
        <v>346</v>
      </c>
      <c r="AA423" s="10" t="s">
        <v>49</v>
      </c>
      <c r="AB423" s="10">
        <v>0</v>
      </c>
    </row>
    <row r="424" spans="2:28" x14ac:dyDescent="0.2">
      <c r="D424" s="6" t="s">
        <v>2580</v>
      </c>
      <c r="M424" s="9">
        <v>261665006</v>
      </c>
      <c r="N424" s="9" t="s">
        <v>1275</v>
      </c>
      <c r="O424" s="9" t="s">
        <v>49</v>
      </c>
      <c r="P424" s="9">
        <v>0</v>
      </c>
      <c r="Q424" s="9" t="s">
        <v>54</v>
      </c>
      <c r="R424" s="9" t="s">
        <v>54</v>
      </c>
      <c r="S424" s="9" t="s">
        <v>54</v>
      </c>
      <c r="T424" s="9" t="s">
        <v>54</v>
      </c>
      <c r="U424" s="9" t="s">
        <v>54</v>
      </c>
      <c r="V424" s="9" t="s">
        <v>54</v>
      </c>
      <c r="W424" s="9" t="s">
        <v>54</v>
      </c>
      <c r="X424" s="9" t="s">
        <v>54</v>
      </c>
      <c r="Y424" s="10" t="s">
        <v>1263</v>
      </c>
      <c r="Z424" s="10" t="s">
        <v>1264</v>
      </c>
      <c r="AA424" s="10" t="s">
        <v>49</v>
      </c>
      <c r="AB424" s="10">
        <v>0</v>
      </c>
    </row>
    <row r="425" spans="2:28" x14ac:dyDescent="0.2">
      <c r="B425" s="6" t="s">
        <v>2580</v>
      </c>
      <c r="E425" s="8">
        <v>37941009</v>
      </c>
      <c r="F425" s="8" t="s">
        <v>1474</v>
      </c>
      <c r="G425" s="8" t="s">
        <v>46</v>
      </c>
      <c r="H425" s="8">
        <v>0</v>
      </c>
      <c r="M425" s="9" t="s">
        <v>1475</v>
      </c>
      <c r="N425" s="9" t="s">
        <v>1474</v>
      </c>
      <c r="O425" s="9" t="s">
        <v>49</v>
      </c>
      <c r="P425" s="9">
        <v>0</v>
      </c>
      <c r="Q425" s="9" t="s">
        <v>54</v>
      </c>
      <c r="R425" s="9" t="s">
        <v>54</v>
      </c>
      <c r="S425" s="9" t="s">
        <v>54</v>
      </c>
      <c r="T425" s="9" t="s">
        <v>54</v>
      </c>
      <c r="U425" s="9" t="s">
        <v>54</v>
      </c>
      <c r="V425" s="9" t="s">
        <v>54</v>
      </c>
      <c r="W425" s="9" t="s">
        <v>54</v>
      </c>
      <c r="X425" s="9" t="s">
        <v>54</v>
      </c>
      <c r="Y425" s="10">
        <v>37941009</v>
      </c>
      <c r="Z425" s="10" t="s">
        <v>1474</v>
      </c>
      <c r="AA425" s="10" t="s">
        <v>46</v>
      </c>
      <c r="AB425" s="10">
        <v>0</v>
      </c>
    </row>
    <row r="426" spans="2:28" x14ac:dyDescent="0.2">
      <c r="D426" s="6" t="s">
        <v>2580</v>
      </c>
      <c r="M426" s="9">
        <v>371925005</v>
      </c>
      <c r="N426" s="9" t="s">
        <v>1269</v>
      </c>
      <c r="O426" s="9" t="s">
        <v>49</v>
      </c>
      <c r="P426" s="9">
        <v>0</v>
      </c>
      <c r="Q426" s="9" t="s">
        <v>54</v>
      </c>
      <c r="R426" s="9" t="s">
        <v>54</v>
      </c>
      <c r="S426" s="9" t="s">
        <v>54</v>
      </c>
      <c r="T426" s="9" t="s">
        <v>54</v>
      </c>
      <c r="U426" s="9" t="s">
        <v>54</v>
      </c>
      <c r="V426" s="9" t="s">
        <v>54</v>
      </c>
      <c r="W426" s="9" t="s">
        <v>54</v>
      </c>
      <c r="X426" s="9" t="s">
        <v>54</v>
      </c>
      <c r="Y426" s="10">
        <v>260404005</v>
      </c>
      <c r="Z426" s="10" t="s">
        <v>1268</v>
      </c>
      <c r="AA426" s="10" t="s">
        <v>46</v>
      </c>
      <c r="AB426" s="10">
        <v>0</v>
      </c>
    </row>
    <row r="427" spans="2:28" x14ac:dyDescent="0.2">
      <c r="D427" s="6" t="s">
        <v>2580</v>
      </c>
      <c r="M427" s="9">
        <v>386134007</v>
      </c>
      <c r="N427" s="9" t="s">
        <v>1270</v>
      </c>
      <c r="O427" s="9" t="s">
        <v>49</v>
      </c>
      <c r="P427" s="9">
        <v>0</v>
      </c>
      <c r="Q427" s="9" t="s">
        <v>54</v>
      </c>
      <c r="R427" s="9" t="s">
        <v>54</v>
      </c>
      <c r="S427" s="9" t="s">
        <v>54</v>
      </c>
      <c r="T427" s="9" t="s">
        <v>54</v>
      </c>
      <c r="U427" s="9" t="s">
        <v>54</v>
      </c>
      <c r="V427" s="9" t="s">
        <v>54</v>
      </c>
      <c r="W427" s="9" t="s">
        <v>54</v>
      </c>
      <c r="X427" s="9" t="s">
        <v>54</v>
      </c>
      <c r="Y427" s="10">
        <v>386134007</v>
      </c>
      <c r="Z427" s="10" t="s">
        <v>1270</v>
      </c>
      <c r="AA427" s="10" t="s">
        <v>49</v>
      </c>
      <c r="AB427" s="10">
        <v>0</v>
      </c>
    </row>
    <row r="428" spans="2:28" x14ac:dyDescent="0.2">
      <c r="D428" s="6" t="s">
        <v>2580</v>
      </c>
      <c r="M428" s="9">
        <v>371927002</v>
      </c>
      <c r="N428" s="9" t="s">
        <v>1272</v>
      </c>
      <c r="O428" s="9" t="s">
        <v>49</v>
      </c>
      <c r="P428" s="9">
        <v>0</v>
      </c>
      <c r="Q428" s="9" t="s">
        <v>54</v>
      </c>
      <c r="R428" s="9" t="s">
        <v>54</v>
      </c>
      <c r="S428" s="9" t="s">
        <v>54</v>
      </c>
      <c r="T428" s="9" t="s">
        <v>54</v>
      </c>
      <c r="U428" s="9" t="s">
        <v>54</v>
      </c>
      <c r="V428" s="9" t="s">
        <v>54</v>
      </c>
      <c r="W428" s="9" t="s">
        <v>54</v>
      </c>
      <c r="X428" s="9" t="s">
        <v>54</v>
      </c>
      <c r="Y428" s="10">
        <v>425404009</v>
      </c>
      <c r="Z428" s="10" t="s">
        <v>1271</v>
      </c>
      <c r="AA428" s="10" t="s">
        <v>46</v>
      </c>
      <c r="AB428" s="10">
        <v>0</v>
      </c>
    </row>
    <row r="429" spans="2:28" x14ac:dyDescent="0.2">
      <c r="D429" s="6" t="s">
        <v>2580</v>
      </c>
      <c r="M429" s="9">
        <v>2667000</v>
      </c>
      <c r="N429" s="9" t="s">
        <v>346</v>
      </c>
      <c r="O429" s="9" t="s">
        <v>49</v>
      </c>
      <c r="P429" s="9">
        <v>0</v>
      </c>
      <c r="Q429" s="9" t="s">
        <v>54</v>
      </c>
      <c r="R429" s="9" t="s">
        <v>54</v>
      </c>
      <c r="S429" s="9" t="s">
        <v>54</v>
      </c>
      <c r="T429" s="9" t="s">
        <v>54</v>
      </c>
      <c r="U429" s="9" t="s">
        <v>54</v>
      </c>
      <c r="V429" s="9" t="s">
        <v>54</v>
      </c>
      <c r="W429" s="9" t="s">
        <v>54</v>
      </c>
      <c r="X429" s="9" t="s">
        <v>54</v>
      </c>
      <c r="Y429" s="10">
        <v>2667000</v>
      </c>
      <c r="Z429" s="10" t="s">
        <v>346</v>
      </c>
      <c r="AA429" s="10" t="s">
        <v>49</v>
      </c>
      <c r="AB429" s="10">
        <v>0</v>
      </c>
    </row>
    <row r="430" spans="2:28" x14ac:dyDescent="0.2">
      <c r="D430" s="6" t="s">
        <v>2580</v>
      </c>
      <c r="M430" s="9">
        <v>261665006</v>
      </c>
      <c r="N430" s="9" t="s">
        <v>1275</v>
      </c>
      <c r="O430" s="9" t="s">
        <v>49</v>
      </c>
      <c r="P430" s="9">
        <v>0</v>
      </c>
      <c r="Q430" s="9" t="s">
        <v>54</v>
      </c>
      <c r="R430" s="9" t="s">
        <v>54</v>
      </c>
      <c r="S430" s="9" t="s">
        <v>54</v>
      </c>
      <c r="T430" s="9" t="s">
        <v>54</v>
      </c>
      <c r="U430" s="9" t="s">
        <v>54</v>
      </c>
      <c r="V430" s="9" t="s">
        <v>54</v>
      </c>
      <c r="W430" s="9" t="s">
        <v>54</v>
      </c>
      <c r="X430" s="9" t="s">
        <v>54</v>
      </c>
      <c r="Y430" s="10" t="s">
        <v>1263</v>
      </c>
      <c r="Z430" s="10" t="s">
        <v>1264</v>
      </c>
      <c r="AA430" s="10" t="s">
        <v>49</v>
      </c>
      <c r="AB430" s="10">
        <v>0</v>
      </c>
    </row>
    <row r="431" spans="2:28" x14ac:dyDescent="0.2">
      <c r="B431" s="6" t="s">
        <v>2580</v>
      </c>
      <c r="E431" s="8">
        <v>14077003</v>
      </c>
      <c r="F431" s="8" t="s">
        <v>1477</v>
      </c>
      <c r="G431" s="8" t="s">
        <v>46</v>
      </c>
      <c r="H431" s="8">
        <v>0</v>
      </c>
      <c r="M431" s="9" t="s">
        <v>1478</v>
      </c>
      <c r="N431" s="9" t="s">
        <v>1477</v>
      </c>
      <c r="O431" s="9" t="s">
        <v>49</v>
      </c>
      <c r="P431" s="9">
        <v>0</v>
      </c>
      <c r="Q431" s="9" t="s">
        <v>54</v>
      </c>
      <c r="R431" s="9" t="s">
        <v>54</v>
      </c>
      <c r="S431" s="9" t="s">
        <v>54</v>
      </c>
      <c r="T431" s="9" t="s">
        <v>54</v>
      </c>
      <c r="U431" s="9" t="s">
        <v>54</v>
      </c>
      <c r="V431" s="9" t="s">
        <v>54</v>
      </c>
      <c r="W431" s="9" t="s">
        <v>54</v>
      </c>
      <c r="X431" s="9" t="s">
        <v>54</v>
      </c>
      <c r="Y431" s="10" t="s">
        <v>1478</v>
      </c>
      <c r="Z431" s="10" t="s">
        <v>1477</v>
      </c>
      <c r="AA431" s="10" t="s">
        <v>49</v>
      </c>
      <c r="AB431" s="10">
        <v>0</v>
      </c>
    </row>
    <row r="432" spans="2:28" x14ac:dyDescent="0.2">
      <c r="D432" s="6" t="s">
        <v>2580</v>
      </c>
      <c r="M432" s="9">
        <v>371925005</v>
      </c>
      <c r="N432" s="9" t="s">
        <v>1269</v>
      </c>
      <c r="O432" s="9" t="s">
        <v>49</v>
      </c>
      <c r="P432" s="9">
        <v>0</v>
      </c>
      <c r="Q432" s="9" t="s">
        <v>54</v>
      </c>
      <c r="R432" s="9" t="s">
        <v>54</v>
      </c>
      <c r="S432" s="9" t="s">
        <v>54</v>
      </c>
      <c r="T432" s="9" t="s">
        <v>54</v>
      </c>
      <c r="U432" s="9" t="s">
        <v>54</v>
      </c>
      <c r="V432" s="9" t="s">
        <v>54</v>
      </c>
      <c r="W432" s="9" t="s">
        <v>54</v>
      </c>
      <c r="X432" s="9" t="s">
        <v>54</v>
      </c>
      <c r="Y432" s="10">
        <v>260404005</v>
      </c>
      <c r="Z432" s="10" t="s">
        <v>1268</v>
      </c>
      <c r="AA432" s="10" t="s">
        <v>46</v>
      </c>
      <c r="AB432" s="10">
        <v>0</v>
      </c>
    </row>
    <row r="433" spans="1:28" x14ac:dyDescent="0.2">
      <c r="D433" s="6" t="s">
        <v>2580</v>
      </c>
      <c r="M433" s="9">
        <v>386134007</v>
      </c>
      <c r="N433" s="9" t="s">
        <v>1270</v>
      </c>
      <c r="O433" s="9" t="s">
        <v>49</v>
      </c>
      <c r="P433" s="9">
        <v>0</v>
      </c>
      <c r="Q433" s="9" t="s">
        <v>54</v>
      </c>
      <c r="R433" s="9" t="s">
        <v>54</v>
      </c>
      <c r="S433" s="9" t="s">
        <v>54</v>
      </c>
      <c r="T433" s="9" t="s">
        <v>54</v>
      </c>
      <c r="U433" s="9" t="s">
        <v>54</v>
      </c>
      <c r="V433" s="9" t="s">
        <v>54</v>
      </c>
      <c r="W433" s="9" t="s">
        <v>54</v>
      </c>
      <c r="X433" s="9" t="s">
        <v>54</v>
      </c>
      <c r="Y433" s="10">
        <v>386134007</v>
      </c>
      <c r="Z433" s="10" t="s">
        <v>1270</v>
      </c>
      <c r="AA433" s="10" t="s">
        <v>49</v>
      </c>
      <c r="AB433" s="10">
        <v>0</v>
      </c>
    </row>
    <row r="434" spans="1:28" x14ac:dyDescent="0.2">
      <c r="D434" s="6" t="s">
        <v>2580</v>
      </c>
      <c r="M434" s="9">
        <v>371927002</v>
      </c>
      <c r="N434" s="9" t="s">
        <v>1272</v>
      </c>
      <c r="O434" s="9" t="s">
        <v>49</v>
      </c>
      <c r="P434" s="9">
        <v>0</v>
      </c>
      <c r="Q434" s="9" t="s">
        <v>54</v>
      </c>
      <c r="R434" s="9" t="s">
        <v>54</v>
      </c>
      <c r="S434" s="9" t="s">
        <v>54</v>
      </c>
      <c r="T434" s="9" t="s">
        <v>54</v>
      </c>
      <c r="U434" s="9" t="s">
        <v>54</v>
      </c>
      <c r="V434" s="9" t="s">
        <v>54</v>
      </c>
      <c r="W434" s="9" t="s">
        <v>54</v>
      </c>
      <c r="X434" s="9" t="s">
        <v>54</v>
      </c>
      <c r="Y434" s="10">
        <v>425404009</v>
      </c>
      <c r="Z434" s="10" t="s">
        <v>1271</v>
      </c>
      <c r="AA434" s="10" t="s">
        <v>46</v>
      </c>
      <c r="AB434" s="10">
        <v>0</v>
      </c>
    </row>
    <row r="435" spans="1:28" x14ac:dyDescent="0.2">
      <c r="D435" s="6" t="s">
        <v>2580</v>
      </c>
      <c r="M435" s="9">
        <v>2667000</v>
      </c>
      <c r="N435" s="9" t="s">
        <v>346</v>
      </c>
      <c r="O435" s="9" t="s">
        <v>49</v>
      </c>
      <c r="P435" s="9">
        <v>0</v>
      </c>
      <c r="Q435" s="9" t="s">
        <v>54</v>
      </c>
      <c r="R435" s="9" t="s">
        <v>54</v>
      </c>
      <c r="S435" s="9" t="s">
        <v>54</v>
      </c>
      <c r="T435" s="9" t="s">
        <v>54</v>
      </c>
      <c r="U435" s="9" t="s">
        <v>54</v>
      </c>
      <c r="V435" s="9" t="s">
        <v>54</v>
      </c>
      <c r="W435" s="9" t="s">
        <v>54</v>
      </c>
      <c r="X435" s="9" t="s">
        <v>54</v>
      </c>
      <c r="Y435" s="10">
        <v>2667000</v>
      </c>
      <c r="Z435" s="10" t="s">
        <v>346</v>
      </c>
      <c r="AA435" s="10" t="s">
        <v>49</v>
      </c>
      <c r="AB435" s="10">
        <v>0</v>
      </c>
    </row>
    <row r="436" spans="1:28" x14ac:dyDescent="0.2">
      <c r="D436" s="6" t="s">
        <v>2580</v>
      </c>
      <c r="M436" s="9">
        <v>261665006</v>
      </c>
      <c r="N436" s="9" t="s">
        <v>1275</v>
      </c>
      <c r="O436" s="9" t="s">
        <v>49</v>
      </c>
      <c r="P436" s="9">
        <v>0</v>
      </c>
      <c r="Q436" s="9" t="s">
        <v>54</v>
      </c>
      <c r="R436" s="9" t="s">
        <v>54</v>
      </c>
      <c r="S436" s="9" t="s">
        <v>54</v>
      </c>
      <c r="T436" s="9" t="s">
        <v>54</v>
      </c>
      <c r="U436" s="9" t="s">
        <v>54</v>
      </c>
      <c r="V436" s="9" t="s">
        <v>54</v>
      </c>
      <c r="W436" s="9" t="s">
        <v>54</v>
      </c>
      <c r="X436" s="9" t="s">
        <v>54</v>
      </c>
      <c r="Y436" s="10" t="s">
        <v>1263</v>
      </c>
      <c r="Z436" s="10" t="s">
        <v>1264</v>
      </c>
      <c r="AA436" s="10" t="s">
        <v>49</v>
      </c>
      <c r="AB436" s="10">
        <v>0</v>
      </c>
    </row>
    <row r="437" spans="1:28" x14ac:dyDescent="0.2">
      <c r="A437" s="6" t="s">
        <v>1479</v>
      </c>
      <c r="E437" s="8">
        <v>413320001</v>
      </c>
      <c r="F437" s="8" t="s">
        <v>1093</v>
      </c>
      <c r="G437" s="8" t="s">
        <v>46</v>
      </c>
      <c r="H437" s="8">
        <v>0</v>
      </c>
      <c r="M437" s="9" t="s">
        <v>54</v>
      </c>
      <c r="N437" s="9" t="s">
        <v>54</v>
      </c>
      <c r="O437" s="9" t="s">
        <v>54</v>
      </c>
      <c r="P437" s="9">
        <v>4</v>
      </c>
      <c r="Q437" s="9" t="s">
        <v>54</v>
      </c>
      <c r="R437" s="9" t="s">
        <v>54</v>
      </c>
      <c r="S437" s="9" t="s">
        <v>54</v>
      </c>
      <c r="T437" s="9" t="s">
        <v>54</v>
      </c>
      <c r="U437" s="9" t="s">
        <v>54</v>
      </c>
      <c r="V437" s="9" t="s">
        <v>54</v>
      </c>
      <c r="W437" s="9" t="s">
        <v>54</v>
      </c>
      <c r="X437" s="9" t="s">
        <v>54</v>
      </c>
      <c r="Y437" s="10">
        <v>413320001</v>
      </c>
      <c r="Z437" s="10" t="s">
        <v>1093</v>
      </c>
      <c r="AA437" s="10" t="s">
        <v>46</v>
      </c>
      <c r="AB437" s="10">
        <v>0</v>
      </c>
    </row>
    <row r="438" spans="1:28" x14ac:dyDescent="0.2">
      <c r="B438" s="6" t="s">
        <v>2580</v>
      </c>
      <c r="E438" s="8">
        <v>413320001</v>
      </c>
      <c r="F438" s="8" t="s">
        <v>1093</v>
      </c>
      <c r="G438" s="8" t="s">
        <v>46</v>
      </c>
      <c r="H438" s="8">
        <v>0</v>
      </c>
      <c r="M438" s="9" t="s">
        <v>54</v>
      </c>
      <c r="N438" s="9" t="s">
        <v>54</v>
      </c>
      <c r="O438" s="9" t="s">
        <v>54</v>
      </c>
      <c r="P438" s="9">
        <v>4</v>
      </c>
      <c r="Q438" s="9" t="s">
        <v>54</v>
      </c>
      <c r="R438" s="9" t="s">
        <v>54</v>
      </c>
      <c r="S438" s="9" t="s">
        <v>54</v>
      </c>
      <c r="T438" s="9" t="s">
        <v>54</v>
      </c>
      <c r="U438" s="9" t="s">
        <v>54</v>
      </c>
      <c r="V438" s="9" t="s">
        <v>54</v>
      </c>
      <c r="W438" s="9" t="s">
        <v>54</v>
      </c>
      <c r="X438" s="9" t="s">
        <v>54</v>
      </c>
      <c r="Y438" s="10">
        <v>413320001</v>
      </c>
      <c r="Z438" s="10" t="s">
        <v>1093</v>
      </c>
      <c r="AA438" s="10" t="s">
        <v>46</v>
      </c>
      <c r="AB438" s="10">
        <v>0</v>
      </c>
    </row>
    <row r="439" spans="1:28" x14ac:dyDescent="0.2">
      <c r="D439" s="6" t="s">
        <v>2580</v>
      </c>
      <c r="M439" s="9">
        <v>2667000</v>
      </c>
      <c r="N439" s="9" t="s">
        <v>346</v>
      </c>
      <c r="O439" s="9" t="s">
        <v>49</v>
      </c>
      <c r="P439" s="9">
        <v>0</v>
      </c>
      <c r="Q439" s="9" t="s">
        <v>54</v>
      </c>
      <c r="R439" s="9" t="s">
        <v>54</v>
      </c>
      <c r="S439" s="9" t="s">
        <v>54</v>
      </c>
      <c r="T439" s="9" t="s">
        <v>54</v>
      </c>
      <c r="U439" s="9" t="s">
        <v>54</v>
      </c>
      <c r="V439" s="9" t="s">
        <v>54</v>
      </c>
      <c r="W439" s="9" t="s">
        <v>54</v>
      </c>
      <c r="X439" s="9" t="s">
        <v>54</v>
      </c>
      <c r="Y439" s="10">
        <v>2667000</v>
      </c>
      <c r="Z439" s="10" t="s">
        <v>346</v>
      </c>
      <c r="AA439" s="10" t="s">
        <v>49</v>
      </c>
      <c r="AB439" s="10">
        <v>0</v>
      </c>
    </row>
    <row r="440" spans="1:28" x14ac:dyDescent="0.2">
      <c r="D440" s="6" t="s">
        <v>2580</v>
      </c>
      <c r="M440" s="9">
        <v>261665006</v>
      </c>
      <c r="N440" s="9" t="s">
        <v>1275</v>
      </c>
      <c r="O440" s="9" t="s">
        <v>49</v>
      </c>
      <c r="P440" s="9">
        <v>0</v>
      </c>
      <c r="Q440" s="9" t="s">
        <v>54</v>
      </c>
      <c r="R440" s="9" t="s">
        <v>54</v>
      </c>
      <c r="S440" s="9" t="s">
        <v>54</v>
      </c>
      <c r="T440" s="9" t="s">
        <v>54</v>
      </c>
      <c r="U440" s="9" t="s">
        <v>54</v>
      </c>
      <c r="V440" s="9" t="s">
        <v>54</v>
      </c>
      <c r="W440" s="9" t="s">
        <v>54</v>
      </c>
      <c r="X440" s="9" t="s">
        <v>54</v>
      </c>
      <c r="Y440" s="10" t="s">
        <v>1263</v>
      </c>
      <c r="Z440" s="10" t="s">
        <v>1264</v>
      </c>
      <c r="AA440" s="10" t="s">
        <v>49</v>
      </c>
      <c r="AB440" s="10">
        <v>0</v>
      </c>
    </row>
    <row r="441" spans="1:28" x14ac:dyDescent="0.2">
      <c r="B441" s="6" t="s">
        <v>2580</v>
      </c>
      <c r="E441" s="8">
        <v>79890006</v>
      </c>
      <c r="F441" s="8" t="s">
        <v>703</v>
      </c>
      <c r="G441" s="8" t="s">
        <v>46</v>
      </c>
      <c r="H441" s="8">
        <v>0</v>
      </c>
      <c r="M441" s="9" t="s">
        <v>1481</v>
      </c>
      <c r="N441" s="9" t="s">
        <v>703</v>
      </c>
      <c r="O441" s="9" t="s">
        <v>49</v>
      </c>
      <c r="P441" s="9">
        <v>0</v>
      </c>
      <c r="Q441" s="9" t="s">
        <v>54</v>
      </c>
      <c r="R441" s="9" t="s">
        <v>54</v>
      </c>
      <c r="S441" s="9" t="s">
        <v>54</v>
      </c>
      <c r="T441" s="9" t="s">
        <v>54</v>
      </c>
      <c r="U441" s="9" t="s">
        <v>54</v>
      </c>
      <c r="V441" s="9" t="s">
        <v>54</v>
      </c>
      <c r="W441" s="9" t="s">
        <v>54</v>
      </c>
      <c r="X441" s="9" t="s">
        <v>54</v>
      </c>
      <c r="Y441" s="10">
        <v>79890006</v>
      </c>
      <c r="Z441" s="10" t="s">
        <v>703</v>
      </c>
      <c r="AA441" s="10" t="s">
        <v>46</v>
      </c>
      <c r="AB441" s="10">
        <v>0</v>
      </c>
    </row>
    <row r="442" spans="1:28" x14ac:dyDescent="0.2">
      <c r="D442" s="6" t="s">
        <v>2580</v>
      </c>
      <c r="M442" s="9">
        <v>371925005</v>
      </c>
      <c r="N442" s="9" t="s">
        <v>1269</v>
      </c>
      <c r="O442" s="9" t="s">
        <v>49</v>
      </c>
      <c r="P442" s="9">
        <v>0</v>
      </c>
      <c r="Q442" s="9" t="s">
        <v>54</v>
      </c>
      <c r="R442" s="9" t="s">
        <v>54</v>
      </c>
      <c r="S442" s="9" t="s">
        <v>54</v>
      </c>
      <c r="T442" s="9" t="s">
        <v>54</v>
      </c>
      <c r="U442" s="9" t="s">
        <v>54</v>
      </c>
      <c r="V442" s="9" t="s">
        <v>54</v>
      </c>
      <c r="W442" s="9" t="s">
        <v>54</v>
      </c>
      <c r="X442" s="9" t="s">
        <v>54</v>
      </c>
      <c r="Y442" s="10">
        <v>260404005</v>
      </c>
      <c r="Z442" s="10" t="s">
        <v>1268</v>
      </c>
      <c r="AA442" s="10" t="s">
        <v>46</v>
      </c>
      <c r="AB442" s="10">
        <v>0</v>
      </c>
    </row>
    <row r="443" spans="1:28" x14ac:dyDescent="0.2">
      <c r="D443" s="6" t="s">
        <v>2580</v>
      </c>
      <c r="M443" s="9">
        <v>386134007</v>
      </c>
      <c r="N443" s="9" t="s">
        <v>1270</v>
      </c>
      <c r="O443" s="9" t="s">
        <v>49</v>
      </c>
      <c r="P443" s="9">
        <v>0</v>
      </c>
      <c r="Q443" s="9" t="s">
        <v>54</v>
      </c>
      <c r="R443" s="9" t="s">
        <v>54</v>
      </c>
      <c r="S443" s="9" t="s">
        <v>54</v>
      </c>
      <c r="T443" s="9" t="s">
        <v>54</v>
      </c>
      <c r="U443" s="9" t="s">
        <v>54</v>
      </c>
      <c r="V443" s="9" t="s">
        <v>54</v>
      </c>
      <c r="W443" s="9" t="s">
        <v>54</v>
      </c>
      <c r="X443" s="9" t="s">
        <v>54</v>
      </c>
      <c r="Y443" s="10">
        <v>386134007</v>
      </c>
      <c r="Z443" s="10" t="s">
        <v>1270</v>
      </c>
      <c r="AA443" s="10" t="s">
        <v>49</v>
      </c>
      <c r="AB443" s="10">
        <v>0</v>
      </c>
    </row>
    <row r="444" spans="1:28" x14ac:dyDescent="0.2">
      <c r="D444" s="6" t="s">
        <v>2580</v>
      </c>
      <c r="M444" s="9">
        <v>371927002</v>
      </c>
      <c r="N444" s="9" t="s">
        <v>1272</v>
      </c>
      <c r="O444" s="9" t="s">
        <v>49</v>
      </c>
      <c r="P444" s="9">
        <v>0</v>
      </c>
      <c r="Q444" s="9" t="s">
        <v>54</v>
      </c>
      <c r="R444" s="9" t="s">
        <v>54</v>
      </c>
      <c r="S444" s="9" t="s">
        <v>54</v>
      </c>
      <c r="T444" s="9" t="s">
        <v>54</v>
      </c>
      <c r="U444" s="9" t="s">
        <v>54</v>
      </c>
      <c r="V444" s="9" t="s">
        <v>54</v>
      </c>
      <c r="W444" s="9" t="s">
        <v>54</v>
      </c>
      <c r="X444" s="9" t="s">
        <v>54</v>
      </c>
      <c r="Y444" s="10">
        <v>425404009</v>
      </c>
      <c r="Z444" s="10" t="s">
        <v>1271</v>
      </c>
      <c r="AA444" s="10" t="s">
        <v>46</v>
      </c>
      <c r="AB444" s="10">
        <v>0</v>
      </c>
    </row>
    <row r="445" spans="1:28" x14ac:dyDescent="0.2">
      <c r="D445" s="6" t="s">
        <v>2580</v>
      </c>
      <c r="M445" s="9">
        <v>2667000</v>
      </c>
      <c r="N445" s="9" t="s">
        <v>346</v>
      </c>
      <c r="O445" s="9" t="s">
        <v>49</v>
      </c>
      <c r="P445" s="9">
        <v>0</v>
      </c>
      <c r="Q445" s="9" t="s">
        <v>54</v>
      </c>
      <c r="R445" s="9" t="s">
        <v>54</v>
      </c>
      <c r="S445" s="9" t="s">
        <v>54</v>
      </c>
      <c r="T445" s="9" t="s">
        <v>54</v>
      </c>
      <c r="U445" s="9" t="s">
        <v>54</v>
      </c>
      <c r="V445" s="9" t="s">
        <v>54</v>
      </c>
      <c r="W445" s="9" t="s">
        <v>54</v>
      </c>
      <c r="X445" s="9" t="s">
        <v>54</v>
      </c>
      <c r="Y445" s="10">
        <v>2667000</v>
      </c>
      <c r="Z445" s="10" t="s">
        <v>346</v>
      </c>
      <c r="AA445" s="10" t="s">
        <v>49</v>
      </c>
      <c r="AB445" s="10">
        <v>0</v>
      </c>
    </row>
    <row r="446" spans="1:28" x14ac:dyDescent="0.2">
      <c r="D446" s="6" t="s">
        <v>2580</v>
      </c>
      <c r="M446" s="9">
        <v>261665006</v>
      </c>
      <c r="N446" s="9" t="s">
        <v>1275</v>
      </c>
      <c r="O446" s="9" t="s">
        <v>49</v>
      </c>
      <c r="P446" s="9">
        <v>0</v>
      </c>
      <c r="Q446" s="9" t="s">
        <v>54</v>
      </c>
      <c r="R446" s="9" t="s">
        <v>54</v>
      </c>
      <c r="S446" s="9" t="s">
        <v>54</v>
      </c>
      <c r="T446" s="9" t="s">
        <v>54</v>
      </c>
      <c r="U446" s="9" t="s">
        <v>54</v>
      </c>
      <c r="V446" s="9" t="s">
        <v>54</v>
      </c>
      <c r="W446" s="9" t="s">
        <v>54</v>
      </c>
      <c r="X446" s="9" t="s">
        <v>54</v>
      </c>
      <c r="Y446" s="10" t="s">
        <v>1263</v>
      </c>
      <c r="Z446" s="10" t="s">
        <v>1264</v>
      </c>
      <c r="AA446" s="10" t="s">
        <v>49</v>
      </c>
      <c r="AB446" s="10">
        <v>0</v>
      </c>
    </row>
    <row r="447" spans="1:28" x14ac:dyDescent="0.2">
      <c r="B447" s="6" t="s">
        <v>2580</v>
      </c>
      <c r="E447" s="8">
        <v>422400008</v>
      </c>
      <c r="F447" s="8" t="s">
        <v>1483</v>
      </c>
      <c r="G447" s="8" t="s">
        <v>46</v>
      </c>
      <c r="H447" s="8">
        <v>0</v>
      </c>
      <c r="M447" s="9">
        <v>422400008</v>
      </c>
      <c r="N447" s="9" t="s">
        <v>1483</v>
      </c>
      <c r="O447" s="9" t="s">
        <v>49</v>
      </c>
      <c r="P447" s="9">
        <v>0</v>
      </c>
      <c r="Q447" s="9" t="s">
        <v>54</v>
      </c>
      <c r="R447" s="9" t="s">
        <v>54</v>
      </c>
      <c r="S447" s="9" t="s">
        <v>54</v>
      </c>
      <c r="T447" s="9" t="s">
        <v>54</v>
      </c>
      <c r="U447" s="9" t="s">
        <v>54</v>
      </c>
      <c r="V447" s="9" t="s">
        <v>54</v>
      </c>
      <c r="W447" s="9" t="s">
        <v>54</v>
      </c>
      <c r="X447" s="9" t="s">
        <v>54</v>
      </c>
      <c r="Y447" s="10">
        <v>300359004</v>
      </c>
      <c r="Z447" s="10" t="s">
        <v>1484</v>
      </c>
      <c r="AA447" s="10" t="s">
        <v>46</v>
      </c>
      <c r="AB447" s="10">
        <v>0</v>
      </c>
    </row>
    <row r="448" spans="1:28" x14ac:dyDescent="0.2">
      <c r="D448" s="6" t="s">
        <v>2580</v>
      </c>
      <c r="M448" s="9">
        <v>371925005</v>
      </c>
      <c r="N448" s="9" t="s">
        <v>1269</v>
      </c>
      <c r="O448" s="9" t="s">
        <v>49</v>
      </c>
      <c r="P448" s="9">
        <v>0</v>
      </c>
      <c r="Q448" s="9" t="s">
        <v>54</v>
      </c>
      <c r="R448" s="9" t="s">
        <v>54</v>
      </c>
      <c r="S448" s="9" t="s">
        <v>54</v>
      </c>
      <c r="T448" s="9" t="s">
        <v>54</v>
      </c>
      <c r="U448" s="9" t="s">
        <v>54</v>
      </c>
      <c r="V448" s="9" t="s">
        <v>54</v>
      </c>
      <c r="W448" s="9" t="s">
        <v>54</v>
      </c>
      <c r="X448" s="9" t="s">
        <v>54</v>
      </c>
      <c r="Y448" s="20">
        <v>260404005</v>
      </c>
      <c r="Z448" s="20" t="s">
        <v>1268</v>
      </c>
      <c r="AA448" s="20" t="s">
        <v>46</v>
      </c>
      <c r="AB448" s="20">
        <v>0</v>
      </c>
    </row>
    <row r="449" spans="2:28" x14ac:dyDescent="0.2">
      <c r="D449" s="6" t="s">
        <v>2580</v>
      </c>
      <c r="M449" s="9">
        <v>386134007</v>
      </c>
      <c r="N449" s="9" t="s">
        <v>1270</v>
      </c>
      <c r="O449" s="9" t="s">
        <v>49</v>
      </c>
      <c r="P449" s="9">
        <v>0</v>
      </c>
      <c r="Q449" s="9" t="s">
        <v>54</v>
      </c>
      <c r="R449" s="9" t="s">
        <v>54</v>
      </c>
      <c r="S449" s="9" t="s">
        <v>54</v>
      </c>
      <c r="T449" s="9" t="s">
        <v>54</v>
      </c>
      <c r="U449" s="9" t="s">
        <v>54</v>
      </c>
      <c r="V449" s="9" t="s">
        <v>54</v>
      </c>
      <c r="W449" s="9" t="s">
        <v>54</v>
      </c>
      <c r="X449" s="9" t="s">
        <v>54</v>
      </c>
      <c r="Y449" s="20">
        <v>386134007</v>
      </c>
      <c r="Z449" s="20" t="s">
        <v>1270</v>
      </c>
      <c r="AA449" s="20" t="s">
        <v>49</v>
      </c>
      <c r="AB449" s="20">
        <v>0</v>
      </c>
    </row>
    <row r="450" spans="2:28" x14ac:dyDescent="0.2">
      <c r="D450" s="6" t="s">
        <v>2580</v>
      </c>
      <c r="M450" s="9">
        <v>371927002</v>
      </c>
      <c r="N450" s="9" t="s">
        <v>1272</v>
      </c>
      <c r="O450" s="9" t="s">
        <v>49</v>
      </c>
      <c r="P450" s="9">
        <v>0</v>
      </c>
      <c r="Q450" s="9" t="s">
        <v>54</v>
      </c>
      <c r="R450" s="9" t="s">
        <v>54</v>
      </c>
      <c r="S450" s="9" t="s">
        <v>54</v>
      </c>
      <c r="T450" s="9" t="s">
        <v>54</v>
      </c>
      <c r="U450" s="9" t="s">
        <v>54</v>
      </c>
      <c r="V450" s="9" t="s">
        <v>54</v>
      </c>
      <c r="W450" s="9" t="s">
        <v>54</v>
      </c>
      <c r="X450" s="9" t="s">
        <v>54</v>
      </c>
      <c r="Y450" s="20">
        <v>425404009</v>
      </c>
      <c r="Z450" s="20" t="s">
        <v>1271</v>
      </c>
      <c r="AA450" s="20" t="s">
        <v>46</v>
      </c>
      <c r="AB450" s="20">
        <v>0</v>
      </c>
    </row>
    <row r="451" spans="2:28" x14ac:dyDescent="0.2">
      <c r="D451" s="6" t="s">
        <v>2580</v>
      </c>
      <c r="M451" s="9">
        <v>2667000</v>
      </c>
      <c r="N451" s="9" t="s">
        <v>346</v>
      </c>
      <c r="O451" s="9" t="s">
        <v>49</v>
      </c>
      <c r="P451" s="9">
        <v>0</v>
      </c>
      <c r="Q451" s="9" t="s">
        <v>54</v>
      </c>
      <c r="R451" s="9" t="s">
        <v>54</v>
      </c>
      <c r="S451" s="9" t="s">
        <v>54</v>
      </c>
      <c r="T451" s="9" t="s">
        <v>54</v>
      </c>
      <c r="U451" s="9" t="s">
        <v>54</v>
      </c>
      <c r="V451" s="9" t="s">
        <v>54</v>
      </c>
      <c r="W451" s="9" t="s">
        <v>54</v>
      </c>
      <c r="X451" s="9" t="s">
        <v>54</v>
      </c>
      <c r="Y451" s="20">
        <v>2667000</v>
      </c>
      <c r="Z451" s="20" t="s">
        <v>346</v>
      </c>
      <c r="AA451" s="20" t="s">
        <v>49</v>
      </c>
      <c r="AB451" s="20">
        <v>0</v>
      </c>
    </row>
    <row r="452" spans="2:28" x14ac:dyDescent="0.2">
      <c r="D452" s="6" t="s">
        <v>2580</v>
      </c>
      <c r="M452" s="9">
        <v>261665006</v>
      </c>
      <c r="N452" s="9" t="s">
        <v>1275</v>
      </c>
      <c r="O452" s="9" t="s">
        <v>49</v>
      </c>
      <c r="P452" s="9">
        <v>0</v>
      </c>
      <c r="Q452" s="9" t="s">
        <v>54</v>
      </c>
      <c r="R452" s="9" t="s">
        <v>54</v>
      </c>
      <c r="S452" s="9" t="s">
        <v>54</v>
      </c>
      <c r="T452" s="9" t="s">
        <v>54</v>
      </c>
      <c r="U452" s="9" t="s">
        <v>54</v>
      </c>
      <c r="V452" s="9" t="s">
        <v>54</v>
      </c>
      <c r="W452" s="9" t="s">
        <v>54</v>
      </c>
      <c r="X452" s="9" t="s">
        <v>54</v>
      </c>
      <c r="Y452" s="20" t="s">
        <v>1263</v>
      </c>
      <c r="Z452" s="20" t="s">
        <v>1264</v>
      </c>
      <c r="AA452" s="20" t="s">
        <v>49</v>
      </c>
      <c r="AB452" s="20">
        <v>0</v>
      </c>
    </row>
    <row r="453" spans="2:28" x14ac:dyDescent="0.2">
      <c r="B453" s="6" t="s">
        <v>2580</v>
      </c>
      <c r="E453" s="8">
        <v>281862002</v>
      </c>
      <c r="F453" s="8" t="s">
        <v>1485</v>
      </c>
      <c r="G453" s="8" t="s">
        <v>46</v>
      </c>
      <c r="H453" s="8">
        <v>0</v>
      </c>
      <c r="M453" s="9">
        <v>165232002</v>
      </c>
      <c r="N453" s="9" t="s">
        <v>1486</v>
      </c>
      <c r="O453" s="9" t="s">
        <v>49</v>
      </c>
      <c r="P453" s="9">
        <v>1</v>
      </c>
      <c r="Q453" s="9" t="s">
        <v>54</v>
      </c>
      <c r="R453" s="9" t="s">
        <v>54</v>
      </c>
      <c r="S453" s="9" t="s">
        <v>54</v>
      </c>
      <c r="T453" s="9" t="s">
        <v>54</v>
      </c>
      <c r="U453" s="9" t="s">
        <v>54</v>
      </c>
      <c r="V453" s="9" t="s">
        <v>54</v>
      </c>
      <c r="W453" s="9" t="s">
        <v>54</v>
      </c>
      <c r="X453" s="9" t="s">
        <v>54</v>
      </c>
      <c r="Y453" s="10">
        <v>281862002</v>
      </c>
      <c r="Z453" s="10" t="s">
        <v>1485</v>
      </c>
      <c r="AA453" s="10" t="s">
        <v>46</v>
      </c>
      <c r="AB453" s="10">
        <v>0</v>
      </c>
    </row>
    <row r="454" spans="2:28" x14ac:dyDescent="0.2">
      <c r="D454" s="6" t="s">
        <v>2580</v>
      </c>
      <c r="M454" s="9">
        <v>371925005</v>
      </c>
      <c r="N454" s="9" t="s">
        <v>1269</v>
      </c>
      <c r="O454" s="9" t="s">
        <v>49</v>
      </c>
      <c r="P454" s="9">
        <v>0</v>
      </c>
      <c r="Q454" s="9" t="s">
        <v>54</v>
      </c>
      <c r="R454" s="9" t="s">
        <v>54</v>
      </c>
      <c r="S454" s="9" t="s">
        <v>54</v>
      </c>
      <c r="T454" s="9" t="s">
        <v>54</v>
      </c>
      <c r="U454" s="9" t="s">
        <v>54</v>
      </c>
      <c r="V454" s="9" t="s">
        <v>54</v>
      </c>
      <c r="W454" s="9" t="s">
        <v>54</v>
      </c>
      <c r="X454" s="9" t="s">
        <v>54</v>
      </c>
      <c r="Y454" s="20">
        <v>260404005</v>
      </c>
      <c r="Z454" s="20" t="s">
        <v>1268</v>
      </c>
      <c r="AA454" s="20" t="s">
        <v>46</v>
      </c>
      <c r="AB454" s="20">
        <v>0</v>
      </c>
    </row>
    <row r="455" spans="2:28" x14ac:dyDescent="0.2">
      <c r="D455" s="6" t="s">
        <v>2580</v>
      </c>
      <c r="M455" s="9">
        <v>386134007</v>
      </c>
      <c r="N455" s="9" t="s">
        <v>1270</v>
      </c>
      <c r="O455" s="9" t="s">
        <v>49</v>
      </c>
      <c r="P455" s="9">
        <v>0</v>
      </c>
      <c r="Q455" s="9" t="s">
        <v>54</v>
      </c>
      <c r="R455" s="9" t="s">
        <v>54</v>
      </c>
      <c r="S455" s="9" t="s">
        <v>54</v>
      </c>
      <c r="T455" s="9" t="s">
        <v>54</v>
      </c>
      <c r="U455" s="9" t="s">
        <v>54</v>
      </c>
      <c r="V455" s="9" t="s">
        <v>54</v>
      </c>
      <c r="W455" s="9" t="s">
        <v>54</v>
      </c>
      <c r="X455" s="9" t="s">
        <v>54</v>
      </c>
      <c r="Y455" s="20">
        <v>386134007</v>
      </c>
      <c r="Z455" s="20" t="s">
        <v>1270</v>
      </c>
      <c r="AA455" s="20" t="s">
        <v>49</v>
      </c>
      <c r="AB455" s="20">
        <v>0</v>
      </c>
    </row>
    <row r="456" spans="2:28" x14ac:dyDescent="0.2">
      <c r="D456" s="6" t="s">
        <v>2580</v>
      </c>
      <c r="M456" s="9">
        <v>371927002</v>
      </c>
      <c r="N456" s="9" t="s">
        <v>1272</v>
      </c>
      <c r="O456" s="9" t="s">
        <v>49</v>
      </c>
      <c r="P456" s="9">
        <v>0</v>
      </c>
      <c r="Q456" s="9" t="s">
        <v>54</v>
      </c>
      <c r="R456" s="9" t="s">
        <v>54</v>
      </c>
      <c r="S456" s="9" t="s">
        <v>54</v>
      </c>
      <c r="T456" s="9" t="s">
        <v>54</v>
      </c>
      <c r="U456" s="9" t="s">
        <v>54</v>
      </c>
      <c r="V456" s="9" t="s">
        <v>54</v>
      </c>
      <c r="W456" s="9" t="s">
        <v>54</v>
      </c>
      <c r="X456" s="9" t="s">
        <v>54</v>
      </c>
      <c r="Y456" s="20">
        <v>425404009</v>
      </c>
      <c r="Z456" s="20" t="s">
        <v>1271</v>
      </c>
      <c r="AA456" s="20" t="s">
        <v>46</v>
      </c>
      <c r="AB456" s="20">
        <v>0</v>
      </c>
    </row>
    <row r="457" spans="2:28" x14ac:dyDescent="0.2">
      <c r="D457" s="6" t="s">
        <v>2580</v>
      </c>
      <c r="M457" s="9">
        <v>2667000</v>
      </c>
      <c r="N457" s="9" t="s">
        <v>346</v>
      </c>
      <c r="O457" s="9" t="s">
        <v>49</v>
      </c>
      <c r="P457" s="9">
        <v>0</v>
      </c>
      <c r="Q457" s="9" t="s">
        <v>54</v>
      </c>
      <c r="R457" s="9" t="s">
        <v>54</v>
      </c>
      <c r="S457" s="9" t="s">
        <v>54</v>
      </c>
      <c r="T457" s="9" t="s">
        <v>54</v>
      </c>
      <c r="U457" s="9" t="s">
        <v>54</v>
      </c>
      <c r="V457" s="9" t="s">
        <v>54</v>
      </c>
      <c r="W457" s="9" t="s">
        <v>54</v>
      </c>
      <c r="X457" s="9" t="s">
        <v>54</v>
      </c>
      <c r="Y457" s="20">
        <v>2667000</v>
      </c>
      <c r="Z457" s="20" t="s">
        <v>346</v>
      </c>
      <c r="AA457" s="20" t="s">
        <v>49</v>
      </c>
      <c r="AB457" s="20">
        <v>0</v>
      </c>
    </row>
    <row r="458" spans="2:28" x14ac:dyDescent="0.2">
      <c r="D458" s="6" t="s">
        <v>2580</v>
      </c>
      <c r="M458" s="9">
        <v>261665006</v>
      </c>
      <c r="N458" s="9" t="s">
        <v>1275</v>
      </c>
      <c r="O458" s="9" t="s">
        <v>49</v>
      </c>
      <c r="P458" s="9">
        <v>0</v>
      </c>
      <c r="Q458" s="9" t="s">
        <v>54</v>
      </c>
      <c r="R458" s="9" t="s">
        <v>54</v>
      </c>
      <c r="S458" s="9" t="s">
        <v>54</v>
      </c>
      <c r="T458" s="9" t="s">
        <v>54</v>
      </c>
      <c r="U458" s="9" t="s">
        <v>54</v>
      </c>
      <c r="V458" s="9" t="s">
        <v>54</v>
      </c>
      <c r="W458" s="9" t="s">
        <v>54</v>
      </c>
      <c r="X458" s="9" t="s">
        <v>54</v>
      </c>
      <c r="Y458" s="20" t="s">
        <v>1263</v>
      </c>
      <c r="Z458" s="20" t="s">
        <v>1264</v>
      </c>
      <c r="AA458" s="20" t="s">
        <v>49</v>
      </c>
      <c r="AB458" s="20">
        <v>0</v>
      </c>
    </row>
    <row r="459" spans="2:28" x14ac:dyDescent="0.2">
      <c r="B459" s="6" t="s">
        <v>2580</v>
      </c>
      <c r="E459" s="8">
        <v>8009008</v>
      </c>
      <c r="F459" s="8" t="s">
        <v>1487</v>
      </c>
      <c r="G459" s="8" t="s">
        <v>46</v>
      </c>
      <c r="H459" s="8">
        <v>0</v>
      </c>
      <c r="M459" s="9" t="s">
        <v>1488</v>
      </c>
      <c r="N459" s="9" t="s">
        <v>1487</v>
      </c>
      <c r="O459" s="9" t="s">
        <v>49</v>
      </c>
      <c r="P459" s="9">
        <v>0</v>
      </c>
      <c r="Q459" s="9" t="s">
        <v>54</v>
      </c>
      <c r="R459" s="9" t="s">
        <v>54</v>
      </c>
      <c r="S459" s="9" t="s">
        <v>54</v>
      </c>
      <c r="T459" s="9" t="s">
        <v>54</v>
      </c>
      <c r="U459" s="9" t="s">
        <v>54</v>
      </c>
      <c r="V459" s="9" t="s">
        <v>54</v>
      </c>
      <c r="W459" s="9" t="s">
        <v>54</v>
      </c>
      <c r="X459" s="9" t="s">
        <v>54</v>
      </c>
      <c r="Y459" s="10">
        <v>8009008</v>
      </c>
      <c r="Z459" s="10" t="s">
        <v>1487</v>
      </c>
      <c r="AA459" s="10" t="s">
        <v>46</v>
      </c>
      <c r="AB459" s="10">
        <v>0</v>
      </c>
    </row>
    <row r="460" spans="2:28" x14ac:dyDescent="0.2">
      <c r="D460" s="6" t="s">
        <v>2580</v>
      </c>
      <c r="M460" s="9">
        <v>371925005</v>
      </c>
      <c r="N460" s="9" t="s">
        <v>1269</v>
      </c>
      <c r="O460" s="9" t="s">
        <v>49</v>
      </c>
      <c r="P460" s="9">
        <v>0</v>
      </c>
      <c r="Q460" s="9" t="s">
        <v>54</v>
      </c>
      <c r="R460" s="9" t="s">
        <v>54</v>
      </c>
      <c r="S460" s="9" t="s">
        <v>54</v>
      </c>
      <c r="T460" s="9" t="s">
        <v>54</v>
      </c>
      <c r="U460" s="9" t="s">
        <v>54</v>
      </c>
      <c r="V460" s="9" t="s">
        <v>54</v>
      </c>
      <c r="W460" s="9" t="s">
        <v>54</v>
      </c>
      <c r="X460" s="9" t="s">
        <v>54</v>
      </c>
      <c r="Y460" s="20">
        <v>260404005</v>
      </c>
      <c r="Z460" s="20" t="s">
        <v>1268</v>
      </c>
      <c r="AA460" s="20" t="s">
        <v>46</v>
      </c>
      <c r="AB460" s="20">
        <v>0</v>
      </c>
    </row>
    <row r="461" spans="2:28" x14ac:dyDescent="0.2">
      <c r="D461" s="6" t="s">
        <v>2580</v>
      </c>
      <c r="M461" s="9">
        <v>386134007</v>
      </c>
      <c r="N461" s="9" t="s">
        <v>1270</v>
      </c>
      <c r="O461" s="9" t="s">
        <v>49</v>
      </c>
      <c r="P461" s="9">
        <v>0</v>
      </c>
      <c r="Q461" s="9" t="s">
        <v>54</v>
      </c>
      <c r="R461" s="9" t="s">
        <v>54</v>
      </c>
      <c r="S461" s="9" t="s">
        <v>54</v>
      </c>
      <c r="T461" s="9" t="s">
        <v>54</v>
      </c>
      <c r="U461" s="9" t="s">
        <v>54</v>
      </c>
      <c r="V461" s="9" t="s">
        <v>54</v>
      </c>
      <c r="W461" s="9" t="s">
        <v>54</v>
      </c>
      <c r="X461" s="9" t="s">
        <v>54</v>
      </c>
      <c r="Y461" s="20">
        <v>386134007</v>
      </c>
      <c r="Z461" s="20" t="s">
        <v>1270</v>
      </c>
      <c r="AA461" s="20" t="s">
        <v>49</v>
      </c>
      <c r="AB461" s="20">
        <v>0</v>
      </c>
    </row>
    <row r="462" spans="2:28" x14ac:dyDescent="0.2">
      <c r="D462" s="6" t="s">
        <v>2580</v>
      </c>
      <c r="M462" s="9">
        <v>371927002</v>
      </c>
      <c r="N462" s="9" t="s">
        <v>1272</v>
      </c>
      <c r="O462" s="9" t="s">
        <v>49</v>
      </c>
      <c r="P462" s="9">
        <v>0</v>
      </c>
      <c r="Q462" s="9" t="s">
        <v>54</v>
      </c>
      <c r="R462" s="9" t="s">
        <v>54</v>
      </c>
      <c r="S462" s="9" t="s">
        <v>54</v>
      </c>
      <c r="T462" s="9" t="s">
        <v>54</v>
      </c>
      <c r="U462" s="9" t="s">
        <v>54</v>
      </c>
      <c r="V462" s="9" t="s">
        <v>54</v>
      </c>
      <c r="W462" s="9" t="s">
        <v>54</v>
      </c>
      <c r="X462" s="9" t="s">
        <v>54</v>
      </c>
      <c r="Y462" s="20">
        <v>425404009</v>
      </c>
      <c r="Z462" s="20" t="s">
        <v>1271</v>
      </c>
      <c r="AA462" s="20" t="s">
        <v>46</v>
      </c>
      <c r="AB462" s="20">
        <v>0</v>
      </c>
    </row>
    <row r="463" spans="2:28" x14ac:dyDescent="0.2">
      <c r="D463" s="6" t="s">
        <v>2580</v>
      </c>
      <c r="M463" s="9">
        <v>2667000</v>
      </c>
      <c r="N463" s="9" t="s">
        <v>346</v>
      </c>
      <c r="O463" s="9" t="s">
        <v>49</v>
      </c>
      <c r="P463" s="9">
        <v>0</v>
      </c>
      <c r="Q463" s="9" t="s">
        <v>54</v>
      </c>
      <c r="R463" s="9" t="s">
        <v>54</v>
      </c>
      <c r="S463" s="9" t="s">
        <v>54</v>
      </c>
      <c r="T463" s="9" t="s">
        <v>54</v>
      </c>
      <c r="U463" s="9" t="s">
        <v>54</v>
      </c>
      <c r="V463" s="9" t="s">
        <v>54</v>
      </c>
      <c r="W463" s="9" t="s">
        <v>54</v>
      </c>
      <c r="X463" s="9" t="s">
        <v>54</v>
      </c>
      <c r="Y463" s="20">
        <v>2667000</v>
      </c>
      <c r="Z463" s="20" t="s">
        <v>346</v>
      </c>
      <c r="AA463" s="20" t="s">
        <v>49</v>
      </c>
      <c r="AB463" s="20">
        <v>0</v>
      </c>
    </row>
    <row r="464" spans="2:28" x14ac:dyDescent="0.2">
      <c r="D464" s="6" t="s">
        <v>2580</v>
      </c>
      <c r="M464" s="9">
        <v>261665006</v>
      </c>
      <c r="N464" s="9" t="s">
        <v>1275</v>
      </c>
      <c r="O464" s="9" t="s">
        <v>49</v>
      </c>
      <c r="P464" s="9">
        <v>0</v>
      </c>
      <c r="Q464" s="9" t="s">
        <v>54</v>
      </c>
      <c r="R464" s="9" t="s">
        <v>54</v>
      </c>
      <c r="S464" s="9" t="s">
        <v>54</v>
      </c>
      <c r="T464" s="9" t="s">
        <v>54</v>
      </c>
      <c r="U464" s="9" t="s">
        <v>54</v>
      </c>
      <c r="V464" s="9" t="s">
        <v>54</v>
      </c>
      <c r="W464" s="9" t="s">
        <v>54</v>
      </c>
      <c r="X464" s="9" t="s">
        <v>54</v>
      </c>
      <c r="Y464" s="20" t="s">
        <v>1263</v>
      </c>
      <c r="Z464" s="20" t="s">
        <v>1264</v>
      </c>
      <c r="AA464" s="20" t="s">
        <v>49</v>
      </c>
      <c r="AB464" s="20">
        <v>0</v>
      </c>
    </row>
    <row r="465" spans="2:28" x14ac:dyDescent="0.2">
      <c r="B465" s="6" t="s">
        <v>2580</v>
      </c>
      <c r="E465" s="8">
        <v>302690004</v>
      </c>
      <c r="F465" s="8" t="s">
        <v>1489</v>
      </c>
      <c r="G465" s="8" t="s">
        <v>46</v>
      </c>
      <c r="H465" s="8">
        <v>0</v>
      </c>
      <c r="M465" s="9" t="s">
        <v>1490</v>
      </c>
      <c r="N465" s="9" t="s">
        <v>1489</v>
      </c>
      <c r="O465" s="9" t="s">
        <v>49</v>
      </c>
      <c r="P465" s="9">
        <v>0</v>
      </c>
      <c r="Q465" s="9" t="s">
        <v>54</v>
      </c>
      <c r="R465" s="9" t="s">
        <v>54</v>
      </c>
      <c r="S465" s="9" t="s">
        <v>54</v>
      </c>
      <c r="T465" s="9" t="s">
        <v>54</v>
      </c>
      <c r="U465" s="9" t="s">
        <v>54</v>
      </c>
      <c r="V465" s="9" t="s">
        <v>54</v>
      </c>
      <c r="W465" s="9" t="s">
        <v>54</v>
      </c>
      <c r="X465" s="9" t="s">
        <v>54</v>
      </c>
      <c r="Y465" s="10">
        <v>302690004</v>
      </c>
      <c r="Z465" s="10" t="s">
        <v>1489</v>
      </c>
      <c r="AA465" s="10" t="s">
        <v>46</v>
      </c>
      <c r="AB465" s="10">
        <v>0</v>
      </c>
    </row>
    <row r="466" spans="2:28" x14ac:dyDescent="0.2">
      <c r="D466" s="6" t="s">
        <v>2580</v>
      </c>
      <c r="M466" s="9">
        <v>371925005</v>
      </c>
      <c r="N466" s="9" t="s">
        <v>1269</v>
      </c>
      <c r="O466" s="9" t="s">
        <v>49</v>
      </c>
      <c r="P466" s="9">
        <v>0</v>
      </c>
      <c r="Q466" s="9" t="s">
        <v>54</v>
      </c>
      <c r="R466" s="9" t="s">
        <v>54</v>
      </c>
      <c r="S466" s="9" t="s">
        <v>54</v>
      </c>
      <c r="T466" s="9" t="s">
        <v>54</v>
      </c>
      <c r="U466" s="9" t="s">
        <v>54</v>
      </c>
      <c r="V466" s="9" t="s">
        <v>54</v>
      </c>
      <c r="W466" s="9" t="s">
        <v>54</v>
      </c>
      <c r="X466" s="9" t="s">
        <v>54</v>
      </c>
      <c r="Y466" s="20">
        <v>260404005</v>
      </c>
      <c r="Z466" s="20" t="s">
        <v>1268</v>
      </c>
      <c r="AA466" s="20" t="s">
        <v>46</v>
      </c>
      <c r="AB466" s="20">
        <v>0</v>
      </c>
    </row>
    <row r="467" spans="2:28" x14ac:dyDescent="0.2">
      <c r="D467" s="6" t="s">
        <v>2580</v>
      </c>
      <c r="M467" s="9">
        <v>386134007</v>
      </c>
      <c r="N467" s="9" t="s">
        <v>1270</v>
      </c>
      <c r="O467" s="9" t="s">
        <v>49</v>
      </c>
      <c r="P467" s="9">
        <v>0</v>
      </c>
      <c r="Q467" s="9" t="s">
        <v>54</v>
      </c>
      <c r="R467" s="9" t="s">
        <v>54</v>
      </c>
      <c r="S467" s="9" t="s">
        <v>54</v>
      </c>
      <c r="T467" s="9" t="s">
        <v>54</v>
      </c>
      <c r="U467" s="9" t="s">
        <v>54</v>
      </c>
      <c r="V467" s="9" t="s">
        <v>54</v>
      </c>
      <c r="W467" s="9" t="s">
        <v>54</v>
      </c>
      <c r="X467" s="9" t="s">
        <v>54</v>
      </c>
      <c r="Y467" s="20">
        <v>386134007</v>
      </c>
      <c r="Z467" s="20" t="s">
        <v>1270</v>
      </c>
      <c r="AA467" s="20" t="s">
        <v>49</v>
      </c>
      <c r="AB467" s="20">
        <v>0</v>
      </c>
    </row>
    <row r="468" spans="2:28" x14ac:dyDescent="0.2">
      <c r="D468" s="6" t="s">
        <v>2580</v>
      </c>
      <c r="M468" s="9">
        <v>371927002</v>
      </c>
      <c r="N468" s="9" t="s">
        <v>1272</v>
      </c>
      <c r="O468" s="9" t="s">
        <v>49</v>
      </c>
      <c r="P468" s="9">
        <v>0</v>
      </c>
      <c r="Q468" s="9" t="s">
        <v>54</v>
      </c>
      <c r="R468" s="9" t="s">
        <v>54</v>
      </c>
      <c r="S468" s="9" t="s">
        <v>54</v>
      </c>
      <c r="T468" s="9" t="s">
        <v>54</v>
      </c>
      <c r="U468" s="9" t="s">
        <v>54</v>
      </c>
      <c r="V468" s="9" t="s">
        <v>54</v>
      </c>
      <c r="W468" s="9" t="s">
        <v>54</v>
      </c>
      <c r="X468" s="9" t="s">
        <v>54</v>
      </c>
      <c r="Y468" s="20">
        <v>425404009</v>
      </c>
      <c r="Z468" s="20" t="s">
        <v>1271</v>
      </c>
      <c r="AA468" s="20" t="s">
        <v>46</v>
      </c>
      <c r="AB468" s="20">
        <v>0</v>
      </c>
    </row>
    <row r="469" spans="2:28" x14ac:dyDescent="0.2">
      <c r="D469" s="6" t="s">
        <v>2580</v>
      </c>
      <c r="M469" s="9">
        <v>2667000</v>
      </c>
      <c r="N469" s="9" t="s">
        <v>346</v>
      </c>
      <c r="O469" s="9" t="s">
        <v>49</v>
      </c>
      <c r="P469" s="9">
        <v>0</v>
      </c>
      <c r="Q469" s="9" t="s">
        <v>54</v>
      </c>
      <c r="R469" s="9" t="s">
        <v>54</v>
      </c>
      <c r="S469" s="9" t="s">
        <v>54</v>
      </c>
      <c r="T469" s="9" t="s">
        <v>54</v>
      </c>
      <c r="U469" s="9" t="s">
        <v>54</v>
      </c>
      <c r="V469" s="9" t="s">
        <v>54</v>
      </c>
      <c r="W469" s="9" t="s">
        <v>54</v>
      </c>
      <c r="X469" s="9" t="s">
        <v>54</v>
      </c>
      <c r="Y469" s="20">
        <v>2667000</v>
      </c>
      <c r="Z469" s="20" t="s">
        <v>346</v>
      </c>
      <c r="AA469" s="20" t="s">
        <v>49</v>
      </c>
      <c r="AB469" s="20">
        <v>0</v>
      </c>
    </row>
    <row r="470" spans="2:28" x14ac:dyDescent="0.2">
      <c r="D470" s="6" t="s">
        <v>2580</v>
      </c>
      <c r="M470" s="9">
        <v>261665006</v>
      </c>
      <c r="N470" s="9" t="s">
        <v>1275</v>
      </c>
      <c r="O470" s="9" t="s">
        <v>49</v>
      </c>
      <c r="P470" s="9">
        <v>0</v>
      </c>
      <c r="Q470" s="9" t="s">
        <v>54</v>
      </c>
      <c r="R470" s="9" t="s">
        <v>54</v>
      </c>
      <c r="S470" s="9" t="s">
        <v>54</v>
      </c>
      <c r="T470" s="9" t="s">
        <v>54</v>
      </c>
      <c r="U470" s="9" t="s">
        <v>54</v>
      </c>
      <c r="V470" s="9" t="s">
        <v>54</v>
      </c>
      <c r="W470" s="9" t="s">
        <v>54</v>
      </c>
      <c r="X470" s="9" t="s">
        <v>54</v>
      </c>
      <c r="Y470" s="20" t="s">
        <v>1263</v>
      </c>
      <c r="Z470" s="20" t="s">
        <v>1264</v>
      </c>
      <c r="AA470" s="20" t="s">
        <v>49</v>
      </c>
      <c r="AB470" s="20">
        <v>0</v>
      </c>
    </row>
    <row r="471" spans="2:28" x14ac:dyDescent="0.2">
      <c r="B471" s="6" t="s">
        <v>2580</v>
      </c>
      <c r="E471" s="8">
        <v>39898005</v>
      </c>
      <c r="F471" s="8" t="s">
        <v>1491</v>
      </c>
      <c r="G471" s="8" t="s">
        <v>46</v>
      </c>
      <c r="H471" s="8">
        <v>0</v>
      </c>
      <c r="M471" s="9">
        <v>44186003</v>
      </c>
      <c r="N471" s="9" t="s">
        <v>1085</v>
      </c>
      <c r="O471" s="9" t="s">
        <v>49</v>
      </c>
      <c r="P471" s="9">
        <v>1</v>
      </c>
      <c r="Q471" s="9" t="s">
        <v>54</v>
      </c>
      <c r="R471" s="9" t="s">
        <v>1492</v>
      </c>
      <c r="T471" s="9">
        <v>2</v>
      </c>
      <c r="U471" s="9" t="s">
        <v>54</v>
      </c>
      <c r="V471" s="9" t="s">
        <v>54</v>
      </c>
      <c r="W471" s="9" t="s">
        <v>54</v>
      </c>
      <c r="X471" s="9" t="s">
        <v>54</v>
      </c>
      <c r="Y471" s="10">
        <v>53888004</v>
      </c>
      <c r="Z471" s="10" t="s">
        <v>1493</v>
      </c>
      <c r="AA471" s="10" t="s">
        <v>46</v>
      </c>
      <c r="AB471" s="10">
        <v>1</v>
      </c>
    </row>
    <row r="472" spans="2:28" x14ac:dyDescent="0.2">
      <c r="B472" s="6" t="s">
        <v>2580</v>
      </c>
      <c r="E472" s="8" t="s">
        <v>1416</v>
      </c>
      <c r="F472" s="8" t="s">
        <v>1417</v>
      </c>
      <c r="G472" s="8" t="s">
        <v>373</v>
      </c>
      <c r="H472" s="8">
        <v>0</v>
      </c>
      <c r="M472" s="9" t="s">
        <v>1418</v>
      </c>
      <c r="N472" s="9" t="s">
        <v>1419</v>
      </c>
      <c r="O472" s="9" t="s">
        <v>49</v>
      </c>
      <c r="P472" s="9">
        <v>1</v>
      </c>
      <c r="Q472" s="9" t="s">
        <v>54</v>
      </c>
      <c r="R472" s="9" t="s">
        <v>54</v>
      </c>
      <c r="S472" s="9" t="s">
        <v>54</v>
      </c>
      <c r="T472" s="9" t="s">
        <v>54</v>
      </c>
      <c r="U472" s="9" t="s">
        <v>54</v>
      </c>
      <c r="V472" s="9" t="s">
        <v>54</v>
      </c>
      <c r="W472" s="9" t="s">
        <v>54</v>
      </c>
      <c r="X472" s="9" t="s">
        <v>54</v>
      </c>
      <c r="Y472" s="10" t="s">
        <v>1418</v>
      </c>
      <c r="Z472" s="10" t="s">
        <v>1419</v>
      </c>
      <c r="AA472" s="10" t="s">
        <v>49</v>
      </c>
      <c r="AB472" s="10">
        <v>1</v>
      </c>
    </row>
    <row r="473" spans="2:28" x14ac:dyDescent="0.2">
      <c r="D473" s="6" t="s">
        <v>2580</v>
      </c>
      <c r="E473" s="8" t="s">
        <v>1494</v>
      </c>
      <c r="F473" s="8" t="s">
        <v>1495</v>
      </c>
      <c r="G473" s="8" t="s">
        <v>1326</v>
      </c>
      <c r="H473" s="8">
        <v>0</v>
      </c>
      <c r="M473" s="9">
        <v>371925005</v>
      </c>
      <c r="N473" s="9" t="s">
        <v>1269</v>
      </c>
      <c r="O473" s="9" t="s">
        <v>49</v>
      </c>
      <c r="P473" s="9">
        <v>0</v>
      </c>
      <c r="Q473" s="9" t="s">
        <v>54</v>
      </c>
      <c r="R473" s="9" t="s">
        <v>54</v>
      </c>
      <c r="S473" s="9" t="s">
        <v>54</v>
      </c>
      <c r="T473" s="9" t="s">
        <v>54</v>
      </c>
      <c r="U473" s="9" t="s">
        <v>54</v>
      </c>
      <c r="V473" s="9" t="s">
        <v>54</v>
      </c>
      <c r="W473" s="9" t="s">
        <v>54</v>
      </c>
      <c r="X473" s="9" t="s">
        <v>54</v>
      </c>
      <c r="Y473" s="20">
        <v>260404005</v>
      </c>
      <c r="Z473" s="20" t="s">
        <v>1268</v>
      </c>
      <c r="AA473" s="20" t="s">
        <v>46</v>
      </c>
      <c r="AB473" s="20">
        <v>0</v>
      </c>
    </row>
    <row r="474" spans="2:28" x14ac:dyDescent="0.2">
      <c r="D474" s="6" t="s">
        <v>2580</v>
      </c>
      <c r="M474" s="9">
        <v>386134007</v>
      </c>
      <c r="N474" s="9" t="s">
        <v>1270</v>
      </c>
      <c r="O474" s="9" t="s">
        <v>49</v>
      </c>
      <c r="P474" s="9">
        <v>0</v>
      </c>
      <c r="Q474" s="9" t="s">
        <v>54</v>
      </c>
      <c r="R474" s="9" t="s">
        <v>54</v>
      </c>
      <c r="S474" s="9" t="s">
        <v>54</v>
      </c>
      <c r="T474" s="9" t="s">
        <v>54</v>
      </c>
      <c r="U474" s="9" t="s">
        <v>54</v>
      </c>
      <c r="V474" s="9" t="s">
        <v>54</v>
      </c>
      <c r="W474" s="9" t="s">
        <v>54</v>
      </c>
      <c r="X474" s="9" t="s">
        <v>54</v>
      </c>
      <c r="Y474" s="20">
        <v>386134007</v>
      </c>
      <c r="Z474" s="20" t="s">
        <v>1270</v>
      </c>
      <c r="AA474" s="20" t="s">
        <v>49</v>
      </c>
      <c r="AB474" s="20">
        <v>0</v>
      </c>
    </row>
    <row r="475" spans="2:28" x14ac:dyDescent="0.2">
      <c r="D475" s="6" t="s">
        <v>2580</v>
      </c>
      <c r="M475" s="9">
        <v>371927002</v>
      </c>
      <c r="N475" s="9" t="s">
        <v>1272</v>
      </c>
      <c r="O475" s="9" t="s">
        <v>49</v>
      </c>
      <c r="P475" s="9">
        <v>0</v>
      </c>
      <c r="Q475" s="9" t="s">
        <v>54</v>
      </c>
      <c r="R475" s="9" t="s">
        <v>54</v>
      </c>
      <c r="S475" s="9" t="s">
        <v>54</v>
      </c>
      <c r="T475" s="9" t="s">
        <v>54</v>
      </c>
      <c r="U475" s="9" t="s">
        <v>54</v>
      </c>
      <c r="V475" s="9" t="s">
        <v>54</v>
      </c>
      <c r="W475" s="9" t="s">
        <v>54</v>
      </c>
      <c r="X475" s="9" t="s">
        <v>54</v>
      </c>
      <c r="Y475" s="20">
        <v>425404009</v>
      </c>
      <c r="Z475" s="20" t="s">
        <v>1271</v>
      </c>
      <c r="AA475" s="20" t="s">
        <v>46</v>
      </c>
      <c r="AB475" s="20">
        <v>0</v>
      </c>
    </row>
    <row r="476" spans="2:28" x14ac:dyDescent="0.2">
      <c r="D476" s="6" t="s">
        <v>2580</v>
      </c>
      <c r="M476" s="9">
        <v>2667000</v>
      </c>
      <c r="N476" s="9" t="s">
        <v>346</v>
      </c>
      <c r="O476" s="9" t="s">
        <v>49</v>
      </c>
      <c r="P476" s="9">
        <v>0</v>
      </c>
      <c r="Q476" s="9" t="s">
        <v>54</v>
      </c>
      <c r="R476" s="9" t="s">
        <v>54</v>
      </c>
      <c r="S476" s="9" t="s">
        <v>54</v>
      </c>
      <c r="T476" s="9" t="s">
        <v>54</v>
      </c>
      <c r="U476" s="9" t="s">
        <v>54</v>
      </c>
      <c r="V476" s="9" t="s">
        <v>54</v>
      </c>
      <c r="W476" s="9" t="s">
        <v>54</v>
      </c>
      <c r="X476" s="9" t="s">
        <v>54</v>
      </c>
      <c r="Y476" s="20">
        <v>2667000</v>
      </c>
      <c r="Z476" s="20" t="s">
        <v>346</v>
      </c>
      <c r="AA476" s="20" t="s">
        <v>49</v>
      </c>
      <c r="AB476" s="20">
        <v>0</v>
      </c>
    </row>
    <row r="477" spans="2:28" x14ac:dyDescent="0.2">
      <c r="D477" s="6" t="s">
        <v>2580</v>
      </c>
      <c r="M477" s="9">
        <v>261665006</v>
      </c>
      <c r="N477" s="9" t="s">
        <v>1275</v>
      </c>
      <c r="O477" s="9" t="s">
        <v>49</v>
      </c>
      <c r="P477" s="9">
        <v>0</v>
      </c>
      <c r="Q477" s="9" t="s">
        <v>54</v>
      </c>
      <c r="R477" s="9" t="s">
        <v>54</v>
      </c>
      <c r="S477" s="9" t="s">
        <v>54</v>
      </c>
      <c r="T477" s="9" t="s">
        <v>54</v>
      </c>
      <c r="U477" s="9" t="s">
        <v>54</v>
      </c>
      <c r="V477" s="9" t="s">
        <v>54</v>
      </c>
      <c r="W477" s="9" t="s">
        <v>54</v>
      </c>
      <c r="X477" s="9" t="s">
        <v>54</v>
      </c>
      <c r="Y477" s="20" t="s">
        <v>1263</v>
      </c>
      <c r="Z477" s="20" t="s">
        <v>1264</v>
      </c>
      <c r="AA477" s="20" t="s">
        <v>49</v>
      </c>
      <c r="AB477" s="20">
        <v>0</v>
      </c>
    </row>
    <row r="478" spans="2:28" x14ac:dyDescent="0.2">
      <c r="B478" s="6" t="s">
        <v>2580</v>
      </c>
      <c r="E478" s="8">
        <v>735541006</v>
      </c>
      <c r="F478" s="8" t="s">
        <v>1496</v>
      </c>
      <c r="G478" s="8" t="s">
        <v>46</v>
      </c>
      <c r="H478" s="8">
        <v>2</v>
      </c>
      <c r="M478" s="9">
        <v>276296007</v>
      </c>
      <c r="N478" s="9" t="s">
        <v>1497</v>
      </c>
      <c r="O478" s="9" t="s">
        <v>49</v>
      </c>
      <c r="P478" s="9">
        <v>1</v>
      </c>
      <c r="Q478" s="9">
        <v>44376007</v>
      </c>
      <c r="R478" s="9" t="s">
        <v>1498</v>
      </c>
      <c r="S478" s="9" t="s">
        <v>49</v>
      </c>
      <c r="T478" s="9">
        <v>1</v>
      </c>
      <c r="U478" s="9" t="s">
        <v>54</v>
      </c>
      <c r="V478" s="9" t="s">
        <v>54</v>
      </c>
      <c r="W478" s="9" t="s">
        <v>54</v>
      </c>
      <c r="X478" s="9" t="s">
        <v>54</v>
      </c>
      <c r="Y478" s="10">
        <v>44376007</v>
      </c>
      <c r="Z478" s="10" t="s">
        <v>1498</v>
      </c>
      <c r="AA478" s="10" t="s">
        <v>49</v>
      </c>
      <c r="AB478" s="10">
        <v>1</v>
      </c>
    </row>
    <row r="479" spans="2:28" x14ac:dyDescent="0.2">
      <c r="B479" s="6" t="s">
        <v>2580</v>
      </c>
      <c r="E479" s="8" t="s">
        <v>1416</v>
      </c>
      <c r="F479" s="8" t="s">
        <v>1417</v>
      </c>
      <c r="G479" s="8" t="s">
        <v>373</v>
      </c>
      <c r="H479" s="8">
        <v>0</v>
      </c>
      <c r="M479" s="9" t="s">
        <v>1418</v>
      </c>
      <c r="N479" s="9" t="s">
        <v>1419</v>
      </c>
      <c r="O479" s="9" t="s">
        <v>49</v>
      </c>
      <c r="P479" s="9">
        <v>1</v>
      </c>
      <c r="Q479" s="9" t="s">
        <v>54</v>
      </c>
      <c r="R479" s="9" t="s">
        <v>54</v>
      </c>
      <c r="S479" s="9" t="s">
        <v>54</v>
      </c>
      <c r="T479" s="9" t="s">
        <v>54</v>
      </c>
      <c r="U479" s="9" t="s">
        <v>54</v>
      </c>
      <c r="V479" s="9" t="s">
        <v>54</v>
      </c>
      <c r="W479" s="9" t="s">
        <v>54</v>
      </c>
      <c r="X479" s="9" t="s">
        <v>54</v>
      </c>
      <c r="Y479" s="10" t="s">
        <v>1418</v>
      </c>
      <c r="Z479" s="10" t="s">
        <v>1419</v>
      </c>
      <c r="AA479" s="10" t="s">
        <v>49</v>
      </c>
      <c r="AB479" s="10">
        <v>1</v>
      </c>
    </row>
    <row r="480" spans="2:28" x14ac:dyDescent="0.2">
      <c r="D480" s="6" t="s">
        <v>2580</v>
      </c>
      <c r="E480" s="8" t="s">
        <v>1499</v>
      </c>
      <c r="F480" s="8" t="s">
        <v>1500</v>
      </c>
      <c r="G480" s="8" t="s">
        <v>1326</v>
      </c>
      <c r="H480" s="8">
        <v>0</v>
      </c>
      <c r="M480" s="9">
        <v>371925005</v>
      </c>
      <c r="N480" s="9" t="s">
        <v>1269</v>
      </c>
      <c r="O480" s="9" t="s">
        <v>49</v>
      </c>
      <c r="P480" s="9">
        <v>0</v>
      </c>
      <c r="Q480" s="9" t="s">
        <v>54</v>
      </c>
      <c r="R480" s="9" t="s">
        <v>54</v>
      </c>
      <c r="S480" s="9" t="s">
        <v>54</v>
      </c>
      <c r="T480" s="9" t="s">
        <v>54</v>
      </c>
      <c r="U480" s="9" t="s">
        <v>54</v>
      </c>
      <c r="V480" s="9" t="s">
        <v>54</v>
      </c>
      <c r="W480" s="9" t="s">
        <v>54</v>
      </c>
      <c r="X480" s="9" t="s">
        <v>54</v>
      </c>
      <c r="Y480" s="20">
        <v>260404005</v>
      </c>
      <c r="Z480" s="20" t="s">
        <v>1268</v>
      </c>
      <c r="AA480" s="20" t="s">
        <v>46</v>
      </c>
      <c r="AB480" s="20">
        <v>0</v>
      </c>
    </row>
    <row r="481" spans="1:28" x14ac:dyDescent="0.2">
      <c r="D481" s="6" t="s">
        <v>2580</v>
      </c>
      <c r="M481" s="9">
        <v>386134007</v>
      </c>
      <c r="N481" s="9" t="s">
        <v>1270</v>
      </c>
      <c r="O481" s="9" t="s">
        <v>49</v>
      </c>
      <c r="P481" s="9">
        <v>0</v>
      </c>
      <c r="Q481" s="9" t="s">
        <v>54</v>
      </c>
      <c r="R481" s="9" t="s">
        <v>54</v>
      </c>
      <c r="S481" s="9" t="s">
        <v>54</v>
      </c>
      <c r="T481" s="9" t="s">
        <v>54</v>
      </c>
      <c r="U481" s="9" t="s">
        <v>54</v>
      </c>
      <c r="V481" s="9" t="s">
        <v>54</v>
      </c>
      <c r="W481" s="9" t="s">
        <v>54</v>
      </c>
      <c r="X481" s="9" t="s">
        <v>54</v>
      </c>
      <c r="Y481" s="20">
        <v>386134007</v>
      </c>
      <c r="Z481" s="20" t="s">
        <v>1270</v>
      </c>
      <c r="AA481" s="20" t="s">
        <v>49</v>
      </c>
      <c r="AB481" s="20">
        <v>0</v>
      </c>
    </row>
    <row r="482" spans="1:28" x14ac:dyDescent="0.2">
      <c r="D482" s="6" t="s">
        <v>2580</v>
      </c>
      <c r="M482" s="9">
        <v>371927002</v>
      </c>
      <c r="N482" s="9" t="s">
        <v>1272</v>
      </c>
      <c r="O482" s="9" t="s">
        <v>49</v>
      </c>
      <c r="P482" s="9">
        <v>0</v>
      </c>
      <c r="Q482" s="9" t="s">
        <v>54</v>
      </c>
      <c r="R482" s="9" t="s">
        <v>54</v>
      </c>
      <c r="S482" s="9" t="s">
        <v>54</v>
      </c>
      <c r="T482" s="9" t="s">
        <v>54</v>
      </c>
      <c r="U482" s="9" t="s">
        <v>54</v>
      </c>
      <c r="V482" s="9" t="s">
        <v>54</v>
      </c>
      <c r="W482" s="9" t="s">
        <v>54</v>
      </c>
      <c r="X482" s="9" t="s">
        <v>54</v>
      </c>
      <c r="Y482" s="20">
        <v>425404009</v>
      </c>
      <c r="Z482" s="20" t="s">
        <v>1271</v>
      </c>
      <c r="AA482" s="20" t="s">
        <v>46</v>
      </c>
      <c r="AB482" s="20">
        <v>0</v>
      </c>
    </row>
    <row r="483" spans="1:28" x14ac:dyDescent="0.2">
      <c r="D483" s="6" t="s">
        <v>2580</v>
      </c>
      <c r="M483" s="9">
        <v>2667000</v>
      </c>
      <c r="N483" s="9" t="s">
        <v>346</v>
      </c>
      <c r="O483" s="9" t="s">
        <v>49</v>
      </c>
      <c r="P483" s="9">
        <v>0</v>
      </c>
      <c r="Q483" s="9" t="s">
        <v>54</v>
      </c>
      <c r="R483" s="9" t="s">
        <v>54</v>
      </c>
      <c r="S483" s="9" t="s">
        <v>54</v>
      </c>
      <c r="T483" s="9" t="s">
        <v>54</v>
      </c>
      <c r="U483" s="9" t="s">
        <v>54</v>
      </c>
      <c r="V483" s="9" t="s">
        <v>54</v>
      </c>
      <c r="W483" s="9" t="s">
        <v>54</v>
      </c>
      <c r="X483" s="9" t="s">
        <v>54</v>
      </c>
      <c r="Y483" s="20">
        <v>2667000</v>
      </c>
      <c r="Z483" s="20" t="s">
        <v>346</v>
      </c>
      <c r="AA483" s="20" t="s">
        <v>49</v>
      </c>
      <c r="AB483" s="20">
        <v>0</v>
      </c>
    </row>
    <row r="484" spans="1:28" x14ac:dyDescent="0.2">
      <c r="D484" s="6" t="s">
        <v>2580</v>
      </c>
      <c r="M484" s="9">
        <v>261665006</v>
      </c>
      <c r="N484" s="9" t="s">
        <v>1275</v>
      </c>
      <c r="O484" s="9" t="s">
        <v>49</v>
      </c>
      <c r="P484" s="9">
        <v>0</v>
      </c>
      <c r="Q484" s="9" t="s">
        <v>54</v>
      </c>
      <c r="R484" s="9" t="s">
        <v>54</v>
      </c>
      <c r="S484" s="9" t="s">
        <v>54</v>
      </c>
      <c r="T484" s="9" t="s">
        <v>54</v>
      </c>
      <c r="U484" s="9" t="s">
        <v>54</v>
      </c>
      <c r="V484" s="9" t="s">
        <v>54</v>
      </c>
      <c r="W484" s="9" t="s">
        <v>54</v>
      </c>
      <c r="X484" s="9" t="s">
        <v>54</v>
      </c>
      <c r="Y484" s="20" t="s">
        <v>1263</v>
      </c>
      <c r="Z484" s="20" t="s">
        <v>1264</v>
      </c>
      <c r="AA484" s="20" t="s">
        <v>49</v>
      </c>
      <c r="AB484" s="20">
        <v>0</v>
      </c>
    </row>
    <row r="485" spans="1:28" x14ac:dyDescent="0.2">
      <c r="E485" s="8">
        <v>15241006</v>
      </c>
      <c r="F485" s="8" t="s">
        <v>1502</v>
      </c>
      <c r="G485" s="8" t="s">
        <v>46</v>
      </c>
      <c r="H485" s="8">
        <v>0</v>
      </c>
      <c r="M485" s="9" t="s">
        <v>1503</v>
      </c>
      <c r="N485" s="9" t="s">
        <v>1504</v>
      </c>
      <c r="O485" s="9" t="s">
        <v>46</v>
      </c>
      <c r="P485" s="9">
        <v>1</v>
      </c>
      <c r="Q485" s="9" t="s">
        <v>54</v>
      </c>
      <c r="R485" s="9" t="s">
        <v>54</v>
      </c>
      <c r="S485" s="9" t="s">
        <v>54</v>
      </c>
      <c r="T485" s="9" t="s">
        <v>54</v>
      </c>
      <c r="U485" s="9" t="s">
        <v>54</v>
      </c>
      <c r="V485" s="9" t="s">
        <v>54</v>
      </c>
      <c r="W485" s="9" t="s">
        <v>54</v>
      </c>
      <c r="X485" s="9" t="s">
        <v>54</v>
      </c>
      <c r="Y485" s="10" t="s">
        <v>1503</v>
      </c>
      <c r="Z485" s="10" t="s">
        <v>1504</v>
      </c>
      <c r="AA485" s="10" t="s">
        <v>46</v>
      </c>
      <c r="AB485" s="10">
        <v>1</v>
      </c>
    </row>
    <row r="486" spans="1:28" x14ac:dyDescent="0.2">
      <c r="A486" s="6" t="s">
        <v>1501</v>
      </c>
      <c r="Y486" s="20">
        <v>260404005</v>
      </c>
      <c r="Z486" s="20" t="s">
        <v>1268</v>
      </c>
      <c r="AA486" s="20" t="s">
        <v>46</v>
      </c>
      <c r="AB486" s="20">
        <v>0</v>
      </c>
    </row>
    <row r="487" spans="1:28" x14ac:dyDescent="0.2">
      <c r="B487" s="6" t="s">
        <v>2580</v>
      </c>
      <c r="Y487" s="20">
        <v>386134007</v>
      </c>
      <c r="Z487" s="20" t="s">
        <v>1270</v>
      </c>
      <c r="AA487" s="20" t="s">
        <v>49</v>
      </c>
      <c r="AB487" s="20">
        <v>0</v>
      </c>
    </row>
    <row r="488" spans="1:28" x14ac:dyDescent="0.2">
      <c r="Y488" s="20">
        <v>425404009</v>
      </c>
      <c r="Z488" s="20" t="s">
        <v>1271</v>
      </c>
      <c r="AA488" s="20" t="s">
        <v>46</v>
      </c>
      <c r="AB488" s="20">
        <v>0</v>
      </c>
    </row>
    <row r="489" spans="1:28" x14ac:dyDescent="0.2">
      <c r="B489" s="6" t="s">
        <v>2580</v>
      </c>
      <c r="Y489" s="20">
        <v>2667000</v>
      </c>
      <c r="Z489" s="20" t="s">
        <v>346</v>
      </c>
      <c r="AA489" s="20" t="s">
        <v>49</v>
      </c>
      <c r="AB489" s="20">
        <v>0</v>
      </c>
    </row>
    <row r="490" spans="1:28" x14ac:dyDescent="0.2">
      <c r="E490" s="8" t="s">
        <v>1505</v>
      </c>
      <c r="F490" s="8" t="s">
        <v>1506</v>
      </c>
      <c r="G490" s="8" t="s">
        <v>1326</v>
      </c>
      <c r="H490" s="8">
        <v>0</v>
      </c>
      <c r="Y490" s="20" t="s">
        <v>1263</v>
      </c>
      <c r="Z490" s="20" t="s">
        <v>1264</v>
      </c>
      <c r="AA490" s="20" t="s">
        <v>49</v>
      </c>
      <c r="AB490" s="20">
        <v>0</v>
      </c>
    </row>
    <row r="491" spans="1:28" x14ac:dyDescent="0.2">
      <c r="B491" s="6" t="s">
        <v>2580</v>
      </c>
      <c r="E491" s="8">
        <v>22253000</v>
      </c>
      <c r="F491" s="8" t="s">
        <v>214</v>
      </c>
      <c r="G491" s="8" t="s">
        <v>46</v>
      </c>
      <c r="H491" s="8">
        <v>0</v>
      </c>
      <c r="M491" s="9">
        <v>22253000</v>
      </c>
      <c r="N491" s="9" t="s">
        <v>214</v>
      </c>
      <c r="O491" s="9" t="s">
        <v>49</v>
      </c>
      <c r="P491" s="9">
        <v>0</v>
      </c>
      <c r="Q491" s="9" t="s">
        <v>54</v>
      </c>
      <c r="R491" s="9" t="s">
        <v>54</v>
      </c>
      <c r="S491" s="9" t="s">
        <v>54</v>
      </c>
      <c r="T491" s="9" t="s">
        <v>54</v>
      </c>
      <c r="U491" s="9" t="s">
        <v>54</v>
      </c>
      <c r="V491" s="9" t="s">
        <v>54</v>
      </c>
      <c r="W491" s="9" t="s">
        <v>54</v>
      </c>
      <c r="X491" s="9" t="s">
        <v>54</v>
      </c>
      <c r="Y491" s="10">
        <v>22253000</v>
      </c>
      <c r="Z491" s="10" t="s">
        <v>214</v>
      </c>
      <c r="AA491" s="10" t="s">
        <v>46</v>
      </c>
      <c r="AB491" s="10">
        <v>0</v>
      </c>
    </row>
    <row r="492" spans="1:28" x14ac:dyDescent="0.2">
      <c r="E492" s="8" t="s">
        <v>1507</v>
      </c>
      <c r="F492" s="8" t="s">
        <v>1508</v>
      </c>
      <c r="G492" s="8" t="s">
        <v>1326</v>
      </c>
      <c r="H492" s="8">
        <v>0</v>
      </c>
      <c r="M492" s="9" t="s">
        <v>54</v>
      </c>
      <c r="N492" s="9" t="s">
        <v>54</v>
      </c>
      <c r="O492" s="9" t="s">
        <v>54</v>
      </c>
      <c r="P492" s="9" t="s">
        <v>54</v>
      </c>
      <c r="Q492" s="9" t="s">
        <v>54</v>
      </c>
      <c r="R492" s="9" t="s">
        <v>54</v>
      </c>
      <c r="S492" s="9" t="s">
        <v>54</v>
      </c>
      <c r="T492" s="9" t="s">
        <v>54</v>
      </c>
      <c r="U492" s="9" t="s">
        <v>54</v>
      </c>
      <c r="V492" s="9" t="s">
        <v>54</v>
      </c>
      <c r="W492" s="9" t="s">
        <v>54</v>
      </c>
      <c r="X492" s="9" t="s">
        <v>54</v>
      </c>
      <c r="Y492" s="20">
        <v>260404005</v>
      </c>
      <c r="Z492" s="20" t="s">
        <v>1268</v>
      </c>
      <c r="AA492" s="20" t="s">
        <v>46</v>
      </c>
      <c r="AB492" s="20">
        <v>0</v>
      </c>
    </row>
    <row r="493" spans="1:28" x14ac:dyDescent="0.2">
      <c r="B493" s="6" t="s">
        <v>2580</v>
      </c>
      <c r="Y493" s="20">
        <v>386134007</v>
      </c>
      <c r="Z493" s="20" t="s">
        <v>1270</v>
      </c>
      <c r="AA493" s="20" t="s">
        <v>49</v>
      </c>
      <c r="AB493" s="20">
        <v>0</v>
      </c>
    </row>
    <row r="494" spans="1:28" x14ac:dyDescent="0.2">
      <c r="Y494" s="20">
        <v>425404009</v>
      </c>
      <c r="Z494" s="20" t="s">
        <v>1271</v>
      </c>
      <c r="AA494" s="20" t="s">
        <v>46</v>
      </c>
      <c r="AB494" s="20">
        <v>0</v>
      </c>
    </row>
    <row r="495" spans="1:28" x14ac:dyDescent="0.2">
      <c r="A495" s="6" t="s">
        <v>1514</v>
      </c>
      <c r="Y495" s="20">
        <v>2667000</v>
      </c>
      <c r="Z495" s="20" t="s">
        <v>346</v>
      </c>
      <c r="AA495" s="20" t="s">
        <v>49</v>
      </c>
      <c r="AB495" s="20">
        <v>0</v>
      </c>
    </row>
    <row r="496" spans="1:28" x14ac:dyDescent="0.2">
      <c r="B496" s="6" t="s">
        <v>2580</v>
      </c>
      <c r="Y496" s="20" t="s">
        <v>1263</v>
      </c>
      <c r="Z496" s="20" t="s">
        <v>1264</v>
      </c>
      <c r="AA496" s="20" t="s">
        <v>49</v>
      </c>
      <c r="AB496" s="20">
        <v>0</v>
      </c>
    </row>
    <row r="497" spans="2:28" x14ac:dyDescent="0.2">
      <c r="E497" s="8">
        <v>84229001</v>
      </c>
      <c r="F497" s="8" t="s">
        <v>719</v>
      </c>
      <c r="G497" s="8" t="s">
        <v>46</v>
      </c>
      <c r="H497" s="8">
        <v>0</v>
      </c>
      <c r="M497" s="9">
        <v>84229001</v>
      </c>
      <c r="N497" s="9" t="s">
        <v>719</v>
      </c>
      <c r="O497" s="9" t="s">
        <v>49</v>
      </c>
      <c r="P497" s="9">
        <v>0</v>
      </c>
      <c r="Q497" s="9" t="s">
        <v>54</v>
      </c>
      <c r="R497" s="9" t="s">
        <v>54</v>
      </c>
      <c r="S497" s="9" t="s">
        <v>54</v>
      </c>
      <c r="T497" s="9" t="s">
        <v>54</v>
      </c>
      <c r="U497" s="9" t="s">
        <v>54</v>
      </c>
      <c r="V497" s="9" t="s">
        <v>54</v>
      </c>
      <c r="W497" s="9" t="s">
        <v>54</v>
      </c>
      <c r="X497" s="9" t="s">
        <v>54</v>
      </c>
      <c r="Y497" s="10">
        <v>84229001</v>
      </c>
      <c r="Z497" s="10" t="s">
        <v>719</v>
      </c>
      <c r="AA497" s="10" t="s">
        <v>49</v>
      </c>
      <c r="AB497" s="10">
        <v>0</v>
      </c>
    </row>
    <row r="498" spans="2:28" x14ac:dyDescent="0.2">
      <c r="B498" s="6" t="s">
        <v>2580</v>
      </c>
      <c r="M498" s="9" t="s">
        <v>54</v>
      </c>
      <c r="N498" s="9" t="s">
        <v>54</v>
      </c>
      <c r="O498" s="9" t="s">
        <v>54</v>
      </c>
      <c r="P498" s="9" t="s">
        <v>54</v>
      </c>
      <c r="Q498" s="9" t="s">
        <v>54</v>
      </c>
      <c r="R498" s="9" t="s">
        <v>54</v>
      </c>
      <c r="S498" s="9" t="s">
        <v>54</v>
      </c>
      <c r="T498" s="9" t="s">
        <v>54</v>
      </c>
      <c r="U498" s="9" t="s">
        <v>54</v>
      </c>
      <c r="V498" s="9" t="s">
        <v>54</v>
      </c>
      <c r="W498" s="9" t="s">
        <v>54</v>
      </c>
      <c r="X498" s="9" t="s">
        <v>54</v>
      </c>
      <c r="Y498" s="20">
        <v>260404005</v>
      </c>
      <c r="Z498" s="20" t="s">
        <v>1268</v>
      </c>
      <c r="AA498" s="20" t="s">
        <v>46</v>
      </c>
      <c r="AB498" s="20">
        <v>0</v>
      </c>
    </row>
    <row r="499" spans="2:28" x14ac:dyDescent="0.2">
      <c r="Y499" s="20">
        <v>386134007</v>
      </c>
      <c r="Z499" s="20" t="s">
        <v>1270</v>
      </c>
      <c r="AA499" s="20" t="s">
        <v>49</v>
      </c>
      <c r="AB499" s="20">
        <v>0</v>
      </c>
    </row>
    <row r="500" spans="2:28" x14ac:dyDescent="0.2">
      <c r="B500" s="6" t="s">
        <v>2580</v>
      </c>
      <c r="Y500" s="20">
        <v>425404009</v>
      </c>
      <c r="Z500" s="20" t="s">
        <v>1271</v>
      </c>
      <c r="AA500" s="20" t="s">
        <v>46</v>
      </c>
      <c r="AB500" s="20">
        <v>0</v>
      </c>
    </row>
    <row r="501" spans="2:28" x14ac:dyDescent="0.2">
      <c r="Y501" s="20">
        <v>2667000</v>
      </c>
      <c r="Z501" s="20" t="s">
        <v>346</v>
      </c>
      <c r="AA501" s="20" t="s">
        <v>49</v>
      </c>
      <c r="AB501" s="20">
        <v>0</v>
      </c>
    </row>
    <row r="502" spans="2:28" x14ac:dyDescent="0.2">
      <c r="B502" s="6" t="s">
        <v>2580</v>
      </c>
      <c r="Y502" s="20" t="s">
        <v>1263</v>
      </c>
      <c r="Z502" s="20" t="s">
        <v>1264</v>
      </c>
      <c r="AA502" s="20" t="s">
        <v>49</v>
      </c>
      <c r="AB502" s="20">
        <v>0</v>
      </c>
    </row>
    <row r="503" spans="2:28" x14ac:dyDescent="0.2">
      <c r="E503" s="8">
        <v>18193002</v>
      </c>
      <c r="F503" s="8" t="s">
        <v>1510</v>
      </c>
      <c r="G503" s="8" t="s">
        <v>46</v>
      </c>
      <c r="H503" s="8">
        <v>0</v>
      </c>
      <c r="M503" s="9">
        <v>247688006</v>
      </c>
      <c r="N503" s="9" t="s">
        <v>1511</v>
      </c>
      <c r="O503" s="9" t="s">
        <v>49</v>
      </c>
      <c r="P503" s="9">
        <v>1</v>
      </c>
      <c r="Q503" s="9">
        <v>18193002</v>
      </c>
      <c r="R503" s="9" t="s">
        <v>1510</v>
      </c>
      <c r="T503" s="9">
        <v>1</v>
      </c>
      <c r="U503" s="9" t="s">
        <v>54</v>
      </c>
      <c r="V503" s="9" t="s">
        <v>54</v>
      </c>
      <c r="W503" s="9" t="s">
        <v>54</v>
      </c>
      <c r="X503" s="9" t="s">
        <v>54</v>
      </c>
      <c r="Y503" s="10">
        <v>18193002</v>
      </c>
      <c r="Z503" s="10" t="s">
        <v>1510</v>
      </c>
      <c r="AA503" s="10" t="s">
        <v>46</v>
      </c>
      <c r="AB503" s="10">
        <v>1</v>
      </c>
    </row>
    <row r="504" spans="2:28" x14ac:dyDescent="0.2">
      <c r="B504" s="6" t="s">
        <v>2580</v>
      </c>
      <c r="E504" s="8" t="s">
        <v>1512</v>
      </c>
      <c r="F504" s="8" t="s">
        <v>1513</v>
      </c>
      <c r="G504" s="8" t="s">
        <v>1326</v>
      </c>
      <c r="H504" s="8">
        <v>0</v>
      </c>
      <c r="M504" s="9" t="s">
        <v>54</v>
      </c>
      <c r="N504" s="9" t="s">
        <v>54</v>
      </c>
      <c r="O504" s="9" t="s">
        <v>54</v>
      </c>
      <c r="P504" s="9" t="s">
        <v>54</v>
      </c>
      <c r="Q504" s="9" t="s">
        <v>54</v>
      </c>
      <c r="R504" s="9" t="s">
        <v>54</v>
      </c>
      <c r="S504" s="9" t="s">
        <v>54</v>
      </c>
      <c r="T504" s="9" t="s">
        <v>54</v>
      </c>
      <c r="U504" s="9" t="s">
        <v>54</v>
      </c>
      <c r="V504" s="9" t="s">
        <v>54</v>
      </c>
      <c r="W504" s="9" t="s">
        <v>54</v>
      </c>
      <c r="X504" s="9" t="s">
        <v>54</v>
      </c>
      <c r="Y504" s="20">
        <v>260404005</v>
      </c>
      <c r="Z504" s="20" t="s">
        <v>1268</v>
      </c>
      <c r="AA504" s="20" t="s">
        <v>46</v>
      </c>
      <c r="AB504" s="20">
        <v>0</v>
      </c>
    </row>
    <row r="505" spans="2:28" x14ac:dyDescent="0.2">
      <c r="Y505" s="20">
        <v>386134007</v>
      </c>
      <c r="Z505" s="20" t="s">
        <v>1270</v>
      </c>
      <c r="AA505" s="20" t="s">
        <v>49</v>
      </c>
      <c r="AB505" s="20">
        <v>0</v>
      </c>
    </row>
    <row r="506" spans="2:28" x14ac:dyDescent="0.2">
      <c r="B506" s="6" t="s">
        <v>2580</v>
      </c>
      <c r="Y506" s="20">
        <v>425404009</v>
      </c>
      <c r="Z506" s="20" t="s">
        <v>1271</v>
      </c>
      <c r="AA506" s="20" t="s">
        <v>46</v>
      </c>
      <c r="AB506" s="20">
        <v>0</v>
      </c>
    </row>
    <row r="507" spans="2:28" x14ac:dyDescent="0.2">
      <c r="Y507" s="20">
        <v>2667000</v>
      </c>
      <c r="Z507" s="20" t="s">
        <v>346</v>
      </c>
      <c r="AA507" s="20" t="s">
        <v>49</v>
      </c>
      <c r="AB507" s="20">
        <v>0</v>
      </c>
    </row>
    <row r="508" spans="2:28" x14ac:dyDescent="0.2">
      <c r="B508" s="6" t="s">
        <v>2580</v>
      </c>
      <c r="Y508" s="20" t="s">
        <v>1263</v>
      </c>
      <c r="Z508" s="20" t="s">
        <v>1264</v>
      </c>
      <c r="AA508" s="20" t="s">
        <v>49</v>
      </c>
      <c r="AB508" s="20">
        <v>0</v>
      </c>
    </row>
    <row r="509" spans="2:28" x14ac:dyDescent="0.2">
      <c r="E509" s="8">
        <v>88952004</v>
      </c>
      <c r="F509" s="8" t="s">
        <v>1515</v>
      </c>
      <c r="G509" s="8" t="s">
        <v>46</v>
      </c>
      <c r="H509" s="8">
        <v>3</v>
      </c>
      <c r="M509" s="9">
        <v>88952004</v>
      </c>
      <c r="N509" s="9" t="s">
        <v>1515</v>
      </c>
      <c r="O509" s="9" t="s">
        <v>49</v>
      </c>
      <c r="P509" s="9">
        <v>2</v>
      </c>
      <c r="Q509" s="9">
        <v>81742003</v>
      </c>
      <c r="R509" s="9" t="s">
        <v>1516</v>
      </c>
      <c r="S509" s="9" t="s">
        <v>49</v>
      </c>
      <c r="T509" s="9">
        <v>2</v>
      </c>
      <c r="U509" s="9" t="s">
        <v>54</v>
      </c>
      <c r="V509" s="9" t="s">
        <v>54</v>
      </c>
      <c r="W509" s="9" t="s">
        <v>54</v>
      </c>
      <c r="X509" s="9" t="s">
        <v>54</v>
      </c>
      <c r="Y509" s="10">
        <v>88952004</v>
      </c>
      <c r="Z509" s="10" t="s">
        <v>1515</v>
      </c>
      <c r="AA509" s="10" t="s">
        <v>49</v>
      </c>
      <c r="AB509" s="10">
        <v>2.5</v>
      </c>
    </row>
    <row r="510" spans="2:28" x14ac:dyDescent="0.2">
      <c r="B510" s="6" t="s">
        <v>2580</v>
      </c>
      <c r="E510" s="8">
        <v>81742003</v>
      </c>
      <c r="F510" s="8" t="s">
        <v>1516</v>
      </c>
      <c r="G510" s="8" t="s">
        <v>46</v>
      </c>
      <c r="H510" s="8">
        <v>3</v>
      </c>
      <c r="M510" s="9">
        <v>88952004</v>
      </c>
      <c r="N510" s="9" t="s">
        <v>1515</v>
      </c>
      <c r="O510" s="9" t="s">
        <v>49</v>
      </c>
      <c r="P510" s="9">
        <v>2</v>
      </c>
      <c r="Q510" s="9">
        <v>81742003</v>
      </c>
      <c r="R510" s="9" t="s">
        <v>1516</v>
      </c>
      <c r="S510" s="9" t="s">
        <v>49</v>
      </c>
      <c r="T510" s="9">
        <v>2</v>
      </c>
      <c r="U510" s="9" t="s">
        <v>54</v>
      </c>
      <c r="V510" s="9" t="s">
        <v>54</v>
      </c>
      <c r="W510" s="9" t="s">
        <v>54</v>
      </c>
      <c r="X510" s="9" t="s">
        <v>54</v>
      </c>
      <c r="Y510" s="10">
        <v>88952004</v>
      </c>
      <c r="Z510" s="10" t="s">
        <v>1515</v>
      </c>
      <c r="AA510" s="10" t="s">
        <v>49</v>
      </c>
      <c r="AB510" s="10">
        <v>2.5</v>
      </c>
    </row>
    <row r="511" spans="2:28" x14ac:dyDescent="0.2">
      <c r="M511" s="9" t="s">
        <v>54</v>
      </c>
      <c r="N511" s="9" t="s">
        <v>54</v>
      </c>
      <c r="O511" s="9" t="s">
        <v>54</v>
      </c>
      <c r="P511" s="9" t="s">
        <v>54</v>
      </c>
      <c r="Q511" s="9" t="s">
        <v>54</v>
      </c>
      <c r="R511" s="9" t="s">
        <v>54</v>
      </c>
      <c r="S511" s="9" t="s">
        <v>54</v>
      </c>
      <c r="T511" s="9" t="s">
        <v>54</v>
      </c>
      <c r="U511" s="9" t="s">
        <v>54</v>
      </c>
      <c r="V511" s="9" t="s">
        <v>54</v>
      </c>
      <c r="W511" s="9" t="s">
        <v>54</v>
      </c>
      <c r="X511" s="9" t="s">
        <v>54</v>
      </c>
      <c r="Y511" s="20">
        <v>2667000</v>
      </c>
      <c r="Z511" s="20" t="s">
        <v>346</v>
      </c>
      <c r="AA511" s="20" t="s">
        <v>49</v>
      </c>
      <c r="AB511" s="20">
        <v>0</v>
      </c>
    </row>
    <row r="512" spans="2:28" x14ac:dyDescent="0.2">
      <c r="B512" s="6" t="s">
        <v>2580</v>
      </c>
      <c r="Y512" s="20" t="s">
        <v>1263</v>
      </c>
      <c r="Z512" s="20" t="s">
        <v>1264</v>
      </c>
      <c r="AA512" s="20" t="s">
        <v>49</v>
      </c>
      <c r="AB512" s="20">
        <v>0</v>
      </c>
    </row>
    <row r="513" spans="1:28" x14ac:dyDescent="0.2">
      <c r="E513" s="8">
        <v>224998004</v>
      </c>
      <c r="F513" s="8" t="s">
        <v>1517</v>
      </c>
      <c r="G513" s="8" t="s">
        <v>46</v>
      </c>
      <c r="H513" s="8">
        <v>2</v>
      </c>
      <c r="M513" s="9">
        <v>247626007</v>
      </c>
      <c r="N513" s="9" t="s">
        <v>1518</v>
      </c>
      <c r="O513" s="9" t="s">
        <v>49</v>
      </c>
      <c r="P513" s="9">
        <v>2</v>
      </c>
      <c r="Q513" s="9">
        <v>19367006</v>
      </c>
      <c r="R513" s="9" t="s">
        <v>1519</v>
      </c>
      <c r="S513" s="9" t="s">
        <v>49</v>
      </c>
      <c r="T513" s="9">
        <v>1</v>
      </c>
      <c r="U513" s="9" t="s">
        <v>54</v>
      </c>
      <c r="V513" s="9" t="s">
        <v>54</v>
      </c>
      <c r="W513" s="9" t="s">
        <v>54</v>
      </c>
      <c r="X513" s="9" t="s">
        <v>54</v>
      </c>
      <c r="Y513" s="10">
        <v>247627003</v>
      </c>
      <c r="Z513" s="10" t="s">
        <v>1520</v>
      </c>
      <c r="AA513" s="10" t="s">
        <v>49</v>
      </c>
      <c r="AB513" s="10">
        <v>1</v>
      </c>
    </row>
    <row r="514" spans="1:28" x14ac:dyDescent="0.2">
      <c r="B514" s="6" t="s">
        <v>2580</v>
      </c>
      <c r="M514" s="9" t="s">
        <v>54</v>
      </c>
      <c r="N514" s="9" t="s">
        <v>54</v>
      </c>
      <c r="O514" s="9" t="s">
        <v>54</v>
      </c>
      <c r="P514" s="9" t="s">
        <v>54</v>
      </c>
      <c r="Q514" s="9" t="s">
        <v>54</v>
      </c>
      <c r="R514" s="9" t="s">
        <v>54</v>
      </c>
      <c r="S514" s="9" t="s">
        <v>54</v>
      </c>
      <c r="T514" s="9" t="s">
        <v>54</v>
      </c>
      <c r="U514" s="9" t="s">
        <v>54</v>
      </c>
      <c r="V514" s="9" t="s">
        <v>54</v>
      </c>
      <c r="W514" s="9" t="s">
        <v>54</v>
      </c>
      <c r="X514" s="9" t="s">
        <v>54</v>
      </c>
      <c r="Y514" s="20">
        <v>260404005</v>
      </c>
      <c r="Z514" s="20" t="s">
        <v>1268</v>
      </c>
      <c r="AA514" s="20" t="s">
        <v>46</v>
      </c>
      <c r="AB514" s="20">
        <v>0</v>
      </c>
    </row>
    <row r="515" spans="1:28" x14ac:dyDescent="0.2">
      <c r="Y515" s="20">
        <v>386134007</v>
      </c>
      <c r="Z515" s="20" t="s">
        <v>1270</v>
      </c>
      <c r="AA515" s="20" t="s">
        <v>49</v>
      </c>
      <c r="AB515" s="20">
        <v>0</v>
      </c>
    </row>
    <row r="516" spans="1:28" x14ac:dyDescent="0.2">
      <c r="B516" s="6" t="s">
        <v>2580</v>
      </c>
      <c r="Y516" s="20">
        <v>425404009</v>
      </c>
      <c r="Z516" s="20" t="s">
        <v>1271</v>
      </c>
      <c r="AA516" s="20" t="s">
        <v>46</v>
      </c>
      <c r="AB516" s="20">
        <v>0</v>
      </c>
    </row>
    <row r="517" spans="1:28" x14ac:dyDescent="0.2">
      <c r="Y517" s="20">
        <v>2667000</v>
      </c>
      <c r="Z517" s="20" t="s">
        <v>346</v>
      </c>
      <c r="AA517" s="20" t="s">
        <v>49</v>
      </c>
      <c r="AB517" s="20">
        <v>0</v>
      </c>
    </row>
    <row r="518" spans="1:28" x14ac:dyDescent="0.2">
      <c r="B518" s="6" t="s">
        <v>2580</v>
      </c>
      <c r="Y518" s="20" t="s">
        <v>1263</v>
      </c>
      <c r="Z518" s="20" t="s">
        <v>1264</v>
      </c>
      <c r="AA518" s="20" t="s">
        <v>49</v>
      </c>
      <c r="AB518" s="20">
        <v>0</v>
      </c>
    </row>
    <row r="519" spans="1:28" x14ac:dyDescent="0.2">
      <c r="E519" s="8">
        <v>247648001</v>
      </c>
      <c r="F519" s="8" t="s">
        <v>1521</v>
      </c>
      <c r="G519" s="8" t="s">
        <v>46</v>
      </c>
      <c r="H519" s="8">
        <v>2</v>
      </c>
      <c r="M519" s="9" t="s">
        <v>1522</v>
      </c>
      <c r="N519" s="9" t="s">
        <v>986</v>
      </c>
      <c r="O519" s="9" t="s">
        <v>46</v>
      </c>
      <c r="P519" s="9">
        <v>1</v>
      </c>
      <c r="Q519" s="9" t="s">
        <v>54</v>
      </c>
      <c r="R519" s="9" t="s">
        <v>54</v>
      </c>
      <c r="S519" s="9" t="s">
        <v>54</v>
      </c>
      <c r="T519" s="9" t="s">
        <v>54</v>
      </c>
      <c r="U519" s="9" t="s">
        <v>54</v>
      </c>
      <c r="V519" s="9" t="s">
        <v>54</v>
      </c>
      <c r="W519" s="9" t="s">
        <v>54</v>
      </c>
      <c r="X519" s="9" t="s">
        <v>54</v>
      </c>
      <c r="Y519" s="10" t="s">
        <v>1522</v>
      </c>
      <c r="Z519" s="10" t="s">
        <v>986</v>
      </c>
      <c r="AA519" s="10" t="s">
        <v>46</v>
      </c>
      <c r="AB519" s="10">
        <v>1</v>
      </c>
    </row>
    <row r="520" spans="1:28" x14ac:dyDescent="0.2">
      <c r="B520" s="6" t="s">
        <v>2580</v>
      </c>
      <c r="M520" s="9" t="s">
        <v>54</v>
      </c>
      <c r="N520" s="9" t="s">
        <v>54</v>
      </c>
      <c r="O520" s="9" t="s">
        <v>54</v>
      </c>
      <c r="P520" s="9" t="s">
        <v>54</v>
      </c>
      <c r="Q520" s="9" t="s">
        <v>54</v>
      </c>
      <c r="R520" s="9" t="s">
        <v>54</v>
      </c>
      <c r="S520" s="9" t="s">
        <v>54</v>
      </c>
      <c r="T520" s="9" t="s">
        <v>54</v>
      </c>
      <c r="U520" s="9" t="s">
        <v>54</v>
      </c>
      <c r="V520" s="9" t="s">
        <v>54</v>
      </c>
      <c r="W520" s="9" t="s">
        <v>54</v>
      </c>
      <c r="X520" s="9" t="s">
        <v>54</v>
      </c>
      <c r="Y520" s="20">
        <v>260404005</v>
      </c>
      <c r="Z520" s="20" t="s">
        <v>1268</v>
      </c>
      <c r="AA520" s="20" t="s">
        <v>46</v>
      </c>
      <c r="AB520" s="20">
        <v>0</v>
      </c>
    </row>
    <row r="521" spans="1:28" x14ac:dyDescent="0.2">
      <c r="Y521" s="20">
        <v>386134007</v>
      </c>
      <c r="Z521" s="20" t="s">
        <v>1270</v>
      </c>
      <c r="AA521" s="20" t="s">
        <v>49</v>
      </c>
      <c r="AB521" s="20">
        <v>0</v>
      </c>
    </row>
    <row r="522" spans="1:28" x14ac:dyDescent="0.2">
      <c r="B522" s="6" t="s">
        <v>2580</v>
      </c>
      <c r="Y522" s="20">
        <v>425404009</v>
      </c>
      <c r="Z522" s="20" t="s">
        <v>1271</v>
      </c>
      <c r="AA522" s="20" t="s">
        <v>46</v>
      </c>
      <c r="AB522" s="20">
        <v>0</v>
      </c>
    </row>
    <row r="523" spans="1:28" x14ac:dyDescent="0.2">
      <c r="Y523" s="20">
        <v>2667000</v>
      </c>
      <c r="Z523" s="20" t="s">
        <v>346</v>
      </c>
      <c r="AA523" s="20" t="s">
        <v>49</v>
      </c>
      <c r="AB523" s="20">
        <v>0</v>
      </c>
    </row>
    <row r="524" spans="1:28" x14ac:dyDescent="0.2">
      <c r="B524" s="6" t="s">
        <v>2580</v>
      </c>
      <c r="Y524" s="20" t="s">
        <v>1263</v>
      </c>
      <c r="Z524" s="20" t="s">
        <v>1264</v>
      </c>
      <c r="AA524" s="20" t="s">
        <v>49</v>
      </c>
      <c r="AB524" s="20">
        <v>0</v>
      </c>
    </row>
    <row r="525" spans="1:28" x14ac:dyDescent="0.2">
      <c r="E525" s="8">
        <v>224988005</v>
      </c>
      <c r="F525" s="8" t="s">
        <v>1523</v>
      </c>
      <c r="G525" s="8" t="s">
        <v>46</v>
      </c>
      <c r="H525" s="8">
        <v>2</v>
      </c>
      <c r="M525" s="9">
        <v>134223000</v>
      </c>
      <c r="N525" s="9" t="s">
        <v>1524</v>
      </c>
      <c r="O525" s="9" t="s">
        <v>49</v>
      </c>
      <c r="P525" s="9">
        <v>2</v>
      </c>
      <c r="Q525" s="9" t="s">
        <v>54</v>
      </c>
      <c r="R525" s="9" t="s">
        <v>54</v>
      </c>
      <c r="S525" s="9" t="s">
        <v>54</v>
      </c>
      <c r="T525" s="9" t="s">
        <v>54</v>
      </c>
      <c r="U525" s="9" t="s">
        <v>54</v>
      </c>
      <c r="V525" s="9" t="s">
        <v>54</v>
      </c>
      <c r="W525" s="9" t="s">
        <v>54</v>
      </c>
      <c r="X525" s="9" t="s">
        <v>54</v>
      </c>
      <c r="Y525" s="10">
        <v>224988005</v>
      </c>
      <c r="Z525" s="10" t="s">
        <v>1523</v>
      </c>
      <c r="AA525" s="10" t="s">
        <v>46</v>
      </c>
      <c r="AB525" s="10">
        <v>2</v>
      </c>
    </row>
    <row r="526" spans="1:28" x14ac:dyDescent="0.2">
      <c r="A526" s="6" t="s">
        <v>1553</v>
      </c>
      <c r="M526" s="9" t="s">
        <v>54</v>
      </c>
      <c r="N526" s="9" t="s">
        <v>54</v>
      </c>
      <c r="O526" s="9" t="s">
        <v>54</v>
      </c>
      <c r="P526" s="9" t="s">
        <v>54</v>
      </c>
      <c r="Q526" s="9" t="s">
        <v>54</v>
      </c>
      <c r="R526" s="9" t="s">
        <v>54</v>
      </c>
      <c r="S526" s="9" t="s">
        <v>54</v>
      </c>
      <c r="T526" s="9" t="s">
        <v>54</v>
      </c>
      <c r="U526" s="9" t="s">
        <v>54</v>
      </c>
      <c r="V526" s="9" t="s">
        <v>54</v>
      </c>
      <c r="W526" s="9" t="s">
        <v>54</v>
      </c>
      <c r="X526" s="9" t="s">
        <v>54</v>
      </c>
      <c r="Y526" s="20">
        <v>260404005</v>
      </c>
      <c r="Z526" s="20" t="s">
        <v>1268</v>
      </c>
      <c r="AA526" s="20" t="s">
        <v>46</v>
      </c>
      <c r="AB526" s="20">
        <v>0</v>
      </c>
    </row>
    <row r="527" spans="1:28" x14ac:dyDescent="0.2">
      <c r="Y527" s="20">
        <v>386134007</v>
      </c>
      <c r="Z527" s="20" t="s">
        <v>1270</v>
      </c>
      <c r="AA527" s="20" t="s">
        <v>49</v>
      </c>
      <c r="AB527" s="20">
        <v>0</v>
      </c>
    </row>
    <row r="528" spans="1:28" x14ac:dyDescent="0.2">
      <c r="B528" s="6" t="s">
        <v>2580</v>
      </c>
      <c r="Y528" s="20">
        <v>425404009</v>
      </c>
      <c r="Z528" s="20" t="s">
        <v>1271</v>
      </c>
      <c r="AA528" s="20" t="s">
        <v>46</v>
      </c>
      <c r="AB528" s="20">
        <v>0</v>
      </c>
    </row>
    <row r="529" spans="1:28" x14ac:dyDescent="0.2">
      <c r="Y529" s="20">
        <v>2667000</v>
      </c>
      <c r="Z529" s="20" t="s">
        <v>346</v>
      </c>
      <c r="AA529" s="20" t="s">
        <v>49</v>
      </c>
      <c r="AB529" s="20">
        <v>0</v>
      </c>
    </row>
    <row r="530" spans="1:28" x14ac:dyDescent="0.2">
      <c r="B530" s="6" t="s">
        <v>2580</v>
      </c>
      <c r="Y530" s="20" t="s">
        <v>1263</v>
      </c>
      <c r="Z530" s="20" t="s">
        <v>1264</v>
      </c>
      <c r="AA530" s="20" t="s">
        <v>49</v>
      </c>
      <c r="AB530" s="20">
        <v>0</v>
      </c>
    </row>
    <row r="531" spans="1:28" x14ac:dyDescent="0.2">
      <c r="E531" s="8">
        <v>44515000</v>
      </c>
      <c r="F531" s="8" t="s">
        <v>1525</v>
      </c>
      <c r="G531" s="8" t="s">
        <v>46</v>
      </c>
      <c r="H531" s="8">
        <v>0</v>
      </c>
      <c r="M531" s="9" t="s">
        <v>1526</v>
      </c>
      <c r="N531" s="9" t="s">
        <v>1525</v>
      </c>
      <c r="O531" s="9" t="s">
        <v>46</v>
      </c>
      <c r="P531" s="9">
        <v>0</v>
      </c>
      <c r="Q531" s="9" t="s">
        <v>54</v>
      </c>
      <c r="R531" s="9" t="s">
        <v>54</v>
      </c>
      <c r="S531" s="9" t="s">
        <v>54</v>
      </c>
      <c r="T531" s="9" t="s">
        <v>54</v>
      </c>
      <c r="U531" s="9" t="s">
        <v>54</v>
      </c>
      <c r="V531" s="9" t="s">
        <v>54</v>
      </c>
      <c r="W531" s="9" t="s">
        <v>54</v>
      </c>
      <c r="X531" s="9" t="s">
        <v>54</v>
      </c>
      <c r="Y531" s="10">
        <v>44515000</v>
      </c>
      <c r="Z531" s="10" t="s">
        <v>1525</v>
      </c>
      <c r="AA531" s="10" t="s">
        <v>46</v>
      </c>
      <c r="AB531" s="10">
        <v>0</v>
      </c>
    </row>
    <row r="532" spans="1:28" x14ac:dyDescent="0.2">
      <c r="B532" s="6" t="s">
        <v>2580</v>
      </c>
      <c r="M532" s="9" t="s">
        <v>54</v>
      </c>
      <c r="N532" s="9" t="s">
        <v>54</v>
      </c>
      <c r="O532" s="9" t="s">
        <v>54</v>
      </c>
      <c r="P532" s="9" t="s">
        <v>54</v>
      </c>
      <c r="Q532" s="9" t="s">
        <v>54</v>
      </c>
      <c r="R532" s="9" t="s">
        <v>54</v>
      </c>
      <c r="S532" s="9" t="s">
        <v>54</v>
      </c>
      <c r="T532" s="9" t="s">
        <v>54</v>
      </c>
      <c r="U532" s="9" t="s">
        <v>54</v>
      </c>
      <c r="V532" s="9" t="s">
        <v>54</v>
      </c>
      <c r="W532" s="9" t="s">
        <v>54</v>
      </c>
      <c r="X532" s="9" t="s">
        <v>54</v>
      </c>
      <c r="Y532" s="20">
        <v>260404005</v>
      </c>
      <c r="Z532" s="20" t="s">
        <v>1268</v>
      </c>
      <c r="AA532" s="20" t="s">
        <v>46</v>
      </c>
      <c r="AB532" s="20">
        <v>0</v>
      </c>
    </row>
    <row r="533" spans="1:28" x14ac:dyDescent="0.2">
      <c r="Y533" s="20">
        <v>386134007</v>
      </c>
      <c r="Z533" s="20" t="s">
        <v>1270</v>
      </c>
      <c r="AA533" s="20" t="s">
        <v>49</v>
      </c>
      <c r="AB533" s="20">
        <v>0</v>
      </c>
    </row>
    <row r="534" spans="1:28" x14ac:dyDescent="0.2">
      <c r="B534" s="6" t="s">
        <v>2580</v>
      </c>
      <c r="Y534" s="20">
        <v>425404009</v>
      </c>
      <c r="Z534" s="20" t="s">
        <v>1271</v>
      </c>
      <c r="AA534" s="20" t="s">
        <v>46</v>
      </c>
      <c r="AB534" s="20">
        <v>0</v>
      </c>
    </row>
    <row r="535" spans="1:28" x14ac:dyDescent="0.2">
      <c r="Y535" s="20">
        <v>2667000</v>
      </c>
      <c r="Z535" s="20" t="s">
        <v>346</v>
      </c>
      <c r="AA535" s="20" t="s">
        <v>49</v>
      </c>
      <c r="AB535" s="20">
        <v>0</v>
      </c>
    </row>
    <row r="536" spans="1:28" x14ac:dyDescent="0.2">
      <c r="A536" s="6" t="s">
        <v>1566</v>
      </c>
      <c r="Y536" s="20" t="s">
        <v>1263</v>
      </c>
      <c r="Z536" s="20" t="s">
        <v>1264</v>
      </c>
      <c r="AA536" s="20" t="s">
        <v>49</v>
      </c>
      <c r="AB536" s="20">
        <v>0</v>
      </c>
    </row>
    <row r="537" spans="1:28" x14ac:dyDescent="0.2">
      <c r="E537" s="8">
        <v>86110000</v>
      </c>
      <c r="F537" s="8" t="s">
        <v>1528</v>
      </c>
      <c r="G537" s="8" t="s">
        <v>46</v>
      </c>
      <c r="H537" s="8">
        <v>0</v>
      </c>
      <c r="M537" s="9" t="s">
        <v>54</v>
      </c>
      <c r="N537" s="9" t="s">
        <v>54</v>
      </c>
      <c r="O537" s="9" t="s">
        <v>54</v>
      </c>
      <c r="P537" s="9">
        <v>4</v>
      </c>
      <c r="Q537" s="9" t="s">
        <v>54</v>
      </c>
      <c r="R537" s="9" t="s">
        <v>54</v>
      </c>
      <c r="S537" s="9" t="s">
        <v>54</v>
      </c>
      <c r="T537" s="9" t="s">
        <v>54</v>
      </c>
      <c r="U537" s="9" t="s">
        <v>54</v>
      </c>
      <c r="V537" s="9" t="s">
        <v>54</v>
      </c>
      <c r="W537" s="9" t="s">
        <v>54</v>
      </c>
      <c r="X537" s="9" t="s">
        <v>54</v>
      </c>
      <c r="Y537" s="10">
        <v>86110000</v>
      </c>
      <c r="Z537" s="10" t="s">
        <v>1528</v>
      </c>
      <c r="AA537" s="10" t="s">
        <v>46</v>
      </c>
      <c r="AB537" s="10">
        <v>0</v>
      </c>
    </row>
    <row r="538" spans="1:28" x14ac:dyDescent="0.2">
      <c r="B538" s="6" t="s">
        <v>2580</v>
      </c>
      <c r="M538" s="9" t="s">
        <v>54</v>
      </c>
      <c r="N538" s="9" t="s">
        <v>54</v>
      </c>
      <c r="O538" s="9" t="s">
        <v>54</v>
      </c>
      <c r="P538" s="9" t="s">
        <v>54</v>
      </c>
      <c r="Q538" s="9" t="s">
        <v>54</v>
      </c>
      <c r="R538" s="9" t="s">
        <v>54</v>
      </c>
      <c r="S538" s="9" t="s">
        <v>54</v>
      </c>
      <c r="T538" s="9" t="s">
        <v>54</v>
      </c>
      <c r="U538" s="9" t="s">
        <v>54</v>
      </c>
      <c r="V538" s="9" t="s">
        <v>54</v>
      </c>
      <c r="W538" s="9" t="s">
        <v>54</v>
      </c>
      <c r="X538" s="9" t="s">
        <v>54</v>
      </c>
      <c r="Y538" s="20">
        <v>260404005</v>
      </c>
      <c r="Z538" s="20" t="s">
        <v>1268</v>
      </c>
      <c r="AA538" s="20" t="s">
        <v>46</v>
      </c>
      <c r="AB538" s="20">
        <v>0</v>
      </c>
    </row>
    <row r="539" spans="1:28" x14ac:dyDescent="0.2">
      <c r="Y539" s="20">
        <v>386134007</v>
      </c>
      <c r="Z539" s="20" t="s">
        <v>1270</v>
      </c>
      <c r="AA539" s="20" t="s">
        <v>49</v>
      </c>
      <c r="AB539" s="20">
        <v>0</v>
      </c>
    </row>
    <row r="540" spans="1:28" x14ac:dyDescent="0.2">
      <c r="B540" s="6" t="s">
        <v>2580</v>
      </c>
      <c r="Y540" s="20">
        <v>425404009</v>
      </c>
      <c r="Z540" s="20" t="s">
        <v>1271</v>
      </c>
      <c r="AA540" s="20" t="s">
        <v>46</v>
      </c>
      <c r="AB540" s="20">
        <v>0</v>
      </c>
    </row>
    <row r="541" spans="1:28" x14ac:dyDescent="0.2">
      <c r="Y541" s="20">
        <v>2667000</v>
      </c>
      <c r="Z541" s="20" t="s">
        <v>346</v>
      </c>
      <c r="AA541" s="20" t="s">
        <v>49</v>
      </c>
      <c r="AB541" s="20">
        <v>0</v>
      </c>
    </row>
    <row r="542" spans="1:28" x14ac:dyDescent="0.2">
      <c r="B542" s="6" t="s">
        <v>2580</v>
      </c>
      <c r="Y542" s="20" t="s">
        <v>1263</v>
      </c>
      <c r="Z542" s="20" t="s">
        <v>1264</v>
      </c>
      <c r="AA542" s="20" t="s">
        <v>49</v>
      </c>
      <c r="AB542" s="20">
        <v>0</v>
      </c>
    </row>
    <row r="543" spans="1:28" x14ac:dyDescent="0.2">
      <c r="E543" s="8">
        <v>28810003</v>
      </c>
      <c r="F543" s="8" t="s">
        <v>984</v>
      </c>
      <c r="G543" s="8" t="s">
        <v>46</v>
      </c>
      <c r="H543" s="8">
        <v>0</v>
      </c>
      <c r="M543" s="9" t="s">
        <v>1530</v>
      </c>
      <c r="N543" s="9" t="s">
        <v>989</v>
      </c>
      <c r="O543" s="9" t="s">
        <v>46</v>
      </c>
      <c r="P543" s="9">
        <v>1</v>
      </c>
      <c r="Q543" s="9" t="s">
        <v>54</v>
      </c>
      <c r="R543" s="9" t="s">
        <v>54</v>
      </c>
      <c r="S543" s="9" t="s">
        <v>54</v>
      </c>
      <c r="T543" s="9" t="s">
        <v>54</v>
      </c>
      <c r="U543" s="9" t="s">
        <v>54</v>
      </c>
      <c r="V543" s="9" t="s">
        <v>54</v>
      </c>
      <c r="W543" s="9" t="s">
        <v>54</v>
      </c>
      <c r="X543" s="9" t="s">
        <v>54</v>
      </c>
      <c r="Y543" s="10">
        <v>28810003</v>
      </c>
      <c r="Z543" s="10" t="s">
        <v>984</v>
      </c>
      <c r="AA543" s="10" t="s">
        <v>46</v>
      </c>
      <c r="AB543" s="10">
        <v>0</v>
      </c>
    </row>
    <row r="544" spans="1:28" x14ac:dyDescent="0.2">
      <c r="B544" s="6" t="s">
        <v>2580</v>
      </c>
      <c r="M544" s="9" t="s">
        <v>54</v>
      </c>
      <c r="N544" s="9" t="s">
        <v>54</v>
      </c>
      <c r="O544" s="9" t="s">
        <v>54</v>
      </c>
      <c r="P544" s="9" t="s">
        <v>54</v>
      </c>
      <c r="Q544" s="9" t="s">
        <v>54</v>
      </c>
      <c r="R544" s="9" t="s">
        <v>54</v>
      </c>
      <c r="S544" s="9" t="s">
        <v>54</v>
      </c>
      <c r="T544" s="9" t="s">
        <v>54</v>
      </c>
      <c r="U544" s="9" t="s">
        <v>54</v>
      </c>
      <c r="V544" s="9" t="s">
        <v>54</v>
      </c>
      <c r="W544" s="9" t="s">
        <v>54</v>
      </c>
      <c r="X544" s="9" t="s">
        <v>54</v>
      </c>
      <c r="Y544" s="20">
        <v>260404005</v>
      </c>
      <c r="Z544" s="20" t="s">
        <v>1268</v>
      </c>
      <c r="AA544" s="20" t="s">
        <v>46</v>
      </c>
      <c r="AB544" s="20">
        <v>0</v>
      </c>
    </row>
    <row r="545" spans="2:28" x14ac:dyDescent="0.2">
      <c r="Y545" s="20">
        <v>386134007</v>
      </c>
      <c r="Z545" s="20" t="s">
        <v>1270</v>
      </c>
      <c r="AA545" s="20" t="s">
        <v>49</v>
      </c>
      <c r="AB545" s="20">
        <v>0</v>
      </c>
    </row>
    <row r="546" spans="2:28" x14ac:dyDescent="0.2">
      <c r="B546" s="6" t="s">
        <v>2580</v>
      </c>
      <c r="Y546" s="20">
        <v>425404009</v>
      </c>
      <c r="Z546" s="20" t="s">
        <v>1271</v>
      </c>
      <c r="AA546" s="20" t="s">
        <v>46</v>
      </c>
      <c r="AB546" s="20">
        <v>0</v>
      </c>
    </row>
    <row r="547" spans="2:28" x14ac:dyDescent="0.2">
      <c r="Y547" s="20">
        <v>2667000</v>
      </c>
      <c r="Z547" s="20" t="s">
        <v>346</v>
      </c>
      <c r="AA547" s="20" t="s">
        <v>49</v>
      </c>
      <c r="AB547" s="20">
        <v>0</v>
      </c>
    </row>
    <row r="548" spans="2:28" x14ac:dyDescent="0.2">
      <c r="B548" s="6" t="s">
        <v>2580</v>
      </c>
      <c r="Y548" s="20" t="s">
        <v>1263</v>
      </c>
      <c r="Z548" s="20" t="s">
        <v>1264</v>
      </c>
      <c r="AA548" s="20" t="s">
        <v>49</v>
      </c>
      <c r="AB548" s="20">
        <v>0</v>
      </c>
    </row>
    <row r="549" spans="2:28" x14ac:dyDescent="0.2">
      <c r="E549" s="8">
        <v>64336009</v>
      </c>
      <c r="F549" s="8" t="s">
        <v>1531</v>
      </c>
      <c r="G549" s="8" t="s">
        <v>46</v>
      </c>
      <c r="H549" s="8">
        <v>2</v>
      </c>
      <c r="M549" s="9" t="s">
        <v>1532</v>
      </c>
      <c r="N549" s="9" t="s">
        <v>1533</v>
      </c>
      <c r="O549" s="9" t="s">
        <v>46</v>
      </c>
      <c r="P549" s="9">
        <v>1</v>
      </c>
      <c r="Q549" s="9" t="s">
        <v>54</v>
      </c>
      <c r="R549" s="9" t="s">
        <v>54</v>
      </c>
      <c r="S549" s="9" t="s">
        <v>54</v>
      </c>
      <c r="T549" s="9" t="s">
        <v>54</v>
      </c>
      <c r="U549" s="9" t="s">
        <v>54</v>
      </c>
      <c r="V549" s="9" t="s">
        <v>54</v>
      </c>
      <c r="W549" s="9" t="s">
        <v>54</v>
      </c>
      <c r="X549" s="9" t="s">
        <v>54</v>
      </c>
      <c r="Y549" s="10" t="s">
        <v>1532</v>
      </c>
      <c r="Z549" s="10" t="s">
        <v>1533</v>
      </c>
      <c r="AA549" s="10" t="s">
        <v>46</v>
      </c>
      <c r="AB549" s="10">
        <v>1.5</v>
      </c>
    </row>
    <row r="550" spans="2:28" x14ac:dyDescent="0.2">
      <c r="B550" s="6" t="s">
        <v>2580</v>
      </c>
      <c r="M550" s="9" t="s">
        <v>54</v>
      </c>
      <c r="N550" s="9" t="s">
        <v>54</v>
      </c>
      <c r="O550" s="9" t="s">
        <v>54</v>
      </c>
      <c r="P550" s="9" t="s">
        <v>54</v>
      </c>
      <c r="Q550" s="9" t="s">
        <v>54</v>
      </c>
      <c r="R550" s="9" t="s">
        <v>54</v>
      </c>
      <c r="S550" s="9" t="s">
        <v>54</v>
      </c>
      <c r="T550" s="9" t="s">
        <v>54</v>
      </c>
      <c r="U550" s="9" t="s">
        <v>54</v>
      </c>
      <c r="V550" s="9" t="s">
        <v>54</v>
      </c>
      <c r="W550" s="9" t="s">
        <v>54</v>
      </c>
      <c r="X550" s="9" t="s">
        <v>54</v>
      </c>
      <c r="Y550" s="20">
        <v>260404005</v>
      </c>
      <c r="Z550" s="20" t="s">
        <v>1268</v>
      </c>
      <c r="AA550" s="20" t="s">
        <v>46</v>
      </c>
      <c r="AB550" s="20">
        <v>0</v>
      </c>
    </row>
    <row r="551" spans="2:28" x14ac:dyDescent="0.2">
      <c r="Y551" s="20">
        <v>386134007</v>
      </c>
      <c r="Z551" s="20" t="s">
        <v>1270</v>
      </c>
      <c r="AA551" s="20" t="s">
        <v>49</v>
      </c>
      <c r="AB551" s="20">
        <v>0</v>
      </c>
    </row>
    <row r="552" spans="2:28" x14ac:dyDescent="0.2">
      <c r="B552" s="6" t="s">
        <v>2580</v>
      </c>
      <c r="Y552" s="20">
        <v>425404009</v>
      </c>
      <c r="Z552" s="20" t="s">
        <v>1271</v>
      </c>
      <c r="AA552" s="20" t="s">
        <v>46</v>
      </c>
      <c r="AB552" s="20">
        <v>0</v>
      </c>
    </row>
    <row r="553" spans="2:28" x14ac:dyDescent="0.2">
      <c r="Y553" s="20">
        <v>2667000</v>
      </c>
      <c r="Z553" s="20" t="s">
        <v>346</v>
      </c>
      <c r="AA553" s="20" t="s">
        <v>49</v>
      </c>
      <c r="AB553" s="20">
        <v>0</v>
      </c>
    </row>
    <row r="554" spans="2:28" x14ac:dyDescent="0.2">
      <c r="B554" s="6" t="s">
        <v>2580</v>
      </c>
      <c r="Y554" s="20" t="s">
        <v>1263</v>
      </c>
      <c r="Z554" s="20" t="s">
        <v>1264</v>
      </c>
      <c r="AA554" s="20" t="s">
        <v>49</v>
      </c>
      <c r="AB554" s="20">
        <v>0</v>
      </c>
    </row>
    <row r="555" spans="2:28" x14ac:dyDescent="0.2">
      <c r="E555" s="8">
        <v>247643005</v>
      </c>
      <c r="F555" s="8" t="s">
        <v>1534</v>
      </c>
      <c r="G555" s="8" t="s">
        <v>46</v>
      </c>
      <c r="H555" s="8">
        <v>2</v>
      </c>
      <c r="M555" s="9" t="s">
        <v>1535</v>
      </c>
      <c r="N555" s="9" t="s">
        <v>1536</v>
      </c>
      <c r="O555" s="9" t="s">
        <v>46</v>
      </c>
      <c r="P555" s="9">
        <v>1</v>
      </c>
      <c r="Q555" s="9" t="s">
        <v>54</v>
      </c>
      <c r="R555" s="9" t="s">
        <v>54</v>
      </c>
      <c r="S555" s="9" t="s">
        <v>54</v>
      </c>
      <c r="T555" s="9" t="s">
        <v>54</v>
      </c>
      <c r="U555" s="9" t="s">
        <v>54</v>
      </c>
      <c r="V555" s="9" t="s">
        <v>54</v>
      </c>
      <c r="W555" s="9" t="s">
        <v>54</v>
      </c>
      <c r="X555" s="9" t="s">
        <v>54</v>
      </c>
      <c r="Y555" s="10">
        <v>247643005</v>
      </c>
      <c r="Z555" s="10" t="s">
        <v>1534</v>
      </c>
      <c r="AA555" s="10" t="s">
        <v>46</v>
      </c>
      <c r="AB555" s="10">
        <v>2</v>
      </c>
    </row>
    <row r="556" spans="2:28" x14ac:dyDescent="0.2">
      <c r="B556" s="6" t="s">
        <v>2580</v>
      </c>
      <c r="Y556" s="20">
        <v>260404005</v>
      </c>
      <c r="Z556" s="20" t="s">
        <v>1268</v>
      </c>
      <c r="AA556" s="20" t="s">
        <v>46</v>
      </c>
      <c r="AB556" s="20">
        <v>0</v>
      </c>
    </row>
    <row r="557" spans="2:28" x14ac:dyDescent="0.2">
      <c r="Y557" s="20">
        <v>386134007</v>
      </c>
      <c r="Z557" s="20" t="s">
        <v>1270</v>
      </c>
      <c r="AA557" s="20" t="s">
        <v>49</v>
      </c>
      <c r="AB557" s="20">
        <v>0</v>
      </c>
    </row>
    <row r="558" spans="2:28" x14ac:dyDescent="0.2">
      <c r="B558" s="6" t="s">
        <v>2580</v>
      </c>
      <c r="Y558" s="20">
        <v>425404009</v>
      </c>
      <c r="Z558" s="20" t="s">
        <v>1271</v>
      </c>
      <c r="AA558" s="20" t="s">
        <v>46</v>
      </c>
      <c r="AB558" s="20">
        <v>0</v>
      </c>
    </row>
    <row r="559" spans="2:28" x14ac:dyDescent="0.2">
      <c r="Y559" s="20">
        <v>2667000</v>
      </c>
      <c r="Z559" s="20" t="s">
        <v>346</v>
      </c>
      <c r="AA559" s="20" t="s">
        <v>49</v>
      </c>
      <c r="AB559" s="20">
        <v>0</v>
      </c>
    </row>
    <row r="560" spans="2:28" x14ac:dyDescent="0.2">
      <c r="B560" s="6" t="s">
        <v>2580</v>
      </c>
      <c r="M560" s="9" t="s">
        <v>54</v>
      </c>
      <c r="N560" s="9" t="s">
        <v>54</v>
      </c>
      <c r="O560" s="9" t="s">
        <v>54</v>
      </c>
      <c r="P560" s="9" t="s">
        <v>54</v>
      </c>
      <c r="Q560" s="9" t="s">
        <v>54</v>
      </c>
      <c r="R560" s="9" t="s">
        <v>54</v>
      </c>
      <c r="S560" s="9" t="s">
        <v>54</v>
      </c>
      <c r="T560" s="9" t="s">
        <v>54</v>
      </c>
      <c r="U560" s="9" t="s">
        <v>54</v>
      </c>
      <c r="V560" s="9" t="s">
        <v>54</v>
      </c>
      <c r="W560" s="9" t="s">
        <v>54</v>
      </c>
      <c r="X560" s="9" t="s">
        <v>54</v>
      </c>
      <c r="Y560" s="20" t="s">
        <v>1263</v>
      </c>
      <c r="Z560" s="20" t="s">
        <v>1264</v>
      </c>
      <c r="AA560" s="20" t="s">
        <v>49</v>
      </c>
      <c r="AB560" s="20">
        <v>0</v>
      </c>
    </row>
    <row r="561" spans="2:28" x14ac:dyDescent="0.2">
      <c r="E561" s="8">
        <v>64957009</v>
      </c>
      <c r="F561" s="8" t="s">
        <v>1537</v>
      </c>
      <c r="G561" s="8" t="s">
        <v>46</v>
      </c>
      <c r="H561" s="8">
        <v>2</v>
      </c>
      <c r="M561" s="9">
        <v>22927000</v>
      </c>
      <c r="N561" s="9" t="s">
        <v>1538</v>
      </c>
      <c r="O561" s="9" t="s">
        <v>46</v>
      </c>
      <c r="P561" s="9">
        <v>1</v>
      </c>
      <c r="Q561" s="9" t="s">
        <v>54</v>
      </c>
      <c r="R561" s="9" t="s">
        <v>54</v>
      </c>
      <c r="S561" s="9" t="s">
        <v>54</v>
      </c>
      <c r="T561" s="9" t="s">
        <v>54</v>
      </c>
      <c r="U561" s="9" t="s">
        <v>54</v>
      </c>
      <c r="V561" s="9" t="s">
        <v>54</v>
      </c>
      <c r="W561" s="9" t="s">
        <v>54</v>
      </c>
      <c r="X561" s="9" t="s">
        <v>54</v>
      </c>
      <c r="Y561" s="10">
        <v>704373005</v>
      </c>
      <c r="Z561" s="10" t="s">
        <v>1010</v>
      </c>
      <c r="AA561" s="10" t="s">
        <v>46</v>
      </c>
      <c r="AB561" s="10">
        <v>3</v>
      </c>
    </row>
    <row r="562" spans="2:28" x14ac:dyDescent="0.2">
      <c r="B562" s="6" t="s">
        <v>2580</v>
      </c>
      <c r="Y562" s="20">
        <v>260404005</v>
      </c>
      <c r="Z562" s="20" t="s">
        <v>1268</v>
      </c>
      <c r="AA562" s="20" t="s">
        <v>46</v>
      </c>
      <c r="AB562" s="20">
        <v>0</v>
      </c>
    </row>
    <row r="563" spans="2:28" x14ac:dyDescent="0.2">
      <c r="Y563" s="20">
        <v>386134007</v>
      </c>
      <c r="Z563" s="20" t="s">
        <v>1270</v>
      </c>
      <c r="AA563" s="20" t="s">
        <v>49</v>
      </c>
      <c r="AB563" s="20">
        <v>0</v>
      </c>
    </row>
    <row r="564" spans="2:28" x14ac:dyDescent="0.2">
      <c r="B564" s="6" t="s">
        <v>2580</v>
      </c>
      <c r="Y564" s="20">
        <v>425404009</v>
      </c>
      <c r="Z564" s="20" t="s">
        <v>1271</v>
      </c>
      <c r="AA564" s="20" t="s">
        <v>46</v>
      </c>
      <c r="AB564" s="20">
        <v>0</v>
      </c>
    </row>
    <row r="565" spans="2:28" x14ac:dyDescent="0.2">
      <c r="Y565" s="20">
        <v>2667000</v>
      </c>
      <c r="Z565" s="20" t="s">
        <v>346</v>
      </c>
      <c r="AA565" s="20" t="s">
        <v>49</v>
      </c>
      <c r="AB565" s="20">
        <v>0</v>
      </c>
    </row>
    <row r="566" spans="2:28" x14ac:dyDescent="0.2">
      <c r="M566" s="9" t="s">
        <v>54</v>
      </c>
      <c r="N566" s="9" t="s">
        <v>54</v>
      </c>
      <c r="O566" s="9" t="s">
        <v>54</v>
      </c>
      <c r="P566" s="9" t="s">
        <v>54</v>
      </c>
      <c r="Q566" s="9" t="s">
        <v>54</v>
      </c>
      <c r="R566" s="9" t="s">
        <v>54</v>
      </c>
      <c r="S566" s="9" t="s">
        <v>54</v>
      </c>
      <c r="T566" s="9" t="s">
        <v>54</v>
      </c>
      <c r="U566" s="9" t="s">
        <v>54</v>
      </c>
      <c r="V566" s="9" t="s">
        <v>54</v>
      </c>
      <c r="W566" s="9" t="s">
        <v>54</v>
      </c>
      <c r="X566" s="9" t="s">
        <v>54</v>
      </c>
      <c r="Y566" s="20" t="s">
        <v>1263</v>
      </c>
      <c r="Z566" s="20" t="s">
        <v>1264</v>
      </c>
      <c r="AA566" s="20" t="s">
        <v>49</v>
      </c>
      <c r="AB566" s="20">
        <v>0</v>
      </c>
    </row>
    <row r="567" spans="2:28" x14ac:dyDescent="0.2">
      <c r="B567" s="6" t="s">
        <v>1539</v>
      </c>
      <c r="E567" s="8">
        <v>225445003</v>
      </c>
      <c r="F567" s="8" t="s">
        <v>1106</v>
      </c>
      <c r="G567" s="8" t="s">
        <v>46</v>
      </c>
      <c r="H567" s="8">
        <v>0</v>
      </c>
      <c r="M567" s="9" t="s">
        <v>1540</v>
      </c>
      <c r="N567" s="9" t="s">
        <v>1541</v>
      </c>
      <c r="O567" s="9" t="s">
        <v>46</v>
      </c>
      <c r="P567" s="9">
        <v>2</v>
      </c>
      <c r="Q567" s="9" t="s">
        <v>54</v>
      </c>
      <c r="R567" s="9" t="s">
        <v>54</v>
      </c>
      <c r="S567" s="9" t="s">
        <v>54</v>
      </c>
      <c r="T567" s="9" t="s">
        <v>54</v>
      </c>
      <c r="U567" s="9" t="s">
        <v>54</v>
      </c>
      <c r="V567" s="9" t="s">
        <v>54</v>
      </c>
      <c r="W567" s="9" t="s">
        <v>54</v>
      </c>
      <c r="X567" s="9" t="s">
        <v>54</v>
      </c>
      <c r="Y567" s="10">
        <v>225445003</v>
      </c>
      <c r="Z567" s="10" t="s">
        <v>1106</v>
      </c>
      <c r="AA567" s="10" t="s">
        <v>46</v>
      </c>
      <c r="AB567" s="10">
        <v>0</v>
      </c>
    </row>
    <row r="568" spans="2:28" x14ac:dyDescent="0.2">
      <c r="M568" s="9" t="s">
        <v>54</v>
      </c>
      <c r="N568" s="9" t="s">
        <v>54</v>
      </c>
      <c r="O568" s="9" t="s">
        <v>54</v>
      </c>
      <c r="P568" s="9" t="s">
        <v>54</v>
      </c>
      <c r="Q568" s="9" t="s">
        <v>54</v>
      </c>
      <c r="R568" s="9" t="s">
        <v>54</v>
      </c>
      <c r="S568" s="9" t="s">
        <v>54</v>
      </c>
      <c r="T568" s="9" t="s">
        <v>54</v>
      </c>
      <c r="U568" s="9" t="s">
        <v>54</v>
      </c>
      <c r="V568" s="9" t="s">
        <v>54</v>
      </c>
      <c r="W568" s="9" t="s">
        <v>54</v>
      </c>
      <c r="X568" s="9" t="s">
        <v>54</v>
      </c>
      <c r="Y568" s="20">
        <v>260404005</v>
      </c>
      <c r="Z568" s="20" t="s">
        <v>1268</v>
      </c>
      <c r="AA568" s="20" t="s">
        <v>46</v>
      </c>
      <c r="AB568" s="20">
        <v>0</v>
      </c>
    </row>
    <row r="569" spans="2:28" x14ac:dyDescent="0.2">
      <c r="Y569" s="20">
        <v>386134007</v>
      </c>
      <c r="Z569" s="20" t="s">
        <v>1270</v>
      </c>
      <c r="AA569" s="20" t="s">
        <v>49</v>
      </c>
      <c r="AB569" s="20">
        <v>0</v>
      </c>
    </row>
    <row r="570" spans="2:28" x14ac:dyDescent="0.2">
      <c r="Y570" s="20">
        <v>425404009</v>
      </c>
      <c r="Z570" s="20" t="s">
        <v>1271</v>
      </c>
      <c r="AA570" s="20" t="s">
        <v>46</v>
      </c>
      <c r="AB570" s="20">
        <v>0</v>
      </c>
    </row>
    <row r="571" spans="2:28" x14ac:dyDescent="0.2">
      <c r="Y571" s="20">
        <v>2667000</v>
      </c>
      <c r="Z571" s="20" t="s">
        <v>346</v>
      </c>
      <c r="AA571" s="20" t="s">
        <v>49</v>
      </c>
      <c r="AB571" s="20">
        <v>0</v>
      </c>
    </row>
    <row r="572" spans="2:28" x14ac:dyDescent="0.2">
      <c r="Y572" s="20" t="s">
        <v>1263</v>
      </c>
      <c r="Z572" s="20" t="s">
        <v>1264</v>
      </c>
      <c r="AA572" s="20" t="s">
        <v>49</v>
      </c>
      <c r="AB572" s="20">
        <v>0</v>
      </c>
    </row>
    <row r="573" spans="2:28" x14ac:dyDescent="0.2">
      <c r="B573" s="6" t="s">
        <v>1542</v>
      </c>
      <c r="E573" s="8">
        <v>40806005</v>
      </c>
      <c r="F573" s="8" t="s">
        <v>1543</v>
      </c>
      <c r="G573" s="8" t="s">
        <v>46</v>
      </c>
      <c r="H573" s="8">
        <v>3</v>
      </c>
      <c r="M573" s="9">
        <v>40806005</v>
      </c>
      <c r="N573" s="9" t="s">
        <v>1543</v>
      </c>
      <c r="O573" s="9" t="s">
        <v>49</v>
      </c>
      <c r="P573" s="9">
        <v>1</v>
      </c>
      <c r="Q573" s="9">
        <v>79499004</v>
      </c>
      <c r="R573" s="9" t="s">
        <v>1544</v>
      </c>
      <c r="S573" s="9" t="s">
        <v>49</v>
      </c>
      <c r="T573" s="9">
        <v>1</v>
      </c>
      <c r="U573" s="9" t="s">
        <v>54</v>
      </c>
      <c r="V573" s="9" t="s">
        <v>54</v>
      </c>
      <c r="W573" s="9" t="s">
        <v>54</v>
      </c>
      <c r="X573" s="9" t="s">
        <v>54</v>
      </c>
      <c r="Y573" s="10">
        <v>40806005</v>
      </c>
      <c r="Z573" s="10" t="s">
        <v>1543</v>
      </c>
      <c r="AA573" s="10" t="s">
        <v>49</v>
      </c>
      <c r="AB573" s="10">
        <v>2</v>
      </c>
    </row>
    <row r="574" spans="2:28" x14ac:dyDescent="0.2">
      <c r="E574" s="8">
        <v>79499004</v>
      </c>
      <c r="F574" s="8" t="s">
        <v>1544</v>
      </c>
      <c r="G574" s="8" t="s">
        <v>46</v>
      </c>
      <c r="H574" s="8">
        <v>3</v>
      </c>
      <c r="M574" s="9" t="s">
        <v>54</v>
      </c>
      <c r="N574" s="9" t="s">
        <v>54</v>
      </c>
      <c r="O574" s="9" t="s">
        <v>54</v>
      </c>
      <c r="P574" s="9" t="s">
        <v>54</v>
      </c>
      <c r="Q574" s="9" t="s">
        <v>54</v>
      </c>
      <c r="R574" s="9" t="s">
        <v>54</v>
      </c>
      <c r="S574" s="9" t="s">
        <v>54</v>
      </c>
      <c r="T574" s="9" t="s">
        <v>54</v>
      </c>
      <c r="U574" s="9" t="s">
        <v>54</v>
      </c>
      <c r="V574" s="9" t="s">
        <v>54</v>
      </c>
      <c r="W574" s="9" t="s">
        <v>54</v>
      </c>
      <c r="X574" s="9" t="s">
        <v>54</v>
      </c>
      <c r="Y574" s="20">
        <v>260404005</v>
      </c>
      <c r="Z574" s="20" t="s">
        <v>1268</v>
      </c>
      <c r="AA574" s="20" t="s">
        <v>46</v>
      </c>
      <c r="AB574" s="20">
        <v>0</v>
      </c>
    </row>
    <row r="575" spans="2:28" x14ac:dyDescent="0.2">
      <c r="Y575" s="20">
        <v>386134007</v>
      </c>
      <c r="Z575" s="20" t="s">
        <v>1270</v>
      </c>
      <c r="AA575" s="20" t="s">
        <v>49</v>
      </c>
      <c r="AB575" s="20">
        <v>0</v>
      </c>
    </row>
    <row r="576" spans="2:28" x14ac:dyDescent="0.2">
      <c r="Y576" s="20">
        <v>425404009</v>
      </c>
      <c r="Z576" s="20" t="s">
        <v>1271</v>
      </c>
      <c r="AA576" s="20" t="s">
        <v>46</v>
      </c>
      <c r="AB576" s="20">
        <v>0</v>
      </c>
    </row>
    <row r="577" spans="2:28" x14ac:dyDescent="0.2">
      <c r="Y577" s="20">
        <v>2667000</v>
      </c>
      <c r="Z577" s="20" t="s">
        <v>346</v>
      </c>
      <c r="AA577" s="20" t="s">
        <v>49</v>
      </c>
      <c r="AB577" s="20">
        <v>0</v>
      </c>
    </row>
    <row r="578" spans="2:28" x14ac:dyDescent="0.2">
      <c r="Y578" s="20" t="s">
        <v>1263</v>
      </c>
      <c r="Z578" s="20" t="s">
        <v>1264</v>
      </c>
      <c r="AA578" s="20" t="s">
        <v>49</v>
      </c>
      <c r="AB578" s="20">
        <v>0</v>
      </c>
    </row>
    <row r="579" spans="2:28" x14ac:dyDescent="0.2">
      <c r="B579" s="6" t="s">
        <v>1545</v>
      </c>
      <c r="E579" s="8">
        <v>5152006</v>
      </c>
      <c r="F579" s="8" t="s">
        <v>1546</v>
      </c>
      <c r="G579" s="8" t="s">
        <v>46</v>
      </c>
      <c r="H579" s="8">
        <v>0</v>
      </c>
      <c r="M579" s="9">
        <v>5152006</v>
      </c>
      <c r="N579" s="9" t="s">
        <v>1547</v>
      </c>
      <c r="O579" s="9" t="s">
        <v>46</v>
      </c>
      <c r="P579" s="9">
        <v>1</v>
      </c>
      <c r="Q579" s="9" t="s">
        <v>54</v>
      </c>
      <c r="R579" s="9" t="s">
        <v>54</v>
      </c>
      <c r="S579" s="9" t="s">
        <v>54</v>
      </c>
      <c r="T579" s="9" t="s">
        <v>54</v>
      </c>
      <c r="U579" s="9" t="s">
        <v>54</v>
      </c>
      <c r="V579" s="9" t="s">
        <v>54</v>
      </c>
      <c r="W579" s="9" t="s">
        <v>54</v>
      </c>
      <c r="X579" s="9" t="s">
        <v>54</v>
      </c>
      <c r="Y579" s="10">
        <v>5152006</v>
      </c>
      <c r="Z579" s="10" t="s">
        <v>1547</v>
      </c>
      <c r="AA579" s="10" t="s">
        <v>46</v>
      </c>
      <c r="AB579" s="10">
        <v>1</v>
      </c>
    </row>
    <row r="580" spans="2:28" x14ac:dyDescent="0.2">
      <c r="M580" s="9" t="s">
        <v>54</v>
      </c>
      <c r="N580" s="9" t="s">
        <v>54</v>
      </c>
      <c r="O580" s="9" t="s">
        <v>54</v>
      </c>
      <c r="P580" s="9" t="s">
        <v>54</v>
      </c>
      <c r="Q580" s="9" t="s">
        <v>54</v>
      </c>
      <c r="R580" s="9" t="s">
        <v>54</v>
      </c>
      <c r="S580" s="9" t="s">
        <v>54</v>
      </c>
      <c r="T580" s="9" t="s">
        <v>54</v>
      </c>
      <c r="U580" s="9" t="s">
        <v>54</v>
      </c>
      <c r="V580" s="9" t="s">
        <v>54</v>
      </c>
      <c r="W580" s="9" t="s">
        <v>54</v>
      </c>
      <c r="X580" s="9" t="s">
        <v>54</v>
      </c>
      <c r="Y580" s="20">
        <v>260404005</v>
      </c>
      <c r="Z580" s="20" t="s">
        <v>1268</v>
      </c>
      <c r="AA580" s="20" t="s">
        <v>46</v>
      </c>
      <c r="AB580" s="20">
        <v>0</v>
      </c>
    </row>
    <row r="581" spans="2:28" x14ac:dyDescent="0.2">
      <c r="Y581" s="20">
        <v>386134007</v>
      </c>
      <c r="Z581" s="20" t="s">
        <v>1270</v>
      </c>
      <c r="AA581" s="20" t="s">
        <v>49</v>
      </c>
      <c r="AB581" s="20">
        <v>0</v>
      </c>
    </row>
    <row r="582" spans="2:28" x14ac:dyDescent="0.2">
      <c r="Y582" s="20">
        <v>425404009</v>
      </c>
      <c r="Z582" s="20" t="s">
        <v>1271</v>
      </c>
      <c r="AA582" s="20" t="s">
        <v>46</v>
      </c>
      <c r="AB582" s="20">
        <v>0</v>
      </c>
    </row>
    <row r="583" spans="2:28" x14ac:dyDescent="0.2">
      <c r="Y583" s="20">
        <v>2667000</v>
      </c>
      <c r="Z583" s="20" t="s">
        <v>346</v>
      </c>
      <c r="AA583" s="20" t="s">
        <v>49</v>
      </c>
      <c r="AB583" s="20">
        <v>0</v>
      </c>
    </row>
    <row r="584" spans="2:28" x14ac:dyDescent="0.2">
      <c r="Y584" s="20" t="s">
        <v>1263</v>
      </c>
      <c r="Z584" s="20" t="s">
        <v>1264</v>
      </c>
      <c r="AA584" s="20" t="s">
        <v>49</v>
      </c>
      <c r="AB584" s="20">
        <v>0</v>
      </c>
    </row>
    <row r="585" spans="2:28" x14ac:dyDescent="0.2">
      <c r="B585" s="6" t="s">
        <v>1548</v>
      </c>
      <c r="E585" s="8">
        <v>7011001</v>
      </c>
      <c r="F585" s="8" t="s">
        <v>1549</v>
      </c>
      <c r="G585" s="8" t="s">
        <v>46</v>
      </c>
      <c r="H585" s="8">
        <v>0</v>
      </c>
      <c r="M585" s="9">
        <v>7011001</v>
      </c>
      <c r="N585" s="9" t="s">
        <v>99</v>
      </c>
      <c r="O585" s="9" t="s">
        <v>54</v>
      </c>
      <c r="P585" s="9">
        <v>0</v>
      </c>
      <c r="Q585" s="9" t="s">
        <v>54</v>
      </c>
      <c r="R585" s="9" t="s">
        <v>54</v>
      </c>
      <c r="S585" s="9" t="s">
        <v>54</v>
      </c>
      <c r="T585" s="9" t="s">
        <v>54</v>
      </c>
      <c r="U585" s="9" t="s">
        <v>54</v>
      </c>
      <c r="V585" s="9" t="s">
        <v>54</v>
      </c>
      <c r="W585" s="9" t="s">
        <v>54</v>
      </c>
      <c r="X585" s="9" t="s">
        <v>54</v>
      </c>
      <c r="Y585" s="10">
        <v>7011001</v>
      </c>
      <c r="Z585" s="10" t="s">
        <v>1549</v>
      </c>
      <c r="AA585" s="10" t="s">
        <v>46</v>
      </c>
      <c r="AB585" s="10">
        <v>0</v>
      </c>
    </row>
    <row r="586" spans="2:28" x14ac:dyDescent="0.2">
      <c r="M586" s="9" t="s">
        <v>54</v>
      </c>
      <c r="N586" s="9" t="s">
        <v>54</v>
      </c>
      <c r="O586" s="9" t="s">
        <v>54</v>
      </c>
      <c r="P586" s="9" t="s">
        <v>54</v>
      </c>
      <c r="Q586" s="9" t="s">
        <v>54</v>
      </c>
      <c r="R586" s="9" t="s">
        <v>54</v>
      </c>
      <c r="S586" s="9" t="s">
        <v>54</v>
      </c>
      <c r="T586" s="9" t="s">
        <v>54</v>
      </c>
      <c r="U586" s="9" t="s">
        <v>54</v>
      </c>
      <c r="V586" s="9" t="s">
        <v>54</v>
      </c>
      <c r="W586" s="9" t="s">
        <v>54</v>
      </c>
      <c r="X586" s="9" t="s">
        <v>54</v>
      </c>
      <c r="Y586" s="20">
        <v>260404005</v>
      </c>
      <c r="Z586" s="20" t="s">
        <v>1268</v>
      </c>
      <c r="AA586" s="20" t="s">
        <v>46</v>
      </c>
      <c r="AB586" s="20">
        <v>0</v>
      </c>
    </row>
    <row r="587" spans="2:28" x14ac:dyDescent="0.2">
      <c r="Y587" s="20">
        <v>386134007</v>
      </c>
      <c r="Z587" s="20" t="s">
        <v>1270</v>
      </c>
      <c r="AA587" s="20" t="s">
        <v>49</v>
      </c>
      <c r="AB587" s="20">
        <v>0</v>
      </c>
    </row>
    <row r="588" spans="2:28" x14ac:dyDescent="0.2">
      <c r="Y588" s="20">
        <v>425404009</v>
      </c>
      <c r="Z588" s="20" t="s">
        <v>1271</v>
      </c>
      <c r="AA588" s="20" t="s">
        <v>46</v>
      </c>
      <c r="AB588" s="20">
        <v>0</v>
      </c>
    </row>
    <row r="589" spans="2:28" x14ac:dyDescent="0.2">
      <c r="Y589" s="20">
        <v>2667000</v>
      </c>
      <c r="Z589" s="20" t="s">
        <v>346</v>
      </c>
      <c r="AA589" s="20" t="s">
        <v>49</v>
      </c>
      <c r="AB589" s="20">
        <v>0</v>
      </c>
    </row>
    <row r="590" spans="2:28" x14ac:dyDescent="0.2">
      <c r="Y590" s="20" t="s">
        <v>1263</v>
      </c>
      <c r="Z590" s="20" t="s">
        <v>1264</v>
      </c>
      <c r="AA590" s="20" t="s">
        <v>49</v>
      </c>
      <c r="AB590" s="20">
        <v>0</v>
      </c>
    </row>
    <row r="591" spans="2:28" x14ac:dyDescent="0.2">
      <c r="B591" s="6" t="s">
        <v>1550</v>
      </c>
      <c r="E591" s="8">
        <v>2073000</v>
      </c>
      <c r="F591" s="8" t="s">
        <v>1551</v>
      </c>
      <c r="G591" s="8" t="s">
        <v>46</v>
      </c>
      <c r="H591" s="8">
        <v>0</v>
      </c>
      <c r="M591" s="9">
        <v>2073000</v>
      </c>
      <c r="N591" s="9" t="s">
        <v>1552</v>
      </c>
      <c r="O591" s="9" t="s">
        <v>54</v>
      </c>
      <c r="P591" s="9">
        <v>0</v>
      </c>
      <c r="Q591" s="9" t="s">
        <v>54</v>
      </c>
      <c r="R591" s="9" t="s">
        <v>54</v>
      </c>
      <c r="S591" s="9" t="s">
        <v>54</v>
      </c>
      <c r="T591" s="9" t="s">
        <v>54</v>
      </c>
      <c r="U591" s="9" t="s">
        <v>54</v>
      </c>
      <c r="V591" s="9" t="s">
        <v>54</v>
      </c>
      <c r="W591" s="9" t="s">
        <v>54</v>
      </c>
      <c r="X591" s="9" t="s">
        <v>54</v>
      </c>
      <c r="Y591" s="10">
        <v>2073000</v>
      </c>
      <c r="Z591" s="10" t="s">
        <v>1551</v>
      </c>
      <c r="AA591" s="10" t="s">
        <v>46</v>
      </c>
      <c r="AB591" s="10">
        <v>0</v>
      </c>
    </row>
    <row r="592" spans="2:28" x14ac:dyDescent="0.2">
      <c r="M592" s="9" t="s">
        <v>54</v>
      </c>
      <c r="N592" s="9" t="s">
        <v>54</v>
      </c>
      <c r="O592" s="9" t="s">
        <v>54</v>
      </c>
      <c r="P592" s="9" t="s">
        <v>54</v>
      </c>
      <c r="Q592" s="9" t="s">
        <v>54</v>
      </c>
      <c r="R592" s="9" t="s">
        <v>54</v>
      </c>
      <c r="S592" s="9" t="s">
        <v>54</v>
      </c>
      <c r="T592" s="9" t="s">
        <v>54</v>
      </c>
      <c r="U592" s="9" t="s">
        <v>54</v>
      </c>
      <c r="V592" s="9" t="s">
        <v>54</v>
      </c>
      <c r="W592" s="9" t="s">
        <v>54</v>
      </c>
      <c r="X592" s="9" t="s">
        <v>54</v>
      </c>
      <c r="Y592" s="20">
        <v>260404005</v>
      </c>
      <c r="Z592" s="20" t="s">
        <v>1268</v>
      </c>
      <c r="AA592" s="20" t="s">
        <v>46</v>
      </c>
      <c r="AB592" s="20">
        <v>0</v>
      </c>
    </row>
    <row r="593" spans="1:28" x14ac:dyDescent="0.2">
      <c r="Y593" s="20">
        <v>386134007</v>
      </c>
      <c r="Z593" s="20" t="s">
        <v>1270</v>
      </c>
      <c r="AA593" s="20" t="s">
        <v>49</v>
      </c>
      <c r="AB593" s="20">
        <v>0</v>
      </c>
    </row>
    <row r="594" spans="1:28" x14ac:dyDescent="0.2">
      <c r="Y594" s="20">
        <v>425404009</v>
      </c>
      <c r="Z594" s="20" t="s">
        <v>1271</v>
      </c>
      <c r="AA594" s="20" t="s">
        <v>46</v>
      </c>
      <c r="AB594" s="20">
        <v>0</v>
      </c>
    </row>
    <row r="595" spans="1:28" x14ac:dyDescent="0.2">
      <c r="Y595" s="20">
        <v>2667000</v>
      </c>
      <c r="Z595" s="20" t="s">
        <v>346</v>
      </c>
      <c r="AA595" s="20" t="s">
        <v>49</v>
      </c>
      <c r="AB595" s="20">
        <v>0</v>
      </c>
    </row>
    <row r="596" spans="1:28" x14ac:dyDescent="0.2">
      <c r="Y596" s="20" t="s">
        <v>1263</v>
      </c>
      <c r="Z596" s="20" t="s">
        <v>1264</v>
      </c>
      <c r="AA596" s="20" t="s">
        <v>49</v>
      </c>
      <c r="AB596" s="20">
        <v>0</v>
      </c>
    </row>
    <row r="597" spans="1:28" x14ac:dyDescent="0.2">
      <c r="A597" s="6" t="s">
        <v>1553</v>
      </c>
      <c r="E597" s="8">
        <v>247888008</v>
      </c>
      <c r="F597" s="8" t="s">
        <v>1554</v>
      </c>
      <c r="G597" s="8" t="s">
        <v>46</v>
      </c>
      <c r="H597" s="8">
        <v>3</v>
      </c>
      <c r="I597" s="8">
        <v>43173001</v>
      </c>
      <c r="J597" s="8" t="s">
        <v>1555</v>
      </c>
      <c r="K597" s="8" t="s">
        <v>46</v>
      </c>
      <c r="L597" s="8">
        <v>3</v>
      </c>
      <c r="M597" s="9" t="s">
        <v>54</v>
      </c>
      <c r="N597" s="9" t="s">
        <v>54</v>
      </c>
      <c r="O597" s="9" t="s">
        <v>54</v>
      </c>
      <c r="P597" s="9">
        <v>4</v>
      </c>
      <c r="Q597" s="9" t="s">
        <v>54</v>
      </c>
      <c r="R597" s="9" t="s">
        <v>54</v>
      </c>
      <c r="S597" s="9" t="s">
        <v>54</v>
      </c>
      <c r="T597" s="9" t="s">
        <v>54</v>
      </c>
      <c r="U597" s="9" t="s">
        <v>54</v>
      </c>
      <c r="V597" s="9" t="s">
        <v>54</v>
      </c>
      <c r="W597" s="9" t="s">
        <v>54</v>
      </c>
      <c r="X597" s="9" t="s">
        <v>54</v>
      </c>
      <c r="Y597" s="10">
        <v>247888008</v>
      </c>
      <c r="Z597" s="10" t="s">
        <v>1554</v>
      </c>
      <c r="AA597" s="10" t="s">
        <v>46</v>
      </c>
      <c r="AB597" s="10">
        <v>3</v>
      </c>
    </row>
    <row r="598" spans="1:28" x14ac:dyDescent="0.2">
      <c r="B598" s="6" t="s">
        <v>1556</v>
      </c>
      <c r="E598" s="8">
        <v>363887009</v>
      </c>
      <c r="F598" s="8" t="s">
        <v>1557</v>
      </c>
      <c r="G598" s="8" t="s">
        <v>46</v>
      </c>
      <c r="H598" s="8">
        <v>3</v>
      </c>
      <c r="M598" s="9" t="s">
        <v>54</v>
      </c>
      <c r="N598" s="9" t="s">
        <v>54</v>
      </c>
      <c r="O598" s="9" t="s">
        <v>54</v>
      </c>
      <c r="P598" s="9">
        <v>4</v>
      </c>
      <c r="Q598" s="9" t="s">
        <v>54</v>
      </c>
      <c r="R598" s="9" t="s">
        <v>54</v>
      </c>
      <c r="S598" s="9" t="s">
        <v>54</v>
      </c>
      <c r="T598" s="9" t="s">
        <v>54</v>
      </c>
      <c r="U598" s="9" t="s">
        <v>54</v>
      </c>
      <c r="V598" s="9" t="s">
        <v>54</v>
      </c>
      <c r="W598" s="9" t="s">
        <v>54</v>
      </c>
      <c r="X598" s="9" t="s">
        <v>54</v>
      </c>
      <c r="Y598" s="10">
        <v>247888008</v>
      </c>
      <c r="Z598" s="10" t="s">
        <v>1554</v>
      </c>
      <c r="AA598" s="10" t="s">
        <v>46</v>
      </c>
      <c r="AB598" s="10">
        <v>3</v>
      </c>
    </row>
    <row r="599" spans="1:28" x14ac:dyDescent="0.2">
      <c r="M599" s="9" t="s">
        <v>54</v>
      </c>
      <c r="N599" s="9" t="s">
        <v>54</v>
      </c>
      <c r="O599" s="9" t="s">
        <v>54</v>
      </c>
      <c r="P599" s="9" t="s">
        <v>54</v>
      </c>
      <c r="Q599" s="9" t="s">
        <v>54</v>
      </c>
      <c r="R599" s="9" t="s">
        <v>54</v>
      </c>
      <c r="S599" s="9" t="s">
        <v>54</v>
      </c>
      <c r="T599" s="9" t="s">
        <v>54</v>
      </c>
      <c r="U599" s="9" t="s">
        <v>54</v>
      </c>
      <c r="V599" s="9" t="s">
        <v>54</v>
      </c>
      <c r="W599" s="9" t="s">
        <v>54</v>
      </c>
      <c r="X599" s="9" t="s">
        <v>54</v>
      </c>
      <c r="Y599" s="20">
        <v>2667000</v>
      </c>
      <c r="Z599" s="20" t="s">
        <v>346</v>
      </c>
      <c r="AA599" s="20" t="s">
        <v>49</v>
      </c>
      <c r="AB599" s="20">
        <v>0</v>
      </c>
    </row>
    <row r="600" spans="1:28" x14ac:dyDescent="0.2">
      <c r="Y600" s="20" t="s">
        <v>1263</v>
      </c>
      <c r="Z600" s="20" t="s">
        <v>1264</v>
      </c>
      <c r="AA600" s="20" t="s">
        <v>49</v>
      </c>
      <c r="AB600" s="20">
        <v>0</v>
      </c>
    </row>
    <row r="601" spans="1:28" x14ac:dyDescent="0.2">
      <c r="B601" s="6" t="s">
        <v>1558</v>
      </c>
      <c r="E601" s="8">
        <v>386807006</v>
      </c>
      <c r="F601" s="8" t="s">
        <v>1559</v>
      </c>
      <c r="G601" s="8" t="s">
        <v>46</v>
      </c>
      <c r="H601" s="8">
        <v>2</v>
      </c>
      <c r="M601" s="9" t="s">
        <v>1560</v>
      </c>
      <c r="N601" s="9" t="s">
        <v>1559</v>
      </c>
      <c r="O601" s="9" t="s">
        <v>46</v>
      </c>
      <c r="P601" s="9">
        <v>1</v>
      </c>
      <c r="Q601" s="9" t="s">
        <v>54</v>
      </c>
      <c r="R601" s="9" t="s">
        <v>54</v>
      </c>
      <c r="S601" s="9" t="s">
        <v>54</v>
      </c>
      <c r="T601" s="9" t="s">
        <v>54</v>
      </c>
      <c r="U601" s="9" t="s">
        <v>54</v>
      </c>
      <c r="V601" s="9" t="s">
        <v>54</v>
      </c>
      <c r="W601" s="9" t="s">
        <v>54</v>
      </c>
      <c r="X601" s="9" t="s">
        <v>54</v>
      </c>
      <c r="Y601" s="10">
        <v>386807006</v>
      </c>
      <c r="Z601" s="10" t="s">
        <v>1559</v>
      </c>
      <c r="AA601" s="10" t="s">
        <v>46</v>
      </c>
      <c r="AB601" s="10">
        <v>1.5</v>
      </c>
    </row>
    <row r="602" spans="1:28" x14ac:dyDescent="0.2">
      <c r="M602" s="9" t="s">
        <v>54</v>
      </c>
      <c r="N602" s="9" t="s">
        <v>54</v>
      </c>
      <c r="O602" s="9" t="s">
        <v>54</v>
      </c>
      <c r="P602" s="9" t="s">
        <v>54</v>
      </c>
      <c r="Q602" s="9" t="s">
        <v>54</v>
      </c>
      <c r="R602" s="9" t="s">
        <v>54</v>
      </c>
      <c r="S602" s="9" t="s">
        <v>54</v>
      </c>
      <c r="T602" s="9" t="s">
        <v>54</v>
      </c>
      <c r="U602" s="9" t="s">
        <v>54</v>
      </c>
      <c r="V602" s="9" t="s">
        <v>54</v>
      </c>
      <c r="W602" s="9" t="s">
        <v>54</v>
      </c>
      <c r="X602" s="9" t="s">
        <v>54</v>
      </c>
      <c r="Y602" s="20">
        <v>260404005</v>
      </c>
      <c r="Z602" s="20" t="s">
        <v>1268</v>
      </c>
      <c r="AA602" s="20" t="s">
        <v>46</v>
      </c>
      <c r="AB602" s="20">
        <v>0</v>
      </c>
    </row>
    <row r="603" spans="1:28" x14ac:dyDescent="0.2">
      <c r="Y603" s="20">
        <v>386134007</v>
      </c>
      <c r="Z603" s="20" t="s">
        <v>1270</v>
      </c>
      <c r="AA603" s="20" t="s">
        <v>49</v>
      </c>
      <c r="AB603" s="20">
        <v>0</v>
      </c>
    </row>
    <row r="604" spans="1:28" x14ac:dyDescent="0.2">
      <c r="Y604" s="20">
        <v>425404009</v>
      </c>
      <c r="Z604" s="20" t="s">
        <v>1271</v>
      </c>
      <c r="AA604" s="20" t="s">
        <v>46</v>
      </c>
      <c r="AB604" s="20">
        <v>0</v>
      </c>
    </row>
    <row r="605" spans="1:28" x14ac:dyDescent="0.2">
      <c r="Y605" s="20">
        <v>2667000</v>
      </c>
      <c r="Z605" s="20" t="s">
        <v>346</v>
      </c>
      <c r="AA605" s="20" t="s">
        <v>49</v>
      </c>
      <c r="AB605" s="20">
        <v>0</v>
      </c>
    </row>
    <row r="606" spans="1:28" x14ac:dyDescent="0.2">
      <c r="Y606" s="20" t="s">
        <v>1263</v>
      </c>
      <c r="Z606" s="20" t="s">
        <v>1264</v>
      </c>
      <c r="AA606" s="20" t="s">
        <v>49</v>
      </c>
      <c r="AB606" s="20">
        <v>0</v>
      </c>
    </row>
    <row r="607" spans="1:28" x14ac:dyDescent="0.2">
      <c r="B607" s="6" t="s">
        <v>1561</v>
      </c>
      <c r="E607" s="8">
        <v>62476001</v>
      </c>
      <c r="F607" s="8" t="s">
        <v>1562</v>
      </c>
      <c r="G607" s="8" t="s">
        <v>46</v>
      </c>
      <c r="H607" s="8">
        <v>0</v>
      </c>
      <c r="M607" s="9" t="s">
        <v>54</v>
      </c>
      <c r="N607" s="9" t="s">
        <v>54</v>
      </c>
      <c r="O607" s="9" t="s">
        <v>54</v>
      </c>
      <c r="P607" s="9">
        <v>4</v>
      </c>
      <c r="Q607" s="9" t="s">
        <v>54</v>
      </c>
      <c r="R607" s="9" t="s">
        <v>54</v>
      </c>
      <c r="S607" s="9" t="s">
        <v>54</v>
      </c>
      <c r="T607" s="9" t="s">
        <v>54</v>
      </c>
      <c r="U607" s="9" t="s">
        <v>54</v>
      </c>
      <c r="V607" s="9" t="s">
        <v>54</v>
      </c>
      <c r="W607" s="9" t="s">
        <v>54</v>
      </c>
      <c r="X607" s="9" t="s">
        <v>54</v>
      </c>
      <c r="Y607" s="10">
        <v>62476001</v>
      </c>
      <c r="Z607" s="10" t="s">
        <v>1562</v>
      </c>
      <c r="AA607" s="10" t="s">
        <v>46</v>
      </c>
      <c r="AB607" s="10">
        <v>2</v>
      </c>
    </row>
    <row r="608" spans="1:28" x14ac:dyDescent="0.2">
      <c r="M608" s="9" t="s">
        <v>54</v>
      </c>
      <c r="N608" s="9" t="s">
        <v>54</v>
      </c>
      <c r="O608" s="9" t="s">
        <v>54</v>
      </c>
      <c r="P608" s="9" t="s">
        <v>54</v>
      </c>
      <c r="Q608" s="9" t="s">
        <v>54</v>
      </c>
      <c r="R608" s="9" t="s">
        <v>54</v>
      </c>
      <c r="S608" s="9" t="s">
        <v>54</v>
      </c>
      <c r="T608" s="9" t="s">
        <v>54</v>
      </c>
      <c r="U608" s="9" t="s">
        <v>54</v>
      </c>
      <c r="V608" s="9" t="s">
        <v>54</v>
      </c>
      <c r="W608" s="9" t="s">
        <v>54</v>
      </c>
      <c r="X608" s="9" t="s">
        <v>54</v>
      </c>
      <c r="Y608" s="20">
        <v>260404005</v>
      </c>
      <c r="Z608" s="20" t="s">
        <v>1268</v>
      </c>
      <c r="AA608" s="20" t="s">
        <v>46</v>
      </c>
      <c r="AB608" s="20">
        <v>0</v>
      </c>
    </row>
    <row r="609" spans="1:28" x14ac:dyDescent="0.2">
      <c r="Y609" s="20">
        <v>386134007</v>
      </c>
      <c r="Z609" s="20" t="s">
        <v>1270</v>
      </c>
      <c r="AA609" s="20" t="s">
        <v>49</v>
      </c>
      <c r="AB609" s="20">
        <v>0</v>
      </c>
    </row>
    <row r="610" spans="1:28" x14ac:dyDescent="0.2">
      <c r="Y610" s="20">
        <v>425404009</v>
      </c>
      <c r="Z610" s="20" t="s">
        <v>1271</v>
      </c>
      <c r="AA610" s="20" t="s">
        <v>46</v>
      </c>
      <c r="AB610" s="20">
        <v>0</v>
      </c>
    </row>
    <row r="611" spans="1:28" x14ac:dyDescent="0.2">
      <c r="Y611" s="20">
        <v>2667000</v>
      </c>
      <c r="Z611" s="20" t="s">
        <v>346</v>
      </c>
      <c r="AA611" s="20" t="s">
        <v>49</v>
      </c>
      <c r="AB611" s="20">
        <v>0</v>
      </c>
    </row>
    <row r="612" spans="1:28" x14ac:dyDescent="0.2">
      <c r="Y612" s="20" t="s">
        <v>1263</v>
      </c>
      <c r="Z612" s="20" t="s">
        <v>1264</v>
      </c>
      <c r="AA612" s="20" t="s">
        <v>49</v>
      </c>
      <c r="AB612" s="20">
        <v>0</v>
      </c>
    </row>
    <row r="613" spans="1:28" x14ac:dyDescent="0.2">
      <c r="B613" s="6" t="s">
        <v>1563</v>
      </c>
      <c r="E613" s="8">
        <v>365933000</v>
      </c>
      <c r="F613" s="8" t="s">
        <v>1564</v>
      </c>
      <c r="G613" s="8" t="s">
        <v>46</v>
      </c>
      <c r="M613" s="9">
        <v>3006004</v>
      </c>
      <c r="N613" s="9" t="s">
        <v>1565</v>
      </c>
      <c r="O613" s="9" t="s">
        <v>46</v>
      </c>
      <c r="P613" s="9">
        <v>1</v>
      </c>
      <c r="Q613" s="9" t="s">
        <v>54</v>
      </c>
      <c r="R613" s="9" t="s">
        <v>54</v>
      </c>
      <c r="S613" s="9" t="s">
        <v>54</v>
      </c>
      <c r="T613" s="9" t="s">
        <v>54</v>
      </c>
      <c r="U613" s="9" t="s">
        <v>54</v>
      </c>
      <c r="V613" s="9" t="s">
        <v>54</v>
      </c>
      <c r="W613" s="9" t="s">
        <v>54</v>
      </c>
      <c r="X613" s="9" t="s">
        <v>54</v>
      </c>
      <c r="Y613" s="10">
        <v>3006004</v>
      </c>
      <c r="Z613" s="10" t="s">
        <v>1565</v>
      </c>
      <c r="AA613" s="10" t="s">
        <v>46</v>
      </c>
      <c r="AB613" s="10">
        <v>1</v>
      </c>
    </row>
    <row r="614" spans="1:28" x14ac:dyDescent="0.2">
      <c r="M614" s="9" t="s">
        <v>54</v>
      </c>
      <c r="N614" s="9" t="s">
        <v>54</v>
      </c>
      <c r="O614" s="9" t="s">
        <v>54</v>
      </c>
      <c r="P614" s="9" t="s">
        <v>54</v>
      </c>
      <c r="Q614" s="9" t="s">
        <v>54</v>
      </c>
      <c r="R614" s="9" t="s">
        <v>54</v>
      </c>
      <c r="S614" s="9" t="s">
        <v>54</v>
      </c>
      <c r="T614" s="9" t="s">
        <v>54</v>
      </c>
      <c r="U614" s="9" t="s">
        <v>54</v>
      </c>
      <c r="V614" s="9" t="s">
        <v>54</v>
      </c>
      <c r="W614" s="9" t="s">
        <v>54</v>
      </c>
      <c r="X614" s="9" t="s">
        <v>54</v>
      </c>
      <c r="Y614" s="20">
        <v>260404005</v>
      </c>
      <c r="Z614" s="20" t="s">
        <v>1268</v>
      </c>
      <c r="AA614" s="20" t="s">
        <v>46</v>
      </c>
      <c r="AB614" s="20">
        <v>0</v>
      </c>
    </row>
    <row r="615" spans="1:28" x14ac:dyDescent="0.2">
      <c r="Y615" s="20">
        <v>386134007</v>
      </c>
      <c r="Z615" s="20" t="s">
        <v>1270</v>
      </c>
      <c r="AA615" s="20" t="s">
        <v>49</v>
      </c>
      <c r="AB615" s="20">
        <v>0</v>
      </c>
    </row>
    <row r="616" spans="1:28" x14ac:dyDescent="0.2">
      <c r="Y616" s="20">
        <v>425404009</v>
      </c>
      <c r="Z616" s="20" t="s">
        <v>1271</v>
      </c>
      <c r="AA616" s="20" t="s">
        <v>46</v>
      </c>
      <c r="AB616" s="20">
        <v>0</v>
      </c>
    </row>
    <row r="617" spans="1:28" x14ac:dyDescent="0.2">
      <c r="Y617" s="20">
        <v>2667000</v>
      </c>
      <c r="Z617" s="20" t="s">
        <v>346</v>
      </c>
      <c r="AA617" s="20" t="s">
        <v>49</v>
      </c>
      <c r="AB617" s="20">
        <v>0</v>
      </c>
    </row>
    <row r="618" spans="1:28" x14ac:dyDescent="0.2">
      <c r="Y618" s="20" t="s">
        <v>1263</v>
      </c>
      <c r="Z618" s="20" t="s">
        <v>1264</v>
      </c>
      <c r="AA618" s="20" t="s">
        <v>49</v>
      </c>
      <c r="AB618" s="20">
        <v>0</v>
      </c>
    </row>
    <row r="619" spans="1:28" x14ac:dyDescent="0.2">
      <c r="A619" s="6" t="s">
        <v>1566</v>
      </c>
      <c r="E619" s="8">
        <v>74964007</v>
      </c>
      <c r="F619" s="8" t="s">
        <v>1567</v>
      </c>
      <c r="G619" s="8" t="s">
        <v>46</v>
      </c>
      <c r="H619" s="8">
        <v>0</v>
      </c>
      <c r="M619" s="9" t="s">
        <v>54</v>
      </c>
      <c r="N619" s="9" t="s">
        <v>54</v>
      </c>
      <c r="O619" s="9" t="s">
        <v>54</v>
      </c>
      <c r="P619" s="9" t="s">
        <v>54</v>
      </c>
      <c r="Q619" s="9" t="s">
        <v>54</v>
      </c>
      <c r="R619" s="9" t="s">
        <v>54</v>
      </c>
      <c r="S619" s="9" t="s">
        <v>54</v>
      </c>
      <c r="T619" s="9" t="s">
        <v>54</v>
      </c>
      <c r="U619" s="9" t="s">
        <v>54</v>
      </c>
      <c r="V619" s="9" t="s">
        <v>54</v>
      </c>
      <c r="W619" s="9" t="s">
        <v>54</v>
      </c>
      <c r="X619" s="9" t="s">
        <v>54</v>
      </c>
      <c r="Y619" s="10">
        <v>74964007</v>
      </c>
      <c r="Z619" s="10" t="s">
        <v>1567</v>
      </c>
      <c r="AA619" s="10" t="s">
        <v>46</v>
      </c>
      <c r="AB619" s="10">
        <v>0</v>
      </c>
    </row>
    <row r="620" spans="1:28" x14ac:dyDescent="0.2">
      <c r="B620" s="6" t="s">
        <v>1568</v>
      </c>
      <c r="E620" s="8">
        <v>74964007</v>
      </c>
      <c r="F620" s="8" t="s">
        <v>1567</v>
      </c>
      <c r="G620" s="8" t="s">
        <v>46</v>
      </c>
      <c r="H620" s="8">
        <v>0</v>
      </c>
      <c r="M620" s="9">
        <v>74964007</v>
      </c>
      <c r="N620" s="9" t="s">
        <v>1567</v>
      </c>
      <c r="O620" s="9" t="s">
        <v>54</v>
      </c>
      <c r="P620" s="9">
        <v>0</v>
      </c>
      <c r="Q620" s="9" t="s">
        <v>54</v>
      </c>
      <c r="R620" s="9" t="s">
        <v>54</v>
      </c>
      <c r="S620" s="9" t="s">
        <v>54</v>
      </c>
      <c r="T620" s="9" t="s">
        <v>54</v>
      </c>
      <c r="U620" s="9" t="s">
        <v>54</v>
      </c>
      <c r="V620" s="9" t="s">
        <v>54</v>
      </c>
      <c r="W620" s="9" t="s">
        <v>54</v>
      </c>
      <c r="X620" s="9" t="s">
        <v>54</v>
      </c>
      <c r="Y620" s="10">
        <v>74964007</v>
      </c>
      <c r="Z620" s="10" t="s">
        <v>1567</v>
      </c>
      <c r="AA620" s="10" t="s">
        <v>46</v>
      </c>
      <c r="AB620" s="10">
        <v>0</v>
      </c>
    </row>
    <row r="621" spans="1:28" x14ac:dyDescent="0.2">
      <c r="M621" s="9" t="s">
        <v>54</v>
      </c>
      <c r="N621" s="9" t="s">
        <v>54</v>
      </c>
      <c r="O621" s="9" t="s">
        <v>54</v>
      </c>
      <c r="P621" s="9" t="s">
        <v>54</v>
      </c>
      <c r="Q621" s="9" t="s">
        <v>54</v>
      </c>
      <c r="R621" s="9" t="s">
        <v>54</v>
      </c>
      <c r="S621" s="9" t="s">
        <v>54</v>
      </c>
      <c r="T621" s="9" t="s">
        <v>54</v>
      </c>
      <c r="U621" s="9" t="s">
        <v>54</v>
      </c>
      <c r="V621" s="9" t="s">
        <v>54</v>
      </c>
      <c r="W621" s="9" t="s">
        <v>54</v>
      </c>
      <c r="X621" s="9" t="s">
        <v>54</v>
      </c>
      <c r="Y621" s="20">
        <v>2667000</v>
      </c>
      <c r="Z621" s="20" t="s">
        <v>346</v>
      </c>
      <c r="AA621" s="20" t="s">
        <v>49</v>
      </c>
      <c r="AB621" s="20">
        <v>0</v>
      </c>
    </row>
    <row r="622" spans="1:28" x14ac:dyDescent="0.2">
      <c r="Y622" s="20" t="s">
        <v>1263</v>
      </c>
      <c r="Z622" s="20" t="s">
        <v>1264</v>
      </c>
      <c r="AA622" s="20" t="s">
        <v>49</v>
      </c>
      <c r="AB622" s="20">
        <v>0</v>
      </c>
    </row>
    <row r="623" spans="1:28" x14ac:dyDescent="0.2">
      <c r="B623" s="6" t="s">
        <v>1569</v>
      </c>
      <c r="E623" s="8" t="s">
        <v>1570</v>
      </c>
      <c r="F623" s="8" t="s">
        <v>1571</v>
      </c>
      <c r="G623" s="8" t="s">
        <v>1572</v>
      </c>
      <c r="H623" s="8">
        <v>2</v>
      </c>
      <c r="M623" s="9" t="s">
        <v>54</v>
      </c>
      <c r="N623" s="9" t="s">
        <v>54</v>
      </c>
      <c r="O623" s="9" t="s">
        <v>54</v>
      </c>
      <c r="P623" s="9">
        <v>4</v>
      </c>
      <c r="Q623" s="9" t="s">
        <v>54</v>
      </c>
      <c r="R623" s="9" t="s">
        <v>54</v>
      </c>
      <c r="S623" s="9" t="s">
        <v>54</v>
      </c>
      <c r="T623" s="9" t="s">
        <v>54</v>
      </c>
      <c r="U623" s="9" t="s">
        <v>54</v>
      </c>
      <c r="V623" s="9" t="s">
        <v>54</v>
      </c>
      <c r="W623" s="9" t="s">
        <v>54</v>
      </c>
      <c r="X623" s="9" t="s">
        <v>54</v>
      </c>
      <c r="Y623" s="20">
        <v>260404005</v>
      </c>
      <c r="Z623" s="20" t="s">
        <v>1268</v>
      </c>
      <c r="AA623" s="20" t="s">
        <v>46</v>
      </c>
      <c r="AB623" s="20">
        <v>0</v>
      </c>
    </row>
    <row r="624" spans="1:28" x14ac:dyDescent="0.2">
      <c r="M624" s="9" t="s">
        <v>54</v>
      </c>
      <c r="N624" s="9" t="s">
        <v>54</v>
      </c>
      <c r="O624" s="9" t="s">
        <v>54</v>
      </c>
      <c r="P624" s="9" t="s">
        <v>54</v>
      </c>
      <c r="Q624" s="9" t="s">
        <v>54</v>
      </c>
      <c r="R624" s="9" t="s">
        <v>54</v>
      </c>
      <c r="S624" s="9" t="s">
        <v>54</v>
      </c>
      <c r="T624" s="9" t="s">
        <v>54</v>
      </c>
      <c r="U624" s="9" t="s">
        <v>54</v>
      </c>
      <c r="V624" s="9" t="s">
        <v>54</v>
      </c>
      <c r="W624" s="9" t="s">
        <v>54</v>
      </c>
      <c r="X624" s="9" t="s">
        <v>54</v>
      </c>
      <c r="Y624" s="20">
        <v>386134007</v>
      </c>
      <c r="Z624" s="20" t="s">
        <v>1270</v>
      </c>
      <c r="AA624" s="20" t="s">
        <v>49</v>
      </c>
      <c r="AB624" s="20">
        <v>0</v>
      </c>
    </row>
    <row r="625" spans="2:28" x14ac:dyDescent="0.2">
      <c r="Y625" s="20">
        <v>425404009</v>
      </c>
      <c r="Z625" s="20" t="s">
        <v>1271</v>
      </c>
      <c r="AA625" s="20" t="s">
        <v>46</v>
      </c>
      <c r="AB625" s="20">
        <v>0</v>
      </c>
    </row>
    <row r="626" spans="2:28" x14ac:dyDescent="0.2">
      <c r="Y626" s="20">
        <v>2667000</v>
      </c>
      <c r="Z626" s="20" t="s">
        <v>346</v>
      </c>
      <c r="AA626" s="20" t="s">
        <v>49</v>
      </c>
      <c r="AB626" s="20">
        <v>0</v>
      </c>
    </row>
    <row r="627" spans="2:28" x14ac:dyDescent="0.2">
      <c r="Y627" s="20" t="s">
        <v>1263</v>
      </c>
      <c r="Z627" s="20" t="s">
        <v>1264</v>
      </c>
      <c r="AA627" s="20" t="s">
        <v>49</v>
      </c>
      <c r="AB627" s="20">
        <v>0</v>
      </c>
    </row>
    <row r="628" spans="2:28" x14ac:dyDescent="0.2">
      <c r="B628" s="6" t="s">
        <v>1573</v>
      </c>
      <c r="E628" s="8" t="s">
        <v>1574</v>
      </c>
      <c r="F628" s="8" t="s">
        <v>1575</v>
      </c>
      <c r="G628" s="8" t="s">
        <v>1572</v>
      </c>
      <c r="H628" s="8">
        <v>2</v>
      </c>
      <c r="M628" s="9" t="s">
        <v>54</v>
      </c>
      <c r="N628" s="9" t="s">
        <v>54</v>
      </c>
      <c r="O628" s="9" t="s">
        <v>54</v>
      </c>
      <c r="P628" s="9">
        <v>4</v>
      </c>
      <c r="Q628" s="9" t="s">
        <v>54</v>
      </c>
      <c r="R628" s="9" t="s">
        <v>54</v>
      </c>
      <c r="S628" s="9" t="s">
        <v>54</v>
      </c>
      <c r="T628" s="9" t="s">
        <v>54</v>
      </c>
      <c r="U628" s="9" t="s">
        <v>54</v>
      </c>
      <c r="V628" s="9" t="s">
        <v>54</v>
      </c>
      <c r="W628" s="9" t="s">
        <v>54</v>
      </c>
      <c r="X628" s="9" t="s">
        <v>54</v>
      </c>
      <c r="AB628" s="10">
        <v>4</v>
      </c>
    </row>
    <row r="629" spans="2:28" x14ac:dyDescent="0.2">
      <c r="M629" s="9" t="s">
        <v>54</v>
      </c>
      <c r="N629" s="9" t="s">
        <v>54</v>
      </c>
      <c r="O629" s="9" t="s">
        <v>54</v>
      </c>
      <c r="P629" s="9" t="s">
        <v>54</v>
      </c>
      <c r="Q629" s="9" t="s">
        <v>54</v>
      </c>
      <c r="R629" s="9" t="s">
        <v>54</v>
      </c>
      <c r="S629" s="9" t="s">
        <v>54</v>
      </c>
      <c r="T629" s="9" t="s">
        <v>54</v>
      </c>
      <c r="U629" s="9" t="s">
        <v>54</v>
      </c>
      <c r="V629" s="9" t="s">
        <v>54</v>
      </c>
      <c r="W629" s="9" t="s">
        <v>54</v>
      </c>
      <c r="X629" s="9" t="s">
        <v>54</v>
      </c>
      <c r="Y629" s="20">
        <v>260404005</v>
      </c>
      <c r="Z629" s="20" t="s">
        <v>1268</v>
      </c>
      <c r="AA629" s="20" t="s">
        <v>46</v>
      </c>
      <c r="AB629" s="20">
        <v>0</v>
      </c>
    </row>
    <row r="630" spans="2:28" x14ac:dyDescent="0.2">
      <c r="Y630" s="20">
        <v>386134007</v>
      </c>
      <c r="Z630" s="20" t="s">
        <v>1270</v>
      </c>
      <c r="AA630" s="20" t="s">
        <v>49</v>
      </c>
      <c r="AB630" s="20">
        <v>0</v>
      </c>
    </row>
    <row r="631" spans="2:28" x14ac:dyDescent="0.2">
      <c r="Y631" s="20">
        <v>425404009</v>
      </c>
      <c r="Z631" s="20" t="s">
        <v>1271</v>
      </c>
      <c r="AA631" s="20" t="s">
        <v>46</v>
      </c>
      <c r="AB631" s="20">
        <v>0</v>
      </c>
    </row>
    <row r="632" spans="2:28" x14ac:dyDescent="0.2">
      <c r="Y632" s="20">
        <v>2667000</v>
      </c>
      <c r="Z632" s="20" t="s">
        <v>346</v>
      </c>
      <c r="AA632" s="20" t="s">
        <v>49</v>
      </c>
      <c r="AB632" s="20">
        <v>0</v>
      </c>
    </row>
    <row r="633" spans="2:28" x14ac:dyDescent="0.2">
      <c r="Y633" s="20" t="s">
        <v>1263</v>
      </c>
      <c r="Z633" s="20" t="s">
        <v>1264</v>
      </c>
      <c r="AA633" s="20" t="s">
        <v>49</v>
      </c>
      <c r="AB633" s="20">
        <v>0</v>
      </c>
    </row>
    <row r="634" spans="2:28" x14ac:dyDescent="0.2">
      <c r="B634" s="6" t="s">
        <v>1576</v>
      </c>
      <c r="E634" s="8">
        <v>248062006</v>
      </c>
      <c r="F634" s="8" t="s">
        <v>1577</v>
      </c>
      <c r="G634" s="8" t="s">
        <v>46</v>
      </c>
      <c r="H634" s="8">
        <v>0</v>
      </c>
      <c r="M634" s="9">
        <v>248062006</v>
      </c>
      <c r="N634" s="9" t="s">
        <v>1577</v>
      </c>
      <c r="O634" s="9" t="s">
        <v>46</v>
      </c>
      <c r="P634" s="9">
        <v>0</v>
      </c>
      <c r="Q634" s="9" t="s">
        <v>54</v>
      </c>
      <c r="R634" s="9" t="s">
        <v>54</v>
      </c>
      <c r="S634" s="9" t="s">
        <v>54</v>
      </c>
      <c r="T634" s="9" t="s">
        <v>54</v>
      </c>
      <c r="U634" s="9" t="s">
        <v>54</v>
      </c>
      <c r="V634" s="9" t="s">
        <v>54</v>
      </c>
      <c r="W634" s="9" t="s">
        <v>54</v>
      </c>
      <c r="X634" s="9" t="s">
        <v>54</v>
      </c>
      <c r="Y634" s="10">
        <v>248062006</v>
      </c>
      <c r="Z634" s="10" t="s">
        <v>1577</v>
      </c>
      <c r="AA634" s="10" t="s">
        <v>46</v>
      </c>
      <c r="AB634" s="10">
        <v>0</v>
      </c>
    </row>
    <row r="635" spans="2:28" x14ac:dyDescent="0.2">
      <c r="M635" s="9" t="s">
        <v>54</v>
      </c>
      <c r="N635" s="9" t="s">
        <v>54</v>
      </c>
      <c r="O635" s="9" t="s">
        <v>54</v>
      </c>
      <c r="P635" s="9" t="s">
        <v>54</v>
      </c>
      <c r="Q635" s="9" t="s">
        <v>54</v>
      </c>
      <c r="R635" s="9" t="s">
        <v>54</v>
      </c>
      <c r="S635" s="9" t="s">
        <v>54</v>
      </c>
      <c r="T635" s="9" t="s">
        <v>54</v>
      </c>
      <c r="U635" s="9" t="s">
        <v>54</v>
      </c>
      <c r="V635" s="9" t="s">
        <v>54</v>
      </c>
      <c r="W635" s="9" t="s">
        <v>54</v>
      </c>
      <c r="X635" s="9" t="s">
        <v>54</v>
      </c>
      <c r="Y635" s="20">
        <v>260404005</v>
      </c>
      <c r="Z635" s="20" t="s">
        <v>1268</v>
      </c>
      <c r="AA635" s="20" t="s">
        <v>46</v>
      </c>
      <c r="AB635" s="20">
        <v>0</v>
      </c>
    </row>
    <row r="636" spans="2:28" x14ac:dyDescent="0.2">
      <c r="Y636" s="20">
        <v>386134007</v>
      </c>
      <c r="Z636" s="20" t="s">
        <v>1270</v>
      </c>
      <c r="AA636" s="20" t="s">
        <v>49</v>
      </c>
      <c r="AB636" s="20">
        <v>0</v>
      </c>
    </row>
    <row r="637" spans="2:28" x14ac:dyDescent="0.2">
      <c r="Y637" s="20">
        <v>425404009</v>
      </c>
      <c r="Z637" s="20" t="s">
        <v>1271</v>
      </c>
      <c r="AA637" s="20" t="s">
        <v>46</v>
      </c>
      <c r="AB637" s="20">
        <v>0</v>
      </c>
    </row>
    <row r="638" spans="2:28" x14ac:dyDescent="0.2">
      <c r="Y638" s="20">
        <v>2667000</v>
      </c>
      <c r="Z638" s="20" t="s">
        <v>346</v>
      </c>
      <c r="AA638" s="20" t="s">
        <v>49</v>
      </c>
      <c r="AB638" s="20">
        <v>0</v>
      </c>
    </row>
    <row r="639" spans="2:28" x14ac:dyDescent="0.2">
      <c r="Y639" s="20" t="s">
        <v>1263</v>
      </c>
      <c r="Z639" s="20" t="s">
        <v>1264</v>
      </c>
      <c r="AA639" s="20" t="s">
        <v>49</v>
      </c>
      <c r="AB639" s="20">
        <v>0</v>
      </c>
    </row>
    <row r="640" spans="2:28" x14ac:dyDescent="0.2">
      <c r="B640" s="6" t="s">
        <v>1578</v>
      </c>
      <c r="E640" s="8">
        <v>6471006</v>
      </c>
      <c r="F640" s="8" t="s">
        <v>223</v>
      </c>
      <c r="G640" s="8" t="s">
        <v>46</v>
      </c>
      <c r="H640" s="8">
        <v>0</v>
      </c>
      <c r="M640" s="9">
        <v>6471006</v>
      </c>
      <c r="N640" s="9" t="s">
        <v>1579</v>
      </c>
      <c r="O640" s="9" t="s">
        <v>46</v>
      </c>
      <c r="P640" s="9">
        <v>0</v>
      </c>
      <c r="Q640" s="9" t="s">
        <v>54</v>
      </c>
      <c r="R640" s="9" t="s">
        <v>54</v>
      </c>
      <c r="S640" s="9" t="s">
        <v>54</v>
      </c>
      <c r="T640" s="9" t="s">
        <v>54</v>
      </c>
      <c r="U640" s="9" t="s">
        <v>54</v>
      </c>
      <c r="V640" s="9" t="s">
        <v>54</v>
      </c>
      <c r="W640" s="9" t="s">
        <v>54</v>
      </c>
      <c r="X640" s="9" t="s">
        <v>54</v>
      </c>
      <c r="Y640" s="10">
        <v>6471006</v>
      </c>
      <c r="Z640" s="10" t="s">
        <v>223</v>
      </c>
      <c r="AA640" s="10" t="s">
        <v>46</v>
      </c>
      <c r="AB640" s="10">
        <v>0</v>
      </c>
    </row>
    <row r="641" spans="2:28" x14ac:dyDescent="0.2">
      <c r="M641" s="9" t="s">
        <v>54</v>
      </c>
      <c r="N641" s="9" t="s">
        <v>54</v>
      </c>
      <c r="O641" s="9" t="s">
        <v>54</v>
      </c>
      <c r="P641" s="9" t="s">
        <v>54</v>
      </c>
      <c r="Q641" s="9" t="s">
        <v>54</v>
      </c>
      <c r="R641" s="9" t="s">
        <v>54</v>
      </c>
      <c r="S641" s="9" t="s">
        <v>54</v>
      </c>
      <c r="T641" s="9" t="s">
        <v>54</v>
      </c>
      <c r="U641" s="9" t="s">
        <v>54</v>
      </c>
      <c r="V641" s="9" t="s">
        <v>54</v>
      </c>
      <c r="W641" s="9" t="s">
        <v>54</v>
      </c>
      <c r="X641" s="9" t="s">
        <v>54</v>
      </c>
      <c r="Y641" s="20">
        <v>260404005</v>
      </c>
      <c r="Z641" s="20" t="s">
        <v>1268</v>
      </c>
      <c r="AA641" s="20" t="s">
        <v>46</v>
      </c>
      <c r="AB641" s="20">
        <v>0</v>
      </c>
    </row>
    <row r="642" spans="2:28" x14ac:dyDescent="0.2">
      <c r="Y642" s="20">
        <v>386134007</v>
      </c>
      <c r="Z642" s="20" t="s">
        <v>1270</v>
      </c>
      <c r="AA642" s="20" t="s">
        <v>49</v>
      </c>
      <c r="AB642" s="20">
        <v>0</v>
      </c>
    </row>
    <row r="643" spans="2:28" x14ac:dyDescent="0.2">
      <c r="Y643" s="20">
        <v>425404009</v>
      </c>
      <c r="Z643" s="20" t="s">
        <v>1271</v>
      </c>
      <c r="AA643" s="20" t="s">
        <v>46</v>
      </c>
      <c r="AB643" s="20">
        <v>0</v>
      </c>
    </row>
    <row r="644" spans="2:28" x14ac:dyDescent="0.2">
      <c r="Y644" s="20">
        <v>2667000</v>
      </c>
      <c r="Z644" s="20" t="s">
        <v>346</v>
      </c>
      <c r="AA644" s="20" t="s">
        <v>49</v>
      </c>
      <c r="AB644" s="20">
        <v>0</v>
      </c>
    </row>
    <row r="645" spans="2:28" x14ac:dyDescent="0.2">
      <c r="Y645" s="20" t="s">
        <v>1263</v>
      </c>
      <c r="Z645" s="20" t="s">
        <v>1264</v>
      </c>
      <c r="AA645" s="20" t="s">
        <v>49</v>
      </c>
      <c r="AB645" s="20">
        <v>0</v>
      </c>
    </row>
    <row r="646" spans="2:28" x14ac:dyDescent="0.2">
      <c r="B646" s="6" t="s">
        <v>1580</v>
      </c>
      <c r="E646" s="8">
        <v>425104003</v>
      </c>
      <c r="F646" s="8" t="s">
        <v>1581</v>
      </c>
      <c r="G646" s="8" t="s">
        <v>46</v>
      </c>
      <c r="H646" s="8">
        <v>0</v>
      </c>
      <c r="M646" s="9">
        <v>161474000</v>
      </c>
      <c r="N646" s="9" t="s">
        <v>228</v>
      </c>
      <c r="O646" s="9" t="s">
        <v>49</v>
      </c>
      <c r="P646" s="9">
        <v>1</v>
      </c>
      <c r="Q646" s="9" t="s">
        <v>54</v>
      </c>
      <c r="R646" s="9" t="s">
        <v>54</v>
      </c>
      <c r="S646" s="9" t="s">
        <v>54</v>
      </c>
      <c r="T646" s="9" t="s">
        <v>54</v>
      </c>
      <c r="U646" s="9" t="s">
        <v>54</v>
      </c>
      <c r="V646" s="9" t="s">
        <v>54</v>
      </c>
      <c r="W646" s="9" t="s">
        <v>54</v>
      </c>
      <c r="X646" s="9" t="s">
        <v>54</v>
      </c>
      <c r="Y646" s="10">
        <v>425104003</v>
      </c>
      <c r="Z646" s="10" t="s">
        <v>1581</v>
      </c>
      <c r="AA646" s="10" t="s">
        <v>46</v>
      </c>
      <c r="AB646" s="10">
        <v>0</v>
      </c>
    </row>
    <row r="647" spans="2:28" x14ac:dyDescent="0.2">
      <c r="M647" s="9" t="s">
        <v>54</v>
      </c>
      <c r="N647" s="9" t="s">
        <v>54</v>
      </c>
      <c r="O647" s="9" t="s">
        <v>54</v>
      </c>
      <c r="P647" s="9" t="s">
        <v>54</v>
      </c>
      <c r="Q647" s="9" t="s">
        <v>54</v>
      </c>
      <c r="R647" s="9" t="s">
        <v>54</v>
      </c>
      <c r="S647" s="9" t="s">
        <v>54</v>
      </c>
      <c r="T647" s="9" t="s">
        <v>54</v>
      </c>
      <c r="U647" s="9" t="s">
        <v>54</v>
      </c>
      <c r="V647" s="9" t="s">
        <v>54</v>
      </c>
      <c r="W647" s="9" t="s">
        <v>54</v>
      </c>
      <c r="X647" s="9" t="s">
        <v>54</v>
      </c>
      <c r="Y647" s="20">
        <v>260404005</v>
      </c>
      <c r="Z647" s="20" t="s">
        <v>1268</v>
      </c>
      <c r="AA647" s="20" t="s">
        <v>46</v>
      </c>
      <c r="AB647" s="20">
        <v>0</v>
      </c>
    </row>
    <row r="648" spans="2:28" x14ac:dyDescent="0.2">
      <c r="Y648" s="20">
        <v>386134007</v>
      </c>
      <c r="Z648" s="20" t="s">
        <v>1270</v>
      </c>
      <c r="AA648" s="20" t="s">
        <v>49</v>
      </c>
      <c r="AB648" s="20">
        <v>0</v>
      </c>
    </row>
    <row r="649" spans="2:28" x14ac:dyDescent="0.2">
      <c r="Y649" s="20">
        <v>425404009</v>
      </c>
      <c r="Z649" s="20" t="s">
        <v>1271</v>
      </c>
      <c r="AA649" s="20" t="s">
        <v>46</v>
      </c>
      <c r="AB649" s="20">
        <v>0</v>
      </c>
    </row>
    <row r="650" spans="2:28" x14ac:dyDescent="0.2">
      <c r="Y650" s="20">
        <v>2667000</v>
      </c>
      <c r="Z650" s="20" t="s">
        <v>346</v>
      </c>
      <c r="AA650" s="20" t="s">
        <v>49</v>
      </c>
      <c r="AB650" s="20">
        <v>0</v>
      </c>
    </row>
    <row r="651" spans="2:28" x14ac:dyDescent="0.2">
      <c r="Y651" s="20" t="s">
        <v>1263</v>
      </c>
      <c r="Z651" s="20" t="s">
        <v>1264</v>
      </c>
      <c r="AA651" s="20" t="s">
        <v>49</v>
      </c>
      <c r="AB651" s="20">
        <v>0</v>
      </c>
    </row>
    <row r="652" spans="2:28" x14ac:dyDescent="0.2">
      <c r="B652" s="6" t="s">
        <v>1582</v>
      </c>
      <c r="E652" s="8">
        <v>15167005</v>
      </c>
      <c r="F652" s="8" t="s">
        <v>1583</v>
      </c>
      <c r="G652" s="8" t="s">
        <v>46</v>
      </c>
      <c r="H652" s="8">
        <v>0</v>
      </c>
      <c r="M652" s="9">
        <v>15167005</v>
      </c>
      <c r="N652" s="9" t="s">
        <v>1583</v>
      </c>
      <c r="O652" s="9" t="s">
        <v>46</v>
      </c>
      <c r="P652" s="9">
        <v>0</v>
      </c>
      <c r="Q652" s="9" t="s">
        <v>54</v>
      </c>
      <c r="R652" s="9" t="s">
        <v>54</v>
      </c>
      <c r="S652" s="9" t="s">
        <v>54</v>
      </c>
      <c r="T652" s="9" t="s">
        <v>54</v>
      </c>
      <c r="U652" s="9" t="s">
        <v>54</v>
      </c>
      <c r="V652" s="9" t="s">
        <v>54</v>
      </c>
      <c r="W652" s="9" t="s">
        <v>54</v>
      </c>
      <c r="X652" s="9" t="s">
        <v>54</v>
      </c>
      <c r="Y652" s="10">
        <v>15167005</v>
      </c>
      <c r="Z652" s="10" t="s">
        <v>1583</v>
      </c>
      <c r="AA652" s="10" t="s">
        <v>46</v>
      </c>
      <c r="AB652" s="10">
        <v>0</v>
      </c>
    </row>
    <row r="653" spans="2:28" x14ac:dyDescent="0.2">
      <c r="E653" s="8" t="s">
        <v>1584</v>
      </c>
      <c r="F653" s="8" t="s">
        <v>1585</v>
      </c>
      <c r="G653" s="8" t="s">
        <v>1586</v>
      </c>
      <c r="H653" s="8">
        <v>0</v>
      </c>
      <c r="M653" s="9" t="s">
        <v>54</v>
      </c>
      <c r="N653" s="9" t="s">
        <v>54</v>
      </c>
      <c r="O653" s="9" t="s">
        <v>54</v>
      </c>
      <c r="P653" s="9" t="s">
        <v>54</v>
      </c>
      <c r="Q653" s="9" t="s">
        <v>54</v>
      </c>
      <c r="R653" s="9" t="s">
        <v>54</v>
      </c>
      <c r="S653" s="9" t="s">
        <v>54</v>
      </c>
      <c r="T653" s="9" t="s">
        <v>54</v>
      </c>
      <c r="U653" s="9" t="s">
        <v>54</v>
      </c>
      <c r="V653" s="9" t="s">
        <v>54</v>
      </c>
      <c r="W653" s="9" t="s">
        <v>54</v>
      </c>
      <c r="X653" s="9" t="s">
        <v>54</v>
      </c>
      <c r="Y653" s="20">
        <v>260404005</v>
      </c>
      <c r="Z653" s="20" t="s">
        <v>1268</v>
      </c>
      <c r="AA653" s="20" t="s">
        <v>46</v>
      </c>
      <c r="AB653" s="20">
        <v>0</v>
      </c>
    </row>
    <row r="654" spans="2:28" x14ac:dyDescent="0.2">
      <c r="Y654" s="20">
        <v>386134007</v>
      </c>
      <c r="Z654" s="20" t="s">
        <v>1270</v>
      </c>
      <c r="AA654" s="20" t="s">
        <v>49</v>
      </c>
      <c r="AB654" s="20">
        <v>0</v>
      </c>
    </row>
    <row r="655" spans="2:28" x14ac:dyDescent="0.2">
      <c r="Y655" s="20">
        <v>425404009</v>
      </c>
      <c r="Z655" s="20" t="s">
        <v>1271</v>
      </c>
      <c r="AA655" s="20" t="s">
        <v>46</v>
      </c>
      <c r="AB655" s="20">
        <v>0</v>
      </c>
    </row>
    <row r="656" spans="2:28" x14ac:dyDescent="0.2">
      <c r="Y656" s="20">
        <v>2667000</v>
      </c>
      <c r="Z656" s="20" t="s">
        <v>346</v>
      </c>
      <c r="AA656" s="20" t="s">
        <v>49</v>
      </c>
      <c r="AB656" s="20">
        <v>0</v>
      </c>
    </row>
    <row r="657" spans="2:28" x14ac:dyDescent="0.2">
      <c r="Y657" s="20" t="s">
        <v>1263</v>
      </c>
      <c r="Z657" s="20" t="s">
        <v>1264</v>
      </c>
      <c r="AA657" s="20" t="s">
        <v>49</v>
      </c>
      <c r="AB657" s="20">
        <v>0</v>
      </c>
    </row>
    <row r="658" spans="2:28" x14ac:dyDescent="0.2">
      <c r="B658" s="6" t="s">
        <v>1587</v>
      </c>
      <c r="E658" s="8">
        <v>26416006</v>
      </c>
      <c r="F658" s="8" t="s">
        <v>781</v>
      </c>
      <c r="G658" s="8" t="s">
        <v>46</v>
      </c>
      <c r="H658" s="8">
        <v>0</v>
      </c>
      <c r="M658" s="9">
        <v>26416006</v>
      </c>
      <c r="N658" s="9" t="s">
        <v>781</v>
      </c>
      <c r="O658" s="9" t="s">
        <v>46</v>
      </c>
      <c r="P658" s="9">
        <v>0</v>
      </c>
      <c r="Q658" s="9" t="s">
        <v>54</v>
      </c>
      <c r="R658" s="9" t="s">
        <v>54</v>
      </c>
      <c r="S658" s="9" t="s">
        <v>54</v>
      </c>
      <c r="T658" s="9" t="s">
        <v>54</v>
      </c>
      <c r="U658" s="9" t="s">
        <v>54</v>
      </c>
      <c r="V658" s="9" t="s">
        <v>54</v>
      </c>
      <c r="W658" s="9" t="s">
        <v>54</v>
      </c>
      <c r="X658" s="9" t="s">
        <v>54</v>
      </c>
      <c r="Y658" s="10">
        <v>26416006</v>
      </c>
      <c r="Z658" s="10" t="s">
        <v>781</v>
      </c>
      <c r="AA658" s="10" t="s">
        <v>46</v>
      </c>
      <c r="AB658" s="10">
        <v>0</v>
      </c>
    </row>
    <row r="659" spans="2:28" x14ac:dyDescent="0.2">
      <c r="Y659" s="20">
        <v>260404005</v>
      </c>
      <c r="Z659" s="20" t="s">
        <v>1268</v>
      </c>
      <c r="AA659" s="20" t="s">
        <v>46</v>
      </c>
      <c r="AB659" s="20">
        <v>0</v>
      </c>
    </row>
    <row r="660" spans="2:28" x14ac:dyDescent="0.2">
      <c r="Y660" s="20">
        <v>386134007</v>
      </c>
      <c r="Z660" s="20" t="s">
        <v>1270</v>
      </c>
      <c r="AA660" s="20" t="s">
        <v>49</v>
      </c>
      <c r="AB660" s="20">
        <v>0</v>
      </c>
    </row>
    <row r="661" spans="2:28" x14ac:dyDescent="0.2">
      <c r="Y661" s="20">
        <v>425404009</v>
      </c>
      <c r="Z661" s="20" t="s">
        <v>1271</v>
      </c>
      <c r="AA661" s="20" t="s">
        <v>46</v>
      </c>
      <c r="AB661" s="20">
        <v>0</v>
      </c>
    </row>
    <row r="662" spans="2:28" x14ac:dyDescent="0.2">
      <c r="Y662" s="20">
        <v>2667000</v>
      </c>
      <c r="Z662" s="20" t="s">
        <v>346</v>
      </c>
      <c r="AA662" s="20" t="s">
        <v>49</v>
      </c>
      <c r="AB662" s="20">
        <v>0</v>
      </c>
    </row>
    <row r="663" spans="2:28" x14ac:dyDescent="0.2">
      <c r="E663" s="8" t="s">
        <v>1588</v>
      </c>
      <c r="F663" s="8" t="s">
        <v>1589</v>
      </c>
      <c r="G663" s="8" t="s">
        <v>1586</v>
      </c>
      <c r="H663" s="8">
        <v>0</v>
      </c>
      <c r="M663" s="9" t="s">
        <v>54</v>
      </c>
      <c r="N663" s="9" t="s">
        <v>54</v>
      </c>
      <c r="O663" s="9" t="s">
        <v>54</v>
      </c>
      <c r="P663" s="9" t="s">
        <v>54</v>
      </c>
      <c r="Q663" s="9" t="s">
        <v>54</v>
      </c>
      <c r="R663" s="9" t="s">
        <v>54</v>
      </c>
      <c r="S663" s="9" t="s">
        <v>54</v>
      </c>
      <c r="T663" s="9" t="s">
        <v>54</v>
      </c>
      <c r="U663" s="9" t="s">
        <v>54</v>
      </c>
      <c r="V663" s="9" t="s">
        <v>54</v>
      </c>
      <c r="W663" s="9" t="s">
        <v>54</v>
      </c>
      <c r="X663" s="9" t="s">
        <v>54</v>
      </c>
      <c r="Y663" s="20" t="s">
        <v>1263</v>
      </c>
      <c r="Z663" s="20" t="s">
        <v>1264</v>
      </c>
      <c r="AA663" s="20" t="s">
        <v>49</v>
      </c>
      <c r="AB663" s="20">
        <v>0</v>
      </c>
    </row>
    <row r="664" spans="2:28" x14ac:dyDescent="0.2">
      <c r="B664" s="6" t="s">
        <v>1590</v>
      </c>
      <c r="E664" s="17">
        <v>735552000</v>
      </c>
      <c r="F664" s="17" t="s">
        <v>1591</v>
      </c>
      <c r="G664" s="17" t="s">
        <v>46</v>
      </c>
      <c r="H664" s="17">
        <v>3</v>
      </c>
      <c r="M664" s="9" t="s">
        <v>54</v>
      </c>
      <c r="N664" s="9" t="s">
        <v>54</v>
      </c>
      <c r="O664" s="9" t="s">
        <v>54</v>
      </c>
      <c r="P664" s="9">
        <v>4</v>
      </c>
      <c r="Q664" s="9" t="s">
        <v>54</v>
      </c>
      <c r="R664" s="9" t="s">
        <v>54</v>
      </c>
      <c r="S664" s="9" t="s">
        <v>54</v>
      </c>
      <c r="T664" s="9" t="s">
        <v>54</v>
      </c>
      <c r="U664" s="9" t="s">
        <v>54</v>
      </c>
      <c r="V664" s="9" t="s">
        <v>54</v>
      </c>
      <c r="W664" s="9" t="s">
        <v>54</v>
      </c>
      <c r="X664" s="9" t="s">
        <v>54</v>
      </c>
      <c r="AB664" s="10">
        <v>4</v>
      </c>
    </row>
    <row r="665" spans="2:28" x14ac:dyDescent="0.2">
      <c r="E665" s="8" t="s">
        <v>1588</v>
      </c>
      <c r="F665" s="8" t="s">
        <v>1589</v>
      </c>
      <c r="G665" s="8" t="s">
        <v>1586</v>
      </c>
      <c r="H665" s="8">
        <v>1</v>
      </c>
      <c r="M665" s="9" t="s">
        <v>54</v>
      </c>
      <c r="N665" s="9" t="s">
        <v>54</v>
      </c>
      <c r="O665" s="9" t="s">
        <v>54</v>
      </c>
      <c r="P665" s="9" t="s">
        <v>54</v>
      </c>
      <c r="Q665" s="9" t="s">
        <v>54</v>
      </c>
      <c r="R665" s="9" t="s">
        <v>54</v>
      </c>
      <c r="S665" s="9" t="s">
        <v>54</v>
      </c>
      <c r="T665" s="9" t="s">
        <v>54</v>
      </c>
      <c r="U665" s="9" t="s">
        <v>54</v>
      </c>
      <c r="V665" s="9" t="s">
        <v>54</v>
      </c>
      <c r="W665" s="9" t="s">
        <v>54</v>
      </c>
      <c r="X665" s="9" t="s">
        <v>54</v>
      </c>
      <c r="Y665" s="20">
        <v>260404005</v>
      </c>
      <c r="Z665" s="20" t="s">
        <v>1268</v>
      </c>
      <c r="AA665" s="20" t="s">
        <v>46</v>
      </c>
      <c r="AB665" s="20">
        <v>0</v>
      </c>
    </row>
    <row r="666" spans="2:28" x14ac:dyDescent="0.2">
      <c r="Y666" s="20">
        <v>386134007</v>
      </c>
      <c r="Z666" s="20" t="s">
        <v>1270</v>
      </c>
      <c r="AA666" s="20" t="s">
        <v>49</v>
      </c>
      <c r="AB666" s="20">
        <v>0</v>
      </c>
    </row>
    <row r="667" spans="2:28" x14ac:dyDescent="0.2">
      <c r="Y667" s="20">
        <v>425404009</v>
      </c>
      <c r="Z667" s="20" t="s">
        <v>1271</v>
      </c>
      <c r="AA667" s="20" t="s">
        <v>46</v>
      </c>
      <c r="AB667" s="20">
        <v>0</v>
      </c>
    </row>
    <row r="668" spans="2:28" x14ac:dyDescent="0.2">
      <c r="Y668" s="20">
        <v>2667000</v>
      </c>
      <c r="Z668" s="20" t="s">
        <v>346</v>
      </c>
      <c r="AA668" s="20" t="s">
        <v>49</v>
      </c>
      <c r="AB668" s="20">
        <v>0</v>
      </c>
    </row>
    <row r="669" spans="2:28" x14ac:dyDescent="0.2">
      <c r="Y669" s="20" t="s">
        <v>1263</v>
      </c>
      <c r="Z669" s="20" t="s">
        <v>1264</v>
      </c>
      <c r="AA669" s="20" t="s">
        <v>49</v>
      </c>
      <c r="AB669" s="20">
        <v>0</v>
      </c>
    </row>
    <row r="670" spans="2:28" x14ac:dyDescent="0.2">
      <c r="B670" s="6" t="s">
        <v>1592</v>
      </c>
      <c r="E670" s="8">
        <v>83482000</v>
      </c>
      <c r="F670" s="8" t="s">
        <v>1593</v>
      </c>
      <c r="G670" s="8" t="s">
        <v>46</v>
      </c>
      <c r="H670" s="8">
        <v>0</v>
      </c>
      <c r="M670" s="9" t="s">
        <v>54</v>
      </c>
      <c r="N670" s="9" t="s">
        <v>54</v>
      </c>
      <c r="O670" s="9" t="s">
        <v>54</v>
      </c>
      <c r="P670" s="9">
        <v>4</v>
      </c>
      <c r="Q670" s="9" t="s">
        <v>54</v>
      </c>
      <c r="R670" s="9" t="s">
        <v>54</v>
      </c>
      <c r="S670" s="9" t="s">
        <v>54</v>
      </c>
      <c r="T670" s="9" t="s">
        <v>54</v>
      </c>
      <c r="U670" s="9" t="s">
        <v>54</v>
      </c>
      <c r="V670" s="9" t="s">
        <v>54</v>
      </c>
      <c r="W670" s="9" t="s">
        <v>54</v>
      </c>
      <c r="X670" s="9" t="s">
        <v>54</v>
      </c>
      <c r="Y670" s="10">
        <v>83482000</v>
      </c>
      <c r="Z670" s="10" t="s">
        <v>1593</v>
      </c>
      <c r="AA670" s="10" t="s">
        <v>46</v>
      </c>
      <c r="AB670" s="10">
        <v>0</v>
      </c>
    </row>
    <row r="671" spans="2:28" x14ac:dyDescent="0.2">
      <c r="E671" s="8" t="s">
        <v>1594</v>
      </c>
      <c r="F671" s="8" t="s">
        <v>1513</v>
      </c>
      <c r="G671" s="8" t="s">
        <v>1326</v>
      </c>
      <c r="H671" s="8">
        <v>1</v>
      </c>
      <c r="M671" s="9" t="s">
        <v>54</v>
      </c>
      <c r="N671" s="9" t="s">
        <v>54</v>
      </c>
      <c r="O671" s="9" t="s">
        <v>54</v>
      </c>
      <c r="P671" s="9" t="s">
        <v>54</v>
      </c>
      <c r="Q671" s="9" t="s">
        <v>54</v>
      </c>
      <c r="R671" s="9" t="s">
        <v>54</v>
      </c>
      <c r="S671" s="9" t="s">
        <v>54</v>
      </c>
      <c r="T671" s="9" t="s">
        <v>54</v>
      </c>
      <c r="U671" s="9" t="s">
        <v>54</v>
      </c>
      <c r="V671" s="9" t="s">
        <v>54</v>
      </c>
      <c r="W671" s="9" t="s">
        <v>54</v>
      </c>
      <c r="X671" s="9" t="s">
        <v>54</v>
      </c>
      <c r="Y671" s="20">
        <v>260404005</v>
      </c>
      <c r="Z671" s="20" t="s">
        <v>1268</v>
      </c>
      <c r="AA671" s="20" t="s">
        <v>46</v>
      </c>
      <c r="AB671" s="20">
        <v>0</v>
      </c>
    </row>
    <row r="672" spans="2:28" x14ac:dyDescent="0.2">
      <c r="Y672" s="20">
        <v>386134007</v>
      </c>
      <c r="Z672" s="20" t="s">
        <v>1270</v>
      </c>
      <c r="AA672" s="20" t="s">
        <v>49</v>
      </c>
      <c r="AB672" s="20">
        <v>0</v>
      </c>
    </row>
    <row r="673" spans="2:28" x14ac:dyDescent="0.2">
      <c r="Y673" s="20">
        <v>425404009</v>
      </c>
      <c r="Z673" s="20" t="s">
        <v>1271</v>
      </c>
      <c r="AA673" s="20" t="s">
        <v>46</v>
      </c>
      <c r="AB673" s="20">
        <v>0</v>
      </c>
    </row>
    <row r="674" spans="2:28" x14ac:dyDescent="0.2">
      <c r="Y674" s="20">
        <v>2667000</v>
      </c>
      <c r="Z674" s="20" t="s">
        <v>346</v>
      </c>
      <c r="AA674" s="20" t="s">
        <v>49</v>
      </c>
      <c r="AB674" s="20">
        <v>0</v>
      </c>
    </row>
    <row r="675" spans="2:28" x14ac:dyDescent="0.2">
      <c r="Y675" s="20" t="s">
        <v>1263</v>
      </c>
      <c r="Z675" s="20" t="s">
        <v>1264</v>
      </c>
      <c r="AA675" s="20" t="s">
        <v>49</v>
      </c>
      <c r="AB675" s="20">
        <v>0</v>
      </c>
    </row>
    <row r="676" spans="2:28" x14ac:dyDescent="0.2">
      <c r="B676" s="6" t="s">
        <v>1595</v>
      </c>
      <c r="E676" s="8">
        <v>93461009</v>
      </c>
      <c r="F676" s="8" t="s">
        <v>1596</v>
      </c>
      <c r="G676" s="8" t="s">
        <v>46</v>
      </c>
      <c r="H676" s="8">
        <v>0</v>
      </c>
      <c r="M676" s="9">
        <v>93461009</v>
      </c>
      <c r="N676" s="9" t="s">
        <v>1596</v>
      </c>
      <c r="O676" s="9" t="s">
        <v>54</v>
      </c>
      <c r="P676" s="9">
        <v>0</v>
      </c>
      <c r="Q676" s="9" t="s">
        <v>54</v>
      </c>
      <c r="R676" s="9" t="s">
        <v>54</v>
      </c>
      <c r="S676" s="9" t="s">
        <v>54</v>
      </c>
      <c r="T676" s="9" t="s">
        <v>54</v>
      </c>
      <c r="U676" s="9" t="s">
        <v>54</v>
      </c>
      <c r="V676" s="9" t="s">
        <v>54</v>
      </c>
      <c r="W676" s="9" t="s">
        <v>54</v>
      </c>
      <c r="X676" s="9" t="s">
        <v>54</v>
      </c>
      <c r="Y676" s="10">
        <v>93461009</v>
      </c>
      <c r="Z676" s="10" t="s">
        <v>1596</v>
      </c>
      <c r="AA676" s="10" t="s">
        <v>46</v>
      </c>
      <c r="AB676" s="10">
        <v>0</v>
      </c>
    </row>
    <row r="677" spans="2:28" x14ac:dyDescent="0.2">
      <c r="E677" s="8" t="s">
        <v>1597</v>
      </c>
      <c r="F677" s="8" t="s">
        <v>1598</v>
      </c>
      <c r="G677" s="8" t="s">
        <v>1326</v>
      </c>
      <c r="H677" s="8">
        <v>0</v>
      </c>
      <c r="M677" s="9" t="s">
        <v>54</v>
      </c>
      <c r="N677" s="9" t="s">
        <v>1596</v>
      </c>
      <c r="O677" s="9" t="s">
        <v>54</v>
      </c>
      <c r="P677" s="9" t="s">
        <v>54</v>
      </c>
      <c r="Q677" s="9" t="s">
        <v>54</v>
      </c>
      <c r="R677" s="9" t="s">
        <v>54</v>
      </c>
      <c r="S677" s="9" t="s">
        <v>54</v>
      </c>
      <c r="T677" s="9" t="s">
        <v>54</v>
      </c>
      <c r="U677" s="9" t="s">
        <v>54</v>
      </c>
      <c r="V677" s="9" t="s">
        <v>54</v>
      </c>
      <c r="W677" s="9" t="s">
        <v>54</v>
      </c>
      <c r="X677" s="9" t="s">
        <v>54</v>
      </c>
      <c r="Y677" s="20">
        <v>260404005</v>
      </c>
      <c r="Z677" s="20" t="s">
        <v>1268</v>
      </c>
      <c r="AA677" s="20" t="s">
        <v>46</v>
      </c>
      <c r="AB677" s="20">
        <v>0</v>
      </c>
    </row>
    <row r="678" spans="2:28" x14ac:dyDescent="0.2">
      <c r="Y678" s="20">
        <v>386134007</v>
      </c>
      <c r="Z678" s="20" t="s">
        <v>1270</v>
      </c>
      <c r="AA678" s="20" t="s">
        <v>49</v>
      </c>
      <c r="AB678" s="20">
        <v>0</v>
      </c>
    </row>
    <row r="679" spans="2:28" x14ac:dyDescent="0.2">
      <c r="Y679" s="20">
        <v>425404009</v>
      </c>
      <c r="Z679" s="20" t="s">
        <v>1271</v>
      </c>
      <c r="AA679" s="20" t="s">
        <v>46</v>
      </c>
      <c r="AB679" s="20">
        <v>0</v>
      </c>
    </row>
    <row r="680" spans="2:28" x14ac:dyDescent="0.2">
      <c r="Y680" s="20">
        <v>2667000</v>
      </c>
      <c r="Z680" s="20" t="s">
        <v>346</v>
      </c>
      <c r="AA680" s="20" t="s">
        <v>49</v>
      </c>
      <c r="AB680" s="20">
        <v>0</v>
      </c>
    </row>
    <row r="681" spans="2:28" x14ac:dyDescent="0.2">
      <c r="Y681" s="20" t="s">
        <v>1263</v>
      </c>
      <c r="Z681" s="20" t="s">
        <v>1264</v>
      </c>
      <c r="AA681" s="20" t="s">
        <v>49</v>
      </c>
      <c r="AB681" s="20">
        <v>0</v>
      </c>
    </row>
    <row r="682" spans="2:28" x14ac:dyDescent="0.2">
      <c r="B682" s="6" t="s">
        <v>1599</v>
      </c>
      <c r="E682" s="8">
        <v>231532002</v>
      </c>
      <c r="F682" s="8" t="s">
        <v>1600</v>
      </c>
      <c r="G682" s="8" t="s">
        <v>46</v>
      </c>
      <c r="H682" s="8">
        <v>0</v>
      </c>
      <c r="M682" s="9" t="s">
        <v>1601</v>
      </c>
      <c r="N682" s="9" t="s">
        <v>1596</v>
      </c>
      <c r="O682" s="9" t="s">
        <v>46</v>
      </c>
      <c r="P682" s="9">
        <v>1</v>
      </c>
      <c r="Q682" s="9">
        <v>18480004</v>
      </c>
      <c r="R682" s="9" t="s">
        <v>1602</v>
      </c>
      <c r="S682" s="9" t="s">
        <v>46</v>
      </c>
      <c r="T682" s="9">
        <v>2</v>
      </c>
      <c r="U682" s="9" t="s">
        <v>54</v>
      </c>
      <c r="V682" s="9" t="s">
        <v>54</v>
      </c>
      <c r="W682" s="9" t="s">
        <v>54</v>
      </c>
      <c r="X682" s="9" t="s">
        <v>54</v>
      </c>
      <c r="Y682" s="10" t="s">
        <v>1601</v>
      </c>
      <c r="Z682" s="10" t="s">
        <v>1600</v>
      </c>
      <c r="AA682" s="10" t="s">
        <v>46</v>
      </c>
      <c r="AB682" s="10">
        <v>0.5</v>
      </c>
    </row>
    <row r="683" spans="2:28" x14ac:dyDescent="0.2">
      <c r="E683" s="8" t="s">
        <v>1603</v>
      </c>
      <c r="F683" s="8" t="s">
        <v>1604</v>
      </c>
      <c r="G683" s="8" t="s">
        <v>1326</v>
      </c>
      <c r="H683" s="8">
        <v>2</v>
      </c>
      <c r="M683" s="9" t="s">
        <v>54</v>
      </c>
      <c r="N683" s="9" t="s">
        <v>1596</v>
      </c>
      <c r="O683" s="9" t="s">
        <v>54</v>
      </c>
      <c r="P683" s="9" t="s">
        <v>54</v>
      </c>
      <c r="Q683" s="9" t="s">
        <v>54</v>
      </c>
      <c r="R683" s="9" t="s">
        <v>54</v>
      </c>
      <c r="S683" s="9" t="s">
        <v>54</v>
      </c>
      <c r="T683" s="9" t="s">
        <v>54</v>
      </c>
      <c r="U683" s="9" t="s">
        <v>54</v>
      </c>
      <c r="V683" s="9" t="s">
        <v>54</v>
      </c>
      <c r="W683" s="9" t="s">
        <v>54</v>
      </c>
      <c r="X683" s="9" t="s">
        <v>54</v>
      </c>
      <c r="Y683" s="20">
        <v>260404005</v>
      </c>
      <c r="Z683" s="20" t="s">
        <v>1268</v>
      </c>
      <c r="AA683" s="20" t="s">
        <v>46</v>
      </c>
      <c r="AB683" s="20">
        <v>0</v>
      </c>
    </row>
    <row r="684" spans="2:28" x14ac:dyDescent="0.2">
      <c r="Y684" s="20">
        <v>386134007</v>
      </c>
      <c r="Z684" s="20" t="s">
        <v>1270</v>
      </c>
      <c r="AA684" s="20" t="s">
        <v>49</v>
      </c>
      <c r="AB684" s="20">
        <v>0</v>
      </c>
    </row>
    <row r="685" spans="2:28" x14ac:dyDescent="0.2">
      <c r="Y685" s="20">
        <v>425404009</v>
      </c>
      <c r="Z685" s="20" t="s">
        <v>1271</v>
      </c>
      <c r="AA685" s="20" t="s">
        <v>46</v>
      </c>
      <c r="AB685" s="20">
        <v>0</v>
      </c>
    </row>
    <row r="686" spans="2:28" x14ac:dyDescent="0.2">
      <c r="Y686" s="20">
        <v>2667000</v>
      </c>
      <c r="Z686" s="20" t="s">
        <v>346</v>
      </c>
      <c r="AA686" s="20" t="s">
        <v>49</v>
      </c>
      <c r="AB686" s="20">
        <v>0</v>
      </c>
    </row>
    <row r="687" spans="2:28" x14ac:dyDescent="0.2">
      <c r="Y687" s="20" t="s">
        <v>1263</v>
      </c>
      <c r="Z687" s="20" t="s">
        <v>1264</v>
      </c>
      <c r="AA687" s="20" t="s">
        <v>49</v>
      </c>
      <c r="AB687" s="20">
        <v>0</v>
      </c>
    </row>
    <row r="688" spans="2:28" x14ac:dyDescent="0.2">
      <c r="B688" s="6" t="s">
        <v>1605</v>
      </c>
      <c r="E688" s="8">
        <v>248100003</v>
      </c>
      <c r="F688" s="8" t="s">
        <v>1606</v>
      </c>
      <c r="G688" s="8" t="s">
        <v>46</v>
      </c>
      <c r="H688" s="8">
        <v>0</v>
      </c>
      <c r="M688" s="9">
        <v>248100003</v>
      </c>
      <c r="N688" s="9" t="s">
        <v>1596</v>
      </c>
      <c r="O688" s="9" t="s">
        <v>46</v>
      </c>
      <c r="P688" s="9">
        <v>0</v>
      </c>
      <c r="Q688" s="9" t="s">
        <v>54</v>
      </c>
      <c r="R688" s="9" t="s">
        <v>54</v>
      </c>
      <c r="S688" s="9" t="s">
        <v>54</v>
      </c>
      <c r="T688" s="9" t="s">
        <v>54</v>
      </c>
      <c r="U688" s="9" t="s">
        <v>54</v>
      </c>
      <c r="V688" s="9" t="s">
        <v>54</v>
      </c>
      <c r="W688" s="9" t="s">
        <v>54</v>
      </c>
      <c r="X688" s="9" t="s">
        <v>54</v>
      </c>
      <c r="Y688" s="10">
        <v>248100003</v>
      </c>
      <c r="Z688" s="10" t="s">
        <v>1607</v>
      </c>
      <c r="AA688" s="10" t="s">
        <v>46</v>
      </c>
      <c r="AB688" s="10">
        <v>0</v>
      </c>
    </row>
    <row r="689" spans="2:28" x14ac:dyDescent="0.2">
      <c r="M689" s="9" t="s">
        <v>54</v>
      </c>
      <c r="N689" s="9" t="s">
        <v>1596</v>
      </c>
      <c r="O689" s="9" t="s">
        <v>54</v>
      </c>
      <c r="P689" s="9" t="s">
        <v>54</v>
      </c>
      <c r="Q689" s="9" t="s">
        <v>54</v>
      </c>
      <c r="R689" s="9" t="s">
        <v>54</v>
      </c>
      <c r="S689" s="9" t="s">
        <v>54</v>
      </c>
      <c r="T689" s="9" t="s">
        <v>54</v>
      </c>
      <c r="U689" s="9" t="s">
        <v>54</v>
      </c>
      <c r="V689" s="9" t="s">
        <v>54</v>
      </c>
      <c r="W689" s="9" t="s">
        <v>54</v>
      </c>
      <c r="X689" s="9" t="s">
        <v>54</v>
      </c>
      <c r="Y689" s="20">
        <v>260404005</v>
      </c>
      <c r="Z689" s="20" t="s">
        <v>1268</v>
      </c>
      <c r="AA689" s="20" t="s">
        <v>46</v>
      </c>
      <c r="AB689" s="20">
        <v>0</v>
      </c>
    </row>
    <row r="690" spans="2:28" x14ac:dyDescent="0.2">
      <c r="Y690" s="20">
        <v>386134007</v>
      </c>
      <c r="Z690" s="20" t="s">
        <v>1270</v>
      </c>
      <c r="AA690" s="20" t="s">
        <v>49</v>
      </c>
      <c r="AB690" s="20">
        <v>0</v>
      </c>
    </row>
    <row r="691" spans="2:28" x14ac:dyDescent="0.2">
      <c r="Y691" s="20">
        <v>425404009</v>
      </c>
      <c r="Z691" s="20" t="s">
        <v>1271</v>
      </c>
      <c r="AA691" s="20" t="s">
        <v>46</v>
      </c>
      <c r="AB691" s="20">
        <v>0</v>
      </c>
    </row>
    <row r="692" spans="2:28" x14ac:dyDescent="0.2">
      <c r="Y692" s="20">
        <v>2667000</v>
      </c>
      <c r="Z692" s="20" t="s">
        <v>346</v>
      </c>
      <c r="AA692" s="20" t="s">
        <v>49</v>
      </c>
      <c r="AB692" s="20">
        <v>0</v>
      </c>
    </row>
    <row r="693" spans="2:28" x14ac:dyDescent="0.2">
      <c r="Y693" s="20" t="s">
        <v>1263</v>
      </c>
      <c r="Z693" s="20" t="s">
        <v>1264</v>
      </c>
      <c r="AA693" s="20" t="s">
        <v>49</v>
      </c>
      <c r="AB693" s="20">
        <v>0</v>
      </c>
    </row>
    <row r="694" spans="2:28" x14ac:dyDescent="0.2">
      <c r="B694" s="6" t="s">
        <v>1608</v>
      </c>
      <c r="E694" s="8" t="s">
        <v>1609</v>
      </c>
      <c r="F694" s="8" t="s">
        <v>1610</v>
      </c>
      <c r="G694" s="8" t="s">
        <v>373</v>
      </c>
      <c r="H694" s="8">
        <v>0</v>
      </c>
      <c r="M694" s="9" t="s">
        <v>1611</v>
      </c>
      <c r="N694" s="9" t="s">
        <v>1596</v>
      </c>
      <c r="O694" s="9" t="s">
        <v>46</v>
      </c>
      <c r="P694" s="9">
        <v>1</v>
      </c>
      <c r="Q694" s="9" t="s">
        <v>54</v>
      </c>
      <c r="R694" s="9" t="s">
        <v>54</v>
      </c>
      <c r="S694" s="9" t="s">
        <v>54</v>
      </c>
      <c r="T694" s="9" t="s">
        <v>54</v>
      </c>
      <c r="U694" s="9" t="s">
        <v>54</v>
      </c>
      <c r="V694" s="9" t="s">
        <v>54</v>
      </c>
      <c r="W694" s="9" t="s">
        <v>54</v>
      </c>
      <c r="X694" s="9" t="s">
        <v>54</v>
      </c>
      <c r="Y694" s="10" t="s">
        <v>1611</v>
      </c>
      <c r="Z694" s="10" t="s">
        <v>1255</v>
      </c>
      <c r="AA694" s="10" t="s">
        <v>46</v>
      </c>
      <c r="AB694" s="10">
        <v>1</v>
      </c>
    </row>
    <row r="695" spans="2:28" x14ac:dyDescent="0.2">
      <c r="Y695" s="20">
        <v>260404005</v>
      </c>
      <c r="Z695" s="20" t="s">
        <v>1268</v>
      </c>
      <c r="AA695" s="20" t="s">
        <v>46</v>
      </c>
      <c r="AB695" s="20">
        <v>0</v>
      </c>
    </row>
    <row r="696" spans="2:28" x14ac:dyDescent="0.2">
      <c r="Y696" s="20">
        <v>386134007</v>
      </c>
      <c r="Z696" s="20" t="s">
        <v>1270</v>
      </c>
      <c r="AA696" s="20" t="s">
        <v>49</v>
      </c>
      <c r="AB696" s="20">
        <v>0</v>
      </c>
    </row>
    <row r="697" spans="2:28" x14ac:dyDescent="0.2">
      <c r="Y697" s="20">
        <v>425404009</v>
      </c>
      <c r="Z697" s="20" t="s">
        <v>1271</v>
      </c>
      <c r="AA697" s="20" t="s">
        <v>46</v>
      </c>
      <c r="AB697" s="20">
        <v>0</v>
      </c>
    </row>
    <row r="698" spans="2:28" x14ac:dyDescent="0.2">
      <c r="Y698" s="20">
        <v>2667000</v>
      </c>
      <c r="Z698" s="20" t="s">
        <v>346</v>
      </c>
      <c r="AA698" s="20" t="s">
        <v>49</v>
      </c>
      <c r="AB698" s="20">
        <v>0</v>
      </c>
    </row>
    <row r="699" spans="2:28" x14ac:dyDescent="0.2">
      <c r="Y699" s="20" t="s">
        <v>1263</v>
      </c>
      <c r="Z699" s="20" t="s">
        <v>1264</v>
      </c>
      <c r="AA699" s="20" t="s">
        <v>49</v>
      </c>
      <c r="AB699" s="20">
        <v>0</v>
      </c>
    </row>
    <row r="702" spans="2:28" x14ac:dyDescent="0.2">
      <c r="AB702" s="10">
        <f>AVERAGE(AB40:AB699)</f>
        <v>0.1712121212121212</v>
      </c>
    </row>
    <row r="704" spans="2:28" x14ac:dyDescent="0.2">
      <c r="H704" s="8" t="e">
        <f>AVERAGE(H694,H670,H664,H658,H652,H646,H640,H634,H628,H688,H682,H676,H619,H620,H613,H607,H601,H597,H598,H585,H579,H591,H573,H567,H567,H561,H555,H549,H543,H537,H531,H525,H519,H513,H510,H509,H503,H497,H491,H485,H479,H478,H472,H471,H465,H459,H453,H447,H441,H431,H425,H419,H413,H407,H401,#REF!,H398,H391,H385,H379,H373,H367,H361,H355,H349,H343,H337,H331,H327,H328,H437,H438,H321,#REF!,H311,#REF!,H305,H299,H293,H287,H281,H275,H274,H264,H265,H268,H258,H252,H246,H240,H237,H236,H230,H224,H218,H212,H208,H209,H202,H196,H190,H184,H178,H172,H166,H160,H157,H156,H150,H144,H138,H132,H126,H120,H114,H108,H105,H104,H98,H92,H86,H80,H74,H68,H62,H56,H50,H44,H41,H40)</f>
        <v>#REF!</v>
      </c>
      <c r="P704" s="9">
        <f>AVERAGE(P694,P670,P664,P658,P652,P646,P640,P634,P628,P688,P682,P676,P619,P620,P613,P607,P601,P597,P598,P585,P579,P591,P573,P567,P567,P561,P555,P549,P543,P537,P531,P525,P519,P513,P510,P509,P503,P497,P491,P485,P479,P478,P472,P471,P465,P459,P453,P447,P441,P431,P425,P419,P413,P407,P401,P397,P398,P391,P385,P379,P373,P367,P361,P355,P349,P343,P337,P331,P327,P328,P437,P438,P321,P315,P311,P312,P305,P299,P293,P287,P281,P275,P274,P264,P265,P268,P258,P252,P246,P240,P237,P236,P230,P224,P218,P212,P208,P209,P202,P196,P190,P184,P178,P172,P166,P160,P157,P156,P150,P144,P138,P132,P126,P120,P114,P108,P105,P104,P98,P92,P86,P80,P74,P68,P62,P56,P50,P44,P41,P40)</f>
        <v>1.2109375</v>
      </c>
      <c r="AB704" s="10">
        <f>AVERAGE(AB694,AB670,AB664,AB658,AB652,AB646,AB640,AB634,AB628,AB688,AB682,AB676,AB619,AB620,AB613,AB607,AB601,AB597,AB598,AB585,AB579,AB591,AB573,AB567,AB567,AB561,AB555,AB549,AB543,AB537,AB531,AB525,AB519,AB513,AB510,AB509,AB503,AB497,AB491,AB485,AB479,AB478,AB472,AB471,AB465,AB459,AB453,AB447,AB441,AB431,AB425,AB419,AB413,AB407,AB401,AB397,AB398,AB391,AB385,AB379,AB373,AB367,AB361,AB355,AB349,AB343,AB337,AB331,AB327,AB328,AB437,AB438,AB321,AB315,AB311,AB312,AB305,AB299,AB293,AB287,AB281,AB275,AB274,AB264,AB265,AB268,AB258,AB252,AB246,AB240,AB237,AB236,AB230,AB224,AB218,AB212,AB208,AB209,AB202,AB196,AB190,AB184,AB178,AB172,AB166,AB160,AB157,AB156,AB150,AB144,AB138,AB132,AB126,AB120,AB114,AB108,AB105,AB104,AB98,AB92,AB86,AB80,AB74,AB68,AB62,AB56,AB50,AB44,AB41,AB40)</f>
        <v>0.86923076923076925</v>
      </c>
    </row>
  </sheetData>
  <hyperlinks>
    <hyperlink ref="E628" r:id="rId1" display="https://uts.nlm.nih.gov/uts/umls/vocabulary/HPO/HP:4000068" xr:uid="{84732822-657E-4546-8EC2-858AA66D047A}"/>
    <hyperlink ref="F504" r:id="rId2" display="https://gesund.bund.de/icd-code-suche/f45-2" xr:uid="{7DE7CDA4-A369-1E4E-A68E-0DEC47552F35}"/>
    <hyperlink ref="F653" r:id="rId3" display="https://gesund.bund.de/icd-code-suche/f10" xr:uid="{A4D3F507-7920-4940-98B2-80F750BA83BA}"/>
    <hyperlink ref="F623" r:id="rId4" display="https://uts.nlm.nih.gov/uts/umls/concept/C5826999" xr:uid="{7FAE66FE-219B-AF4C-AFF0-82A8552FCA92}"/>
  </hyperlinks>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F21C3-E4F6-B64D-8DAE-8F34359D0DE0}">
  <dimension ref="A1:T567"/>
  <sheetViews>
    <sheetView topLeftCell="A511" zoomScale="38" workbookViewId="0">
      <selection activeCell="D565" sqref="A1:D565"/>
    </sheetView>
  </sheetViews>
  <sheetFormatPr baseColWidth="10" defaultColWidth="11" defaultRowHeight="16" x14ac:dyDescent="0.2"/>
  <cols>
    <col min="1" max="4" width="10.83203125" style="6"/>
    <col min="5" max="8" width="10.83203125" style="8"/>
    <col min="9" max="16" width="10.83203125" style="9"/>
    <col min="17" max="20" width="10.83203125" style="10"/>
  </cols>
  <sheetData>
    <row r="1" spans="1:20" x14ac:dyDescent="0.2">
      <c r="A1" s="6" t="s">
        <v>0</v>
      </c>
      <c r="B1" s="6" t="s">
        <v>1</v>
      </c>
      <c r="C1" s="6" t="s">
        <v>2</v>
      </c>
      <c r="D1" s="6" t="s">
        <v>3</v>
      </c>
      <c r="E1" s="8" t="s">
        <v>4</v>
      </c>
      <c r="F1" s="8" t="s">
        <v>5</v>
      </c>
      <c r="G1" s="8" t="s">
        <v>6</v>
      </c>
      <c r="H1" s="8" t="s">
        <v>7</v>
      </c>
      <c r="I1" s="9" t="s">
        <v>12</v>
      </c>
      <c r="J1" s="9" t="s">
        <v>13</v>
      </c>
      <c r="K1" s="9" t="s">
        <v>14</v>
      </c>
      <c r="L1" s="9" t="s">
        <v>15</v>
      </c>
      <c r="M1" s="9" t="s">
        <v>16</v>
      </c>
      <c r="N1" s="9" t="s">
        <v>17</v>
      </c>
      <c r="O1" s="9" t="s">
        <v>18</v>
      </c>
      <c r="P1" s="9" t="s">
        <v>19</v>
      </c>
      <c r="Q1" s="10" t="s">
        <v>40</v>
      </c>
      <c r="R1" s="10" t="s">
        <v>41</v>
      </c>
      <c r="S1" s="10" t="s">
        <v>42</v>
      </c>
      <c r="T1" s="10" t="s">
        <v>43</v>
      </c>
    </row>
    <row r="2" spans="1:20" x14ac:dyDescent="0.2">
      <c r="A2" s="6" t="s">
        <v>1212</v>
      </c>
      <c r="I2" s="9" t="s">
        <v>54</v>
      </c>
      <c r="J2" s="9" t="s">
        <v>54</v>
      </c>
      <c r="K2" s="9" t="s">
        <v>54</v>
      </c>
      <c r="L2" s="9" t="s">
        <v>54</v>
      </c>
      <c r="M2" s="9" t="s">
        <v>54</v>
      </c>
      <c r="N2" s="9" t="s">
        <v>54</v>
      </c>
      <c r="O2" s="9" t="s">
        <v>54</v>
      </c>
      <c r="P2" s="9" t="s">
        <v>54</v>
      </c>
    </row>
    <row r="3" spans="1:20" x14ac:dyDescent="0.2">
      <c r="I3" s="9" t="s">
        <v>54</v>
      </c>
      <c r="J3" s="9" t="s">
        <v>54</v>
      </c>
      <c r="K3" s="9" t="s">
        <v>54</v>
      </c>
      <c r="L3" s="9" t="s">
        <v>54</v>
      </c>
      <c r="M3" s="9" t="s">
        <v>54</v>
      </c>
      <c r="N3" s="9" t="s">
        <v>54</v>
      </c>
      <c r="O3" s="9" t="s">
        <v>54</v>
      </c>
      <c r="P3" s="9" t="s">
        <v>54</v>
      </c>
    </row>
    <row r="4" spans="1:20" x14ac:dyDescent="0.2">
      <c r="I4" s="9" t="s">
        <v>54</v>
      </c>
      <c r="J4" s="9" t="s">
        <v>54</v>
      </c>
      <c r="K4" s="9" t="s">
        <v>54</v>
      </c>
      <c r="L4" s="9" t="s">
        <v>54</v>
      </c>
      <c r="M4" s="9" t="s">
        <v>54</v>
      </c>
      <c r="N4" s="9" t="s">
        <v>54</v>
      </c>
      <c r="O4" s="9" t="s">
        <v>54</v>
      </c>
      <c r="P4" s="9" t="s">
        <v>54</v>
      </c>
    </row>
    <row r="5" spans="1:20" x14ac:dyDescent="0.2">
      <c r="I5" s="9" t="s">
        <v>54</v>
      </c>
      <c r="J5" s="9" t="s">
        <v>54</v>
      </c>
      <c r="K5" s="9" t="s">
        <v>54</v>
      </c>
      <c r="L5" s="9" t="s">
        <v>54</v>
      </c>
      <c r="M5" s="9" t="s">
        <v>54</v>
      </c>
      <c r="N5" s="9" t="s">
        <v>54</v>
      </c>
      <c r="O5" s="9" t="s">
        <v>54</v>
      </c>
      <c r="P5" s="9" t="s">
        <v>54</v>
      </c>
    </row>
    <row r="6" spans="1:20" x14ac:dyDescent="0.2">
      <c r="I6" s="9" t="s">
        <v>54</v>
      </c>
      <c r="J6" s="9" t="s">
        <v>54</v>
      </c>
      <c r="K6" s="9" t="s">
        <v>54</v>
      </c>
      <c r="L6" s="9" t="s">
        <v>54</v>
      </c>
      <c r="M6" s="9" t="s">
        <v>54</v>
      </c>
      <c r="N6" s="9" t="s">
        <v>54</v>
      </c>
      <c r="O6" s="9" t="s">
        <v>54</v>
      </c>
      <c r="P6" s="9" t="s">
        <v>54</v>
      </c>
    </row>
    <row r="7" spans="1:20" x14ac:dyDescent="0.2">
      <c r="I7" s="9" t="s">
        <v>54</v>
      </c>
      <c r="J7" s="9" t="s">
        <v>54</v>
      </c>
      <c r="K7" s="9" t="s">
        <v>54</v>
      </c>
      <c r="L7" s="9" t="s">
        <v>54</v>
      </c>
      <c r="M7" s="9" t="s">
        <v>54</v>
      </c>
      <c r="N7" s="9" t="s">
        <v>54</v>
      </c>
      <c r="O7" s="9" t="s">
        <v>54</v>
      </c>
      <c r="P7" s="9" t="s">
        <v>54</v>
      </c>
    </row>
    <row r="8" spans="1:20" x14ac:dyDescent="0.2">
      <c r="I8" s="9" t="s">
        <v>54</v>
      </c>
      <c r="J8" s="9" t="s">
        <v>54</v>
      </c>
      <c r="K8" s="9" t="s">
        <v>54</v>
      </c>
      <c r="L8" s="9" t="s">
        <v>54</v>
      </c>
      <c r="M8" s="9" t="s">
        <v>54</v>
      </c>
      <c r="N8" s="9" t="s">
        <v>54</v>
      </c>
      <c r="O8" s="9" t="s">
        <v>54</v>
      </c>
      <c r="P8" s="9" t="s">
        <v>54</v>
      </c>
    </row>
    <row r="9" spans="1:20" x14ac:dyDescent="0.2">
      <c r="I9" s="9" t="s">
        <v>54</v>
      </c>
      <c r="J9" s="9" t="s">
        <v>54</v>
      </c>
      <c r="K9" s="9" t="s">
        <v>54</v>
      </c>
      <c r="L9" s="9" t="s">
        <v>54</v>
      </c>
      <c r="M9" s="9" t="s">
        <v>54</v>
      </c>
      <c r="N9" s="9" t="s">
        <v>54</v>
      </c>
      <c r="O9" s="9" t="s">
        <v>54</v>
      </c>
      <c r="P9" s="9" t="s">
        <v>54</v>
      </c>
    </row>
    <row r="10" spans="1:20" x14ac:dyDescent="0.2">
      <c r="I10" s="9" t="s">
        <v>54</v>
      </c>
      <c r="J10" s="9" t="s">
        <v>54</v>
      </c>
      <c r="K10" s="9" t="s">
        <v>54</v>
      </c>
      <c r="L10" s="9" t="s">
        <v>54</v>
      </c>
      <c r="M10" s="9" t="s">
        <v>54</v>
      </c>
      <c r="N10" s="9" t="s">
        <v>54</v>
      </c>
      <c r="O10" s="9" t="s">
        <v>54</v>
      </c>
      <c r="P10" s="9" t="s">
        <v>54</v>
      </c>
    </row>
    <row r="11" spans="1:20" x14ac:dyDescent="0.2">
      <c r="I11" s="9" t="s">
        <v>54</v>
      </c>
      <c r="J11" s="9" t="s">
        <v>54</v>
      </c>
      <c r="K11" s="9" t="s">
        <v>54</v>
      </c>
      <c r="L11" s="9" t="s">
        <v>54</v>
      </c>
      <c r="M11" s="9" t="s">
        <v>54</v>
      </c>
      <c r="N11" s="9" t="s">
        <v>54</v>
      </c>
      <c r="O11" s="9" t="s">
        <v>54</v>
      </c>
      <c r="P11" s="9" t="s">
        <v>54</v>
      </c>
    </row>
    <row r="12" spans="1:20" x14ac:dyDescent="0.2">
      <c r="I12" s="9" t="s">
        <v>54</v>
      </c>
      <c r="J12" s="9" t="s">
        <v>54</v>
      </c>
      <c r="K12" s="9" t="s">
        <v>54</v>
      </c>
      <c r="L12" s="9" t="s">
        <v>54</v>
      </c>
      <c r="M12" s="9" t="s">
        <v>54</v>
      </c>
      <c r="N12" s="9" t="s">
        <v>54</v>
      </c>
      <c r="O12" s="9" t="s">
        <v>54</v>
      </c>
      <c r="P12" s="9" t="s">
        <v>54</v>
      </c>
    </row>
    <row r="13" spans="1:20" x14ac:dyDescent="0.2">
      <c r="I13" s="9" t="s">
        <v>54</v>
      </c>
      <c r="J13" s="9" t="s">
        <v>54</v>
      </c>
      <c r="K13" s="9" t="s">
        <v>54</v>
      </c>
      <c r="L13" s="9" t="s">
        <v>54</v>
      </c>
      <c r="M13" s="9" t="s">
        <v>54</v>
      </c>
      <c r="N13" s="9" t="s">
        <v>54</v>
      </c>
      <c r="O13" s="9" t="s">
        <v>54</v>
      </c>
      <c r="P13" s="9" t="s">
        <v>54</v>
      </c>
    </row>
    <row r="14" spans="1:20" x14ac:dyDescent="0.2">
      <c r="I14" s="9" t="s">
        <v>54</v>
      </c>
      <c r="J14" s="9" t="s">
        <v>54</v>
      </c>
      <c r="K14" s="9" t="s">
        <v>54</v>
      </c>
      <c r="L14" s="9" t="s">
        <v>54</v>
      </c>
      <c r="M14" s="9" t="s">
        <v>54</v>
      </c>
      <c r="N14" s="9" t="s">
        <v>54</v>
      </c>
      <c r="O14" s="9" t="s">
        <v>54</v>
      </c>
      <c r="P14" s="9" t="s">
        <v>54</v>
      </c>
    </row>
    <row r="15" spans="1:20" x14ac:dyDescent="0.2">
      <c r="I15" s="9" t="s">
        <v>54</v>
      </c>
      <c r="J15" s="9" t="s">
        <v>54</v>
      </c>
      <c r="K15" s="9" t="s">
        <v>54</v>
      </c>
      <c r="L15" s="9" t="s">
        <v>54</v>
      </c>
      <c r="M15" s="9" t="s">
        <v>54</v>
      </c>
      <c r="N15" s="9" t="s">
        <v>54</v>
      </c>
      <c r="O15" s="9" t="s">
        <v>54</v>
      </c>
      <c r="P15" s="9" t="s">
        <v>54</v>
      </c>
    </row>
    <row r="16" spans="1:20" x14ac:dyDescent="0.2">
      <c r="I16" s="9" t="s">
        <v>54</v>
      </c>
      <c r="J16" s="9" t="s">
        <v>54</v>
      </c>
      <c r="K16" s="9" t="s">
        <v>54</v>
      </c>
      <c r="L16" s="9" t="s">
        <v>54</v>
      </c>
      <c r="M16" s="9" t="s">
        <v>54</v>
      </c>
      <c r="N16" s="9" t="s">
        <v>54</v>
      </c>
      <c r="O16" s="9" t="s">
        <v>54</v>
      </c>
      <c r="P16" s="9" t="s">
        <v>54</v>
      </c>
    </row>
    <row r="17" spans="9:16" x14ac:dyDescent="0.2">
      <c r="I17" s="9" t="s">
        <v>54</v>
      </c>
      <c r="J17" s="9" t="s">
        <v>54</v>
      </c>
      <c r="K17" s="9" t="s">
        <v>54</v>
      </c>
      <c r="L17" s="9" t="s">
        <v>54</v>
      </c>
      <c r="M17" s="9" t="s">
        <v>54</v>
      </c>
      <c r="N17" s="9" t="s">
        <v>54</v>
      </c>
      <c r="O17" s="9" t="s">
        <v>54</v>
      </c>
      <c r="P17" s="9" t="s">
        <v>54</v>
      </c>
    </row>
    <row r="18" spans="9:16" x14ac:dyDescent="0.2">
      <c r="I18" s="9" t="s">
        <v>54</v>
      </c>
      <c r="J18" s="9" t="s">
        <v>54</v>
      </c>
      <c r="K18" s="9" t="s">
        <v>54</v>
      </c>
      <c r="L18" s="9" t="s">
        <v>54</v>
      </c>
      <c r="M18" s="9" t="s">
        <v>54</v>
      </c>
      <c r="N18" s="9" t="s">
        <v>54</v>
      </c>
      <c r="O18" s="9" t="s">
        <v>54</v>
      </c>
      <c r="P18" s="9" t="s">
        <v>54</v>
      </c>
    </row>
    <row r="19" spans="9:16" x14ac:dyDescent="0.2">
      <c r="I19" s="9" t="s">
        <v>54</v>
      </c>
      <c r="J19" s="9" t="s">
        <v>54</v>
      </c>
      <c r="K19" s="9" t="s">
        <v>54</v>
      </c>
      <c r="L19" s="9" t="s">
        <v>54</v>
      </c>
      <c r="M19" s="9" t="s">
        <v>54</v>
      </c>
      <c r="N19" s="9" t="s">
        <v>54</v>
      </c>
      <c r="O19" s="9" t="s">
        <v>54</v>
      </c>
      <c r="P19" s="9" t="s">
        <v>54</v>
      </c>
    </row>
    <row r="20" spans="9:16" x14ac:dyDescent="0.2">
      <c r="I20" s="9" t="s">
        <v>54</v>
      </c>
      <c r="J20" s="9" t="s">
        <v>54</v>
      </c>
      <c r="K20" s="9" t="s">
        <v>54</v>
      </c>
      <c r="L20" s="9" t="s">
        <v>54</v>
      </c>
      <c r="M20" s="9" t="s">
        <v>54</v>
      </c>
      <c r="N20" s="9" t="s">
        <v>54</v>
      </c>
      <c r="O20" s="9" t="s">
        <v>54</v>
      </c>
      <c r="P20" s="9" t="s">
        <v>54</v>
      </c>
    </row>
    <row r="21" spans="9:16" x14ac:dyDescent="0.2">
      <c r="I21" s="9" t="s">
        <v>54</v>
      </c>
      <c r="J21" s="9" t="s">
        <v>54</v>
      </c>
      <c r="K21" s="9" t="s">
        <v>54</v>
      </c>
      <c r="L21" s="9" t="s">
        <v>54</v>
      </c>
      <c r="M21" s="9" t="s">
        <v>54</v>
      </c>
      <c r="N21" s="9" t="s">
        <v>54</v>
      </c>
      <c r="O21" s="9" t="s">
        <v>54</v>
      </c>
      <c r="P21" s="9" t="s">
        <v>54</v>
      </c>
    </row>
    <row r="22" spans="9:16" x14ac:dyDescent="0.2">
      <c r="I22" s="9" t="s">
        <v>54</v>
      </c>
      <c r="J22" s="9" t="s">
        <v>54</v>
      </c>
      <c r="K22" s="9" t="s">
        <v>54</v>
      </c>
      <c r="L22" s="9" t="s">
        <v>54</v>
      </c>
      <c r="M22" s="9" t="s">
        <v>54</v>
      </c>
      <c r="N22" s="9" t="s">
        <v>54</v>
      </c>
      <c r="O22" s="9" t="s">
        <v>54</v>
      </c>
      <c r="P22" s="9" t="s">
        <v>54</v>
      </c>
    </row>
    <row r="23" spans="9:16" x14ac:dyDescent="0.2">
      <c r="I23" s="9" t="s">
        <v>54</v>
      </c>
      <c r="J23" s="9" t="s">
        <v>54</v>
      </c>
      <c r="K23" s="9" t="s">
        <v>54</v>
      </c>
      <c r="L23" s="9" t="s">
        <v>54</v>
      </c>
      <c r="M23" s="9" t="s">
        <v>54</v>
      </c>
      <c r="N23" s="9" t="s">
        <v>54</v>
      </c>
      <c r="O23" s="9" t="s">
        <v>54</v>
      </c>
      <c r="P23" s="9" t="s">
        <v>54</v>
      </c>
    </row>
    <row r="24" spans="9:16" x14ac:dyDescent="0.2">
      <c r="I24" s="9" t="s">
        <v>54</v>
      </c>
      <c r="J24" s="9" t="s">
        <v>54</v>
      </c>
      <c r="K24" s="9" t="s">
        <v>54</v>
      </c>
      <c r="L24" s="9" t="s">
        <v>54</v>
      </c>
      <c r="M24" s="9" t="s">
        <v>54</v>
      </c>
      <c r="N24" s="9" t="s">
        <v>54</v>
      </c>
      <c r="O24" s="9" t="s">
        <v>54</v>
      </c>
      <c r="P24" s="9" t="s">
        <v>54</v>
      </c>
    </row>
    <row r="25" spans="9:16" x14ac:dyDescent="0.2">
      <c r="I25" s="9" t="s">
        <v>54</v>
      </c>
      <c r="J25" s="9" t="s">
        <v>54</v>
      </c>
      <c r="K25" s="9" t="s">
        <v>54</v>
      </c>
      <c r="L25" s="9" t="s">
        <v>54</v>
      </c>
      <c r="M25" s="9" t="s">
        <v>54</v>
      </c>
      <c r="N25" s="9" t="s">
        <v>54</v>
      </c>
      <c r="O25" s="9" t="s">
        <v>54</v>
      </c>
      <c r="P25" s="9" t="s">
        <v>54</v>
      </c>
    </row>
    <row r="26" spans="9:16" x14ac:dyDescent="0.2">
      <c r="I26" s="9" t="s">
        <v>54</v>
      </c>
      <c r="J26" s="9" t="s">
        <v>54</v>
      </c>
      <c r="K26" s="9" t="s">
        <v>54</v>
      </c>
      <c r="L26" s="9" t="s">
        <v>54</v>
      </c>
      <c r="M26" s="9" t="s">
        <v>54</v>
      </c>
      <c r="N26" s="9" t="s">
        <v>54</v>
      </c>
      <c r="O26" s="9" t="s">
        <v>54</v>
      </c>
      <c r="P26" s="9" t="s">
        <v>54</v>
      </c>
    </row>
    <row r="27" spans="9:16" x14ac:dyDescent="0.2">
      <c r="I27" s="9" t="s">
        <v>54</v>
      </c>
      <c r="J27" s="9" t="s">
        <v>54</v>
      </c>
      <c r="K27" s="9" t="s">
        <v>54</v>
      </c>
      <c r="L27" s="9" t="s">
        <v>54</v>
      </c>
      <c r="M27" s="9" t="s">
        <v>54</v>
      </c>
      <c r="N27" s="9" t="s">
        <v>54</v>
      </c>
      <c r="O27" s="9" t="s">
        <v>54</v>
      </c>
      <c r="P27" s="9" t="s">
        <v>54</v>
      </c>
    </row>
    <row r="28" spans="9:16" x14ac:dyDescent="0.2">
      <c r="I28" s="9" t="s">
        <v>54</v>
      </c>
      <c r="J28" s="9" t="s">
        <v>54</v>
      </c>
      <c r="K28" s="9" t="s">
        <v>54</v>
      </c>
      <c r="L28" s="9" t="s">
        <v>54</v>
      </c>
      <c r="M28" s="9" t="s">
        <v>54</v>
      </c>
      <c r="N28" s="9" t="s">
        <v>54</v>
      </c>
      <c r="O28" s="9" t="s">
        <v>54</v>
      </c>
      <c r="P28" s="9" t="s">
        <v>54</v>
      </c>
    </row>
    <row r="29" spans="9:16" x14ac:dyDescent="0.2">
      <c r="I29" s="9" t="s">
        <v>54</v>
      </c>
      <c r="J29" s="9" t="s">
        <v>54</v>
      </c>
      <c r="K29" s="9" t="s">
        <v>54</v>
      </c>
      <c r="L29" s="9" t="s">
        <v>54</v>
      </c>
      <c r="M29" s="9" t="s">
        <v>54</v>
      </c>
      <c r="N29" s="9" t="s">
        <v>54</v>
      </c>
      <c r="O29" s="9" t="s">
        <v>54</v>
      </c>
      <c r="P29" s="9" t="s">
        <v>54</v>
      </c>
    </row>
    <row r="30" spans="9:16" x14ac:dyDescent="0.2">
      <c r="I30" s="9" t="s">
        <v>54</v>
      </c>
      <c r="J30" s="9" t="s">
        <v>54</v>
      </c>
      <c r="K30" s="9" t="s">
        <v>54</v>
      </c>
      <c r="L30" s="9" t="s">
        <v>54</v>
      </c>
      <c r="M30" s="9" t="s">
        <v>54</v>
      </c>
      <c r="N30" s="9" t="s">
        <v>54</v>
      </c>
      <c r="O30" s="9" t="s">
        <v>54</v>
      </c>
      <c r="P30" s="9" t="s">
        <v>54</v>
      </c>
    </row>
    <row r="31" spans="9:16" x14ac:dyDescent="0.2">
      <c r="I31" s="9" t="s">
        <v>54</v>
      </c>
      <c r="J31" s="9" t="s">
        <v>54</v>
      </c>
      <c r="K31" s="9" t="s">
        <v>54</v>
      </c>
      <c r="L31" s="9" t="s">
        <v>54</v>
      </c>
      <c r="M31" s="9" t="s">
        <v>54</v>
      </c>
      <c r="N31" s="9" t="s">
        <v>54</v>
      </c>
      <c r="O31" s="9" t="s">
        <v>54</v>
      </c>
      <c r="P31" s="9" t="s">
        <v>54</v>
      </c>
    </row>
    <row r="32" spans="9:16" x14ac:dyDescent="0.2">
      <c r="I32" s="9" t="s">
        <v>54</v>
      </c>
      <c r="J32" s="9" t="s">
        <v>54</v>
      </c>
      <c r="K32" s="9" t="s">
        <v>54</v>
      </c>
      <c r="L32" s="9" t="s">
        <v>54</v>
      </c>
      <c r="M32" s="9" t="s">
        <v>54</v>
      </c>
      <c r="N32" s="9" t="s">
        <v>54</v>
      </c>
      <c r="O32" s="9" t="s">
        <v>54</v>
      </c>
      <c r="P32" s="9" t="s">
        <v>54</v>
      </c>
    </row>
    <row r="33" spans="1:20" x14ac:dyDescent="0.2">
      <c r="I33" s="9" t="s">
        <v>54</v>
      </c>
      <c r="J33" s="9" t="s">
        <v>54</v>
      </c>
      <c r="K33" s="9" t="s">
        <v>54</v>
      </c>
      <c r="L33" s="9" t="s">
        <v>54</v>
      </c>
      <c r="M33" s="9" t="s">
        <v>54</v>
      </c>
      <c r="N33" s="9" t="s">
        <v>54</v>
      </c>
      <c r="O33" s="9" t="s">
        <v>54</v>
      </c>
      <c r="P33" s="9" t="s">
        <v>54</v>
      </c>
    </row>
    <row r="34" spans="1:20" x14ac:dyDescent="0.2">
      <c r="I34" s="9" t="s">
        <v>54</v>
      </c>
      <c r="J34" s="9" t="s">
        <v>54</v>
      </c>
      <c r="K34" s="9" t="s">
        <v>54</v>
      </c>
      <c r="L34" s="9" t="s">
        <v>54</v>
      </c>
      <c r="M34" s="9" t="s">
        <v>54</v>
      </c>
      <c r="N34" s="9" t="s">
        <v>54</v>
      </c>
      <c r="O34" s="9" t="s">
        <v>54</v>
      </c>
      <c r="P34" s="9" t="s">
        <v>54</v>
      </c>
    </row>
    <row r="35" spans="1:20" x14ac:dyDescent="0.2">
      <c r="I35" s="9" t="s">
        <v>54</v>
      </c>
      <c r="J35" s="9" t="s">
        <v>54</v>
      </c>
      <c r="K35" s="9" t="s">
        <v>54</v>
      </c>
      <c r="L35" s="9" t="s">
        <v>54</v>
      </c>
      <c r="M35" s="9" t="s">
        <v>54</v>
      </c>
      <c r="N35" s="9" t="s">
        <v>54</v>
      </c>
      <c r="O35" s="9" t="s">
        <v>54</v>
      </c>
      <c r="P35" s="9" t="s">
        <v>54</v>
      </c>
    </row>
    <row r="36" spans="1:20" x14ac:dyDescent="0.2">
      <c r="I36" s="9" t="s">
        <v>54</v>
      </c>
      <c r="J36" s="9" t="s">
        <v>54</v>
      </c>
      <c r="K36" s="9" t="s">
        <v>54</v>
      </c>
      <c r="L36" s="9" t="s">
        <v>54</v>
      </c>
      <c r="M36" s="9" t="s">
        <v>54</v>
      </c>
      <c r="N36" s="9" t="s">
        <v>54</v>
      </c>
      <c r="O36" s="9" t="s">
        <v>54</v>
      </c>
      <c r="P36" s="9" t="s">
        <v>54</v>
      </c>
    </row>
    <row r="37" spans="1:20" x14ac:dyDescent="0.2">
      <c r="I37" s="9" t="s">
        <v>54</v>
      </c>
      <c r="J37" s="9" t="s">
        <v>54</v>
      </c>
      <c r="K37" s="9" t="s">
        <v>54</v>
      </c>
      <c r="L37" s="9" t="s">
        <v>54</v>
      </c>
      <c r="M37" s="9" t="s">
        <v>54</v>
      </c>
      <c r="N37" s="9" t="s">
        <v>54</v>
      </c>
      <c r="O37" s="9" t="s">
        <v>54</v>
      </c>
      <c r="P37" s="9" t="s">
        <v>54</v>
      </c>
    </row>
    <row r="38" spans="1:20" x14ac:dyDescent="0.2">
      <c r="I38" s="9" t="s">
        <v>54</v>
      </c>
      <c r="J38" s="9" t="s">
        <v>54</v>
      </c>
      <c r="K38" s="9" t="s">
        <v>54</v>
      </c>
      <c r="L38" s="9" t="s">
        <v>54</v>
      </c>
      <c r="M38" s="9" t="s">
        <v>54</v>
      </c>
      <c r="N38" s="9" t="s">
        <v>54</v>
      </c>
      <c r="O38" s="9" t="s">
        <v>54</v>
      </c>
      <c r="P38" s="9" t="s">
        <v>54</v>
      </c>
    </row>
    <row r="39" spans="1:20" x14ac:dyDescent="0.2">
      <c r="I39" s="9" t="s">
        <v>54</v>
      </c>
      <c r="J39" s="9" t="s">
        <v>54</v>
      </c>
      <c r="K39" s="9" t="s">
        <v>54</v>
      </c>
      <c r="L39" s="9" t="s">
        <v>54</v>
      </c>
      <c r="M39" s="9" t="s">
        <v>54</v>
      </c>
      <c r="N39" s="9" t="s">
        <v>54</v>
      </c>
      <c r="O39" s="9" t="s">
        <v>54</v>
      </c>
      <c r="P39" s="9" t="s">
        <v>54</v>
      </c>
    </row>
    <row r="40" spans="1:20" x14ac:dyDescent="0.2">
      <c r="A40" s="6" t="s">
        <v>1256</v>
      </c>
      <c r="E40" s="8" t="s">
        <v>506</v>
      </c>
      <c r="F40" s="8" t="s">
        <v>507</v>
      </c>
      <c r="G40" s="8" t="s">
        <v>1125</v>
      </c>
      <c r="H40" s="8">
        <v>1</v>
      </c>
      <c r="I40" s="9" t="s">
        <v>506</v>
      </c>
      <c r="J40" s="9" t="s">
        <v>507</v>
      </c>
      <c r="K40" s="9" t="s">
        <v>1125</v>
      </c>
      <c r="L40" s="9">
        <v>1</v>
      </c>
      <c r="M40" s="9" t="s">
        <v>54</v>
      </c>
      <c r="N40" s="9" t="s">
        <v>54</v>
      </c>
      <c r="O40" s="9" t="s">
        <v>54</v>
      </c>
      <c r="P40" s="9" t="s">
        <v>54</v>
      </c>
      <c r="Q40" s="10" t="s">
        <v>506</v>
      </c>
      <c r="R40" s="10" t="s">
        <v>507</v>
      </c>
      <c r="S40" s="10" t="s">
        <v>1125</v>
      </c>
      <c r="T40" s="10">
        <v>1</v>
      </c>
    </row>
    <row r="41" spans="1:20" x14ac:dyDescent="0.2">
      <c r="B41" s="6" t="s">
        <v>2580</v>
      </c>
      <c r="E41" s="8" t="s">
        <v>506</v>
      </c>
      <c r="F41" s="8" t="s">
        <v>507</v>
      </c>
      <c r="G41" s="8" t="s">
        <v>1125</v>
      </c>
      <c r="H41" s="8">
        <v>1</v>
      </c>
      <c r="I41" s="9" t="s">
        <v>506</v>
      </c>
      <c r="J41" s="9" t="s">
        <v>507</v>
      </c>
      <c r="K41" s="9" t="s">
        <v>1125</v>
      </c>
      <c r="L41" s="9">
        <v>1</v>
      </c>
      <c r="M41" s="9" t="s">
        <v>54</v>
      </c>
      <c r="N41" s="9" t="s">
        <v>54</v>
      </c>
      <c r="O41" s="9" t="s">
        <v>54</v>
      </c>
      <c r="P41" s="9" t="s">
        <v>54</v>
      </c>
      <c r="Q41" s="10" t="s">
        <v>506</v>
      </c>
      <c r="R41" s="10" t="s">
        <v>507</v>
      </c>
      <c r="S41" s="10" t="s">
        <v>1125</v>
      </c>
      <c r="T41" s="10">
        <v>1</v>
      </c>
    </row>
    <row r="42" spans="1:20" x14ac:dyDescent="0.2">
      <c r="D42" s="6" t="s">
        <v>2580</v>
      </c>
      <c r="M42" s="9" t="s">
        <v>54</v>
      </c>
      <c r="N42" s="9" t="s">
        <v>54</v>
      </c>
      <c r="O42" s="9" t="s">
        <v>54</v>
      </c>
      <c r="P42" s="9" t="s">
        <v>54</v>
      </c>
    </row>
    <row r="43" spans="1:20" x14ac:dyDescent="0.2">
      <c r="D43" s="6" t="s">
        <v>2580</v>
      </c>
      <c r="M43" s="9" t="s">
        <v>54</v>
      </c>
      <c r="N43" s="9" t="s">
        <v>54</v>
      </c>
      <c r="O43" s="9" t="s">
        <v>54</v>
      </c>
      <c r="P43" s="9" t="s">
        <v>54</v>
      </c>
    </row>
    <row r="44" spans="1:20" x14ac:dyDescent="0.2">
      <c r="B44" s="6" t="s">
        <v>2580</v>
      </c>
      <c r="E44" s="8" t="s">
        <v>506</v>
      </c>
      <c r="F44" s="8" t="s">
        <v>507</v>
      </c>
      <c r="G44" s="8" t="s">
        <v>1125</v>
      </c>
      <c r="H44" s="8">
        <v>1</v>
      </c>
      <c r="I44" s="9" t="s">
        <v>506</v>
      </c>
      <c r="J44" s="9" t="s">
        <v>507</v>
      </c>
      <c r="K44" s="9" t="s">
        <v>1125</v>
      </c>
      <c r="L44" s="9">
        <v>1</v>
      </c>
      <c r="M44" s="9" t="s">
        <v>54</v>
      </c>
      <c r="N44" s="9" t="s">
        <v>54</v>
      </c>
      <c r="O44" s="9" t="s">
        <v>54</v>
      </c>
      <c r="P44" s="9" t="s">
        <v>54</v>
      </c>
      <c r="Q44" s="10" t="s">
        <v>506</v>
      </c>
      <c r="R44" s="10" t="s">
        <v>507</v>
      </c>
      <c r="S44" s="10" t="s">
        <v>1125</v>
      </c>
      <c r="T44" s="10">
        <v>1</v>
      </c>
    </row>
    <row r="45" spans="1:20" x14ac:dyDescent="0.2">
      <c r="D45" s="6" t="s">
        <v>2580</v>
      </c>
      <c r="M45" s="9" t="s">
        <v>54</v>
      </c>
      <c r="N45" s="9" t="s">
        <v>54</v>
      </c>
      <c r="O45" s="9" t="s">
        <v>54</v>
      </c>
      <c r="P45" s="9" t="s">
        <v>54</v>
      </c>
    </row>
    <row r="46" spans="1:20" x14ac:dyDescent="0.2">
      <c r="D46" s="6" t="s">
        <v>2580</v>
      </c>
      <c r="M46" s="9" t="s">
        <v>54</v>
      </c>
      <c r="N46" s="9" t="s">
        <v>54</v>
      </c>
      <c r="O46" s="9" t="s">
        <v>54</v>
      </c>
      <c r="P46" s="9" t="s">
        <v>54</v>
      </c>
    </row>
    <row r="47" spans="1:20" x14ac:dyDescent="0.2">
      <c r="D47" s="6" t="s">
        <v>2580</v>
      </c>
      <c r="M47" s="9" t="s">
        <v>54</v>
      </c>
      <c r="N47" s="9" t="s">
        <v>54</v>
      </c>
      <c r="O47" s="9" t="s">
        <v>54</v>
      </c>
      <c r="P47" s="9" t="s">
        <v>54</v>
      </c>
    </row>
    <row r="48" spans="1:20" x14ac:dyDescent="0.2">
      <c r="D48" s="6" t="s">
        <v>2580</v>
      </c>
      <c r="M48" s="9" t="s">
        <v>54</v>
      </c>
      <c r="N48" s="9" t="s">
        <v>54</v>
      </c>
      <c r="O48" s="9" t="s">
        <v>54</v>
      </c>
      <c r="P48" s="9" t="s">
        <v>54</v>
      </c>
    </row>
    <row r="49" spans="2:20" x14ac:dyDescent="0.2">
      <c r="D49" s="6" t="s">
        <v>2580</v>
      </c>
      <c r="M49" s="9" t="s">
        <v>54</v>
      </c>
      <c r="N49" s="9" t="s">
        <v>54</v>
      </c>
      <c r="O49" s="9" t="s">
        <v>54</v>
      </c>
      <c r="P49" s="9" t="s">
        <v>54</v>
      </c>
    </row>
    <row r="50" spans="2:20" x14ac:dyDescent="0.2">
      <c r="B50" s="6" t="s">
        <v>2580</v>
      </c>
      <c r="E50" s="8" t="s">
        <v>506</v>
      </c>
      <c r="F50" s="8" t="s">
        <v>507</v>
      </c>
      <c r="G50" s="8" t="s">
        <v>1125</v>
      </c>
      <c r="H50" s="8">
        <v>1</v>
      </c>
      <c r="I50" s="9" t="s">
        <v>506</v>
      </c>
      <c r="J50" s="9" t="s">
        <v>507</v>
      </c>
      <c r="K50" s="9" t="s">
        <v>1125</v>
      </c>
      <c r="L50" s="9">
        <v>1</v>
      </c>
      <c r="M50" s="9" t="s">
        <v>54</v>
      </c>
      <c r="N50" s="9" t="s">
        <v>54</v>
      </c>
      <c r="O50" s="9" t="s">
        <v>54</v>
      </c>
      <c r="P50" s="9" t="s">
        <v>54</v>
      </c>
      <c r="Q50" s="10" t="s">
        <v>506</v>
      </c>
      <c r="R50" s="10" t="s">
        <v>507</v>
      </c>
      <c r="S50" s="10" t="s">
        <v>1125</v>
      </c>
      <c r="T50" s="10">
        <v>1</v>
      </c>
    </row>
    <row r="51" spans="2:20" x14ac:dyDescent="0.2">
      <c r="D51" s="6" t="s">
        <v>2580</v>
      </c>
      <c r="M51" s="9" t="s">
        <v>54</v>
      </c>
      <c r="N51" s="9" t="s">
        <v>54</v>
      </c>
      <c r="O51" s="9" t="s">
        <v>54</v>
      </c>
      <c r="P51" s="9" t="s">
        <v>54</v>
      </c>
    </row>
    <row r="52" spans="2:20" x14ac:dyDescent="0.2">
      <c r="D52" s="6" t="s">
        <v>2580</v>
      </c>
      <c r="M52" s="9" t="s">
        <v>54</v>
      </c>
      <c r="N52" s="9" t="s">
        <v>54</v>
      </c>
      <c r="O52" s="9" t="s">
        <v>54</v>
      </c>
      <c r="P52" s="9" t="s">
        <v>54</v>
      </c>
    </row>
    <row r="53" spans="2:20" x14ac:dyDescent="0.2">
      <c r="D53" s="6" t="s">
        <v>2580</v>
      </c>
      <c r="M53" s="9" t="s">
        <v>54</v>
      </c>
      <c r="N53" s="9" t="s">
        <v>54</v>
      </c>
      <c r="O53" s="9" t="s">
        <v>54</v>
      </c>
      <c r="P53" s="9" t="s">
        <v>54</v>
      </c>
    </row>
    <row r="54" spans="2:20" x14ac:dyDescent="0.2">
      <c r="D54" s="6" t="s">
        <v>2580</v>
      </c>
      <c r="M54" s="9" t="s">
        <v>54</v>
      </c>
      <c r="N54" s="9" t="s">
        <v>54</v>
      </c>
      <c r="O54" s="9" t="s">
        <v>54</v>
      </c>
      <c r="P54" s="9" t="s">
        <v>54</v>
      </c>
    </row>
    <row r="55" spans="2:20" x14ac:dyDescent="0.2">
      <c r="D55" s="6" t="s">
        <v>2580</v>
      </c>
      <c r="M55" s="9" t="s">
        <v>54</v>
      </c>
      <c r="N55" s="9" t="s">
        <v>54</v>
      </c>
      <c r="O55" s="9" t="s">
        <v>54</v>
      </c>
      <c r="P55" s="9" t="s">
        <v>54</v>
      </c>
    </row>
    <row r="56" spans="2:20" x14ac:dyDescent="0.2">
      <c r="B56" s="6" t="s">
        <v>2580</v>
      </c>
      <c r="E56" s="8" t="s">
        <v>506</v>
      </c>
      <c r="F56" s="8" t="s">
        <v>507</v>
      </c>
      <c r="G56" s="8" t="s">
        <v>1125</v>
      </c>
      <c r="H56" s="8">
        <v>1</v>
      </c>
      <c r="I56" s="9" t="s">
        <v>506</v>
      </c>
      <c r="J56" s="9" t="s">
        <v>507</v>
      </c>
      <c r="K56" s="9" t="s">
        <v>1125</v>
      </c>
      <c r="L56" s="9">
        <v>1</v>
      </c>
      <c r="M56" s="9" t="s">
        <v>54</v>
      </c>
      <c r="N56" s="9" t="s">
        <v>54</v>
      </c>
      <c r="O56" s="9" t="s">
        <v>54</v>
      </c>
      <c r="P56" s="9" t="s">
        <v>54</v>
      </c>
      <c r="Q56" s="10" t="s">
        <v>506</v>
      </c>
      <c r="R56" s="10" t="s">
        <v>507</v>
      </c>
      <c r="S56" s="10" t="s">
        <v>1125</v>
      </c>
      <c r="T56" s="10">
        <v>1</v>
      </c>
    </row>
    <row r="57" spans="2:20" x14ac:dyDescent="0.2">
      <c r="D57" s="6" t="s">
        <v>2580</v>
      </c>
      <c r="M57" s="9" t="s">
        <v>54</v>
      </c>
      <c r="N57" s="9" t="s">
        <v>54</v>
      </c>
      <c r="O57" s="9" t="s">
        <v>54</v>
      </c>
      <c r="P57" s="9" t="s">
        <v>54</v>
      </c>
    </row>
    <row r="58" spans="2:20" x14ac:dyDescent="0.2">
      <c r="D58" s="6" t="s">
        <v>2580</v>
      </c>
      <c r="M58" s="9" t="s">
        <v>54</v>
      </c>
      <c r="N58" s="9" t="s">
        <v>54</v>
      </c>
      <c r="O58" s="9" t="s">
        <v>54</v>
      </c>
      <c r="P58" s="9" t="s">
        <v>54</v>
      </c>
    </row>
    <row r="59" spans="2:20" x14ac:dyDescent="0.2">
      <c r="D59" s="6" t="s">
        <v>2580</v>
      </c>
      <c r="M59" s="9" t="s">
        <v>54</v>
      </c>
      <c r="N59" s="9" t="s">
        <v>54</v>
      </c>
      <c r="O59" s="9" t="s">
        <v>54</v>
      </c>
      <c r="P59" s="9" t="s">
        <v>54</v>
      </c>
    </row>
    <row r="60" spans="2:20" x14ac:dyDescent="0.2">
      <c r="D60" s="6" t="s">
        <v>2580</v>
      </c>
      <c r="M60" s="9" t="s">
        <v>54</v>
      </c>
      <c r="N60" s="9" t="s">
        <v>54</v>
      </c>
      <c r="O60" s="9" t="s">
        <v>54</v>
      </c>
      <c r="P60" s="9" t="s">
        <v>54</v>
      </c>
    </row>
    <row r="61" spans="2:20" x14ac:dyDescent="0.2">
      <c r="D61" s="6" t="s">
        <v>2580</v>
      </c>
      <c r="M61" s="9" t="s">
        <v>54</v>
      </c>
      <c r="N61" s="9" t="s">
        <v>54</v>
      </c>
      <c r="O61" s="9" t="s">
        <v>54</v>
      </c>
      <c r="P61" s="9" t="s">
        <v>54</v>
      </c>
    </row>
    <row r="62" spans="2:20" x14ac:dyDescent="0.2">
      <c r="B62" s="6" t="s">
        <v>2580</v>
      </c>
      <c r="E62" s="8" t="s">
        <v>1044</v>
      </c>
      <c r="F62" s="8" t="s">
        <v>1045</v>
      </c>
      <c r="G62" s="8" t="s">
        <v>238</v>
      </c>
      <c r="H62" s="8">
        <v>1</v>
      </c>
      <c r="I62" s="9" t="s">
        <v>1044</v>
      </c>
      <c r="J62" s="9" t="s">
        <v>1045</v>
      </c>
      <c r="K62" s="9" t="s">
        <v>238</v>
      </c>
      <c r="L62" s="9">
        <v>1</v>
      </c>
      <c r="M62" s="9" t="s">
        <v>54</v>
      </c>
      <c r="N62" s="9" t="s">
        <v>54</v>
      </c>
      <c r="O62" s="9" t="s">
        <v>54</v>
      </c>
      <c r="P62" s="9" t="s">
        <v>54</v>
      </c>
      <c r="Q62" s="10" t="s">
        <v>1044</v>
      </c>
      <c r="R62" s="10" t="s">
        <v>1045</v>
      </c>
      <c r="S62" s="10" t="s">
        <v>238</v>
      </c>
      <c r="T62" s="10">
        <v>1</v>
      </c>
    </row>
    <row r="63" spans="2:20" x14ac:dyDescent="0.2">
      <c r="D63" s="6" t="s">
        <v>2580</v>
      </c>
      <c r="M63" s="9" t="s">
        <v>54</v>
      </c>
      <c r="N63" s="9" t="s">
        <v>54</v>
      </c>
      <c r="O63" s="9" t="s">
        <v>54</v>
      </c>
      <c r="P63" s="9" t="s">
        <v>54</v>
      </c>
    </row>
    <row r="64" spans="2:20" x14ac:dyDescent="0.2">
      <c r="D64" s="6" t="s">
        <v>2580</v>
      </c>
      <c r="M64" s="9" t="s">
        <v>54</v>
      </c>
      <c r="N64" s="9" t="s">
        <v>54</v>
      </c>
      <c r="O64" s="9" t="s">
        <v>54</v>
      </c>
      <c r="P64" s="9" t="s">
        <v>54</v>
      </c>
    </row>
    <row r="65" spans="2:20" x14ac:dyDescent="0.2">
      <c r="D65" s="6" t="s">
        <v>2580</v>
      </c>
      <c r="M65" s="9" t="s">
        <v>54</v>
      </c>
      <c r="N65" s="9" t="s">
        <v>54</v>
      </c>
      <c r="O65" s="9" t="s">
        <v>54</v>
      </c>
      <c r="P65" s="9" t="s">
        <v>54</v>
      </c>
    </row>
    <row r="66" spans="2:20" x14ac:dyDescent="0.2">
      <c r="D66" s="6" t="s">
        <v>2580</v>
      </c>
      <c r="M66" s="9" t="s">
        <v>54</v>
      </c>
      <c r="N66" s="9" t="s">
        <v>54</v>
      </c>
      <c r="O66" s="9" t="s">
        <v>54</v>
      </c>
      <c r="P66" s="9" t="s">
        <v>54</v>
      </c>
    </row>
    <row r="67" spans="2:20" x14ac:dyDescent="0.2">
      <c r="D67" s="6" t="s">
        <v>2580</v>
      </c>
      <c r="M67" s="9" t="s">
        <v>54</v>
      </c>
      <c r="N67" s="9" t="s">
        <v>54</v>
      </c>
      <c r="O67" s="9" t="s">
        <v>54</v>
      </c>
      <c r="P67" s="9" t="s">
        <v>54</v>
      </c>
    </row>
    <row r="68" spans="2:20" x14ac:dyDescent="0.2">
      <c r="B68" s="6" t="s">
        <v>2580</v>
      </c>
      <c r="E68" s="8" t="s">
        <v>506</v>
      </c>
      <c r="F68" s="8" t="s">
        <v>507</v>
      </c>
      <c r="G68" s="8" t="s">
        <v>1125</v>
      </c>
      <c r="H68" s="8">
        <v>1</v>
      </c>
      <c r="I68" s="9" t="s">
        <v>506</v>
      </c>
      <c r="J68" s="9" t="s">
        <v>507</v>
      </c>
      <c r="K68" s="9" t="s">
        <v>1125</v>
      </c>
      <c r="L68" s="9">
        <v>1</v>
      </c>
      <c r="M68" s="9" t="s">
        <v>54</v>
      </c>
      <c r="N68" s="9" t="s">
        <v>54</v>
      </c>
      <c r="O68" s="9" t="s">
        <v>54</v>
      </c>
      <c r="P68" s="9" t="s">
        <v>54</v>
      </c>
      <c r="Q68" s="10" t="s">
        <v>506</v>
      </c>
      <c r="R68" s="10" t="s">
        <v>507</v>
      </c>
      <c r="S68" s="10" t="s">
        <v>1125</v>
      </c>
      <c r="T68" s="10">
        <v>1</v>
      </c>
    </row>
    <row r="69" spans="2:20" x14ac:dyDescent="0.2">
      <c r="D69" s="6" t="s">
        <v>2580</v>
      </c>
      <c r="M69" s="9" t="s">
        <v>54</v>
      </c>
      <c r="N69" s="9" t="s">
        <v>54</v>
      </c>
      <c r="O69" s="9" t="s">
        <v>54</v>
      </c>
      <c r="P69" s="9" t="s">
        <v>54</v>
      </c>
    </row>
    <row r="70" spans="2:20" x14ac:dyDescent="0.2">
      <c r="D70" s="6" t="s">
        <v>2580</v>
      </c>
      <c r="M70" s="9" t="s">
        <v>54</v>
      </c>
      <c r="N70" s="9" t="s">
        <v>54</v>
      </c>
      <c r="O70" s="9" t="s">
        <v>54</v>
      </c>
      <c r="P70" s="9" t="s">
        <v>54</v>
      </c>
    </row>
    <row r="71" spans="2:20" x14ac:dyDescent="0.2">
      <c r="D71" s="6" t="s">
        <v>2580</v>
      </c>
      <c r="M71" s="9" t="s">
        <v>54</v>
      </c>
      <c r="N71" s="9" t="s">
        <v>54</v>
      </c>
      <c r="O71" s="9" t="s">
        <v>54</v>
      </c>
      <c r="P71" s="9" t="s">
        <v>54</v>
      </c>
    </row>
    <row r="72" spans="2:20" x14ac:dyDescent="0.2">
      <c r="D72" s="6" t="s">
        <v>2580</v>
      </c>
      <c r="M72" s="9" t="s">
        <v>54</v>
      </c>
      <c r="N72" s="9" t="s">
        <v>54</v>
      </c>
      <c r="O72" s="9" t="s">
        <v>54</v>
      </c>
      <c r="P72" s="9" t="s">
        <v>54</v>
      </c>
    </row>
    <row r="73" spans="2:20" x14ac:dyDescent="0.2">
      <c r="D73" s="6" t="s">
        <v>2580</v>
      </c>
      <c r="M73" s="9" t="s">
        <v>54</v>
      </c>
      <c r="N73" s="9" t="s">
        <v>54</v>
      </c>
      <c r="O73" s="9" t="s">
        <v>54</v>
      </c>
      <c r="P73" s="9" t="s">
        <v>54</v>
      </c>
    </row>
    <row r="74" spans="2:20" x14ac:dyDescent="0.2">
      <c r="B74" s="6" t="s">
        <v>2580</v>
      </c>
      <c r="E74" s="8" t="s">
        <v>506</v>
      </c>
      <c r="F74" s="8" t="s">
        <v>507</v>
      </c>
      <c r="G74" s="8" t="s">
        <v>1125</v>
      </c>
      <c r="H74" s="8">
        <v>1</v>
      </c>
      <c r="I74" s="9" t="s">
        <v>506</v>
      </c>
      <c r="J74" s="9" t="s">
        <v>507</v>
      </c>
      <c r="K74" s="9" t="s">
        <v>1125</v>
      </c>
      <c r="L74" s="9">
        <v>1</v>
      </c>
      <c r="M74" s="9" t="s">
        <v>54</v>
      </c>
      <c r="N74" s="9" t="s">
        <v>54</v>
      </c>
      <c r="O74" s="9" t="s">
        <v>54</v>
      </c>
      <c r="P74" s="9" t="s">
        <v>54</v>
      </c>
      <c r="Q74" s="10" t="s">
        <v>506</v>
      </c>
      <c r="R74" s="10" t="s">
        <v>507</v>
      </c>
      <c r="S74" s="10" t="s">
        <v>1125</v>
      </c>
      <c r="T74" s="10">
        <v>1</v>
      </c>
    </row>
    <row r="75" spans="2:20" x14ac:dyDescent="0.2">
      <c r="D75" s="6" t="s">
        <v>2580</v>
      </c>
      <c r="M75" s="9" t="s">
        <v>54</v>
      </c>
      <c r="N75" s="9" t="s">
        <v>54</v>
      </c>
      <c r="O75" s="9" t="s">
        <v>54</v>
      </c>
      <c r="P75" s="9" t="s">
        <v>54</v>
      </c>
    </row>
    <row r="76" spans="2:20" x14ac:dyDescent="0.2">
      <c r="D76" s="6" t="s">
        <v>2580</v>
      </c>
      <c r="M76" s="9" t="s">
        <v>54</v>
      </c>
      <c r="N76" s="9" t="s">
        <v>54</v>
      </c>
      <c r="O76" s="9" t="s">
        <v>54</v>
      </c>
      <c r="P76" s="9" t="s">
        <v>54</v>
      </c>
    </row>
    <row r="77" spans="2:20" x14ac:dyDescent="0.2">
      <c r="D77" s="6" t="s">
        <v>2580</v>
      </c>
      <c r="M77" s="9" t="s">
        <v>54</v>
      </c>
      <c r="N77" s="9" t="s">
        <v>54</v>
      </c>
      <c r="O77" s="9" t="s">
        <v>54</v>
      </c>
      <c r="P77" s="9" t="s">
        <v>54</v>
      </c>
    </row>
    <row r="78" spans="2:20" x14ac:dyDescent="0.2">
      <c r="D78" s="6" t="s">
        <v>2580</v>
      </c>
      <c r="M78" s="9" t="s">
        <v>54</v>
      </c>
      <c r="N78" s="9" t="s">
        <v>54</v>
      </c>
      <c r="O78" s="9" t="s">
        <v>54</v>
      </c>
      <c r="P78" s="9" t="s">
        <v>54</v>
      </c>
    </row>
    <row r="79" spans="2:20" x14ac:dyDescent="0.2">
      <c r="D79" s="6" t="s">
        <v>2580</v>
      </c>
      <c r="M79" s="9" t="s">
        <v>54</v>
      </c>
      <c r="N79" s="9" t="s">
        <v>54</v>
      </c>
      <c r="O79" s="9" t="s">
        <v>54</v>
      </c>
      <c r="P79" s="9" t="s">
        <v>54</v>
      </c>
    </row>
    <row r="80" spans="2:20" x14ac:dyDescent="0.2">
      <c r="B80" s="6" t="s">
        <v>2580</v>
      </c>
      <c r="E80" s="8" t="s">
        <v>506</v>
      </c>
      <c r="F80" s="8" t="s">
        <v>507</v>
      </c>
      <c r="G80" s="8" t="s">
        <v>1125</v>
      </c>
      <c r="H80" s="8">
        <v>1</v>
      </c>
      <c r="I80" s="9" t="s">
        <v>506</v>
      </c>
      <c r="J80" s="9" t="s">
        <v>507</v>
      </c>
      <c r="K80" s="9" t="s">
        <v>1125</v>
      </c>
      <c r="L80" s="9">
        <v>1</v>
      </c>
      <c r="M80" s="9" t="s">
        <v>54</v>
      </c>
      <c r="N80" s="9" t="s">
        <v>54</v>
      </c>
      <c r="O80" s="9" t="s">
        <v>54</v>
      </c>
      <c r="P80" s="9" t="s">
        <v>54</v>
      </c>
      <c r="Q80" s="10" t="s">
        <v>506</v>
      </c>
      <c r="R80" s="10" t="s">
        <v>507</v>
      </c>
      <c r="S80" s="10" t="s">
        <v>1125</v>
      </c>
      <c r="T80" s="10">
        <v>1</v>
      </c>
    </row>
    <row r="81" spans="2:20" x14ac:dyDescent="0.2">
      <c r="D81" s="6" t="s">
        <v>2580</v>
      </c>
      <c r="M81" s="9" t="s">
        <v>54</v>
      </c>
      <c r="N81" s="9" t="s">
        <v>54</v>
      </c>
      <c r="O81" s="9" t="s">
        <v>54</v>
      </c>
      <c r="P81" s="9" t="s">
        <v>54</v>
      </c>
    </row>
    <row r="82" spans="2:20" x14ac:dyDescent="0.2">
      <c r="D82" s="6" t="s">
        <v>2580</v>
      </c>
      <c r="M82" s="9" t="s">
        <v>54</v>
      </c>
      <c r="N82" s="9" t="s">
        <v>54</v>
      </c>
      <c r="O82" s="9" t="s">
        <v>54</v>
      </c>
      <c r="P82" s="9" t="s">
        <v>54</v>
      </c>
    </row>
    <row r="83" spans="2:20" x14ac:dyDescent="0.2">
      <c r="D83" s="6" t="s">
        <v>2580</v>
      </c>
      <c r="M83" s="9" t="s">
        <v>54</v>
      </c>
      <c r="N83" s="9" t="s">
        <v>54</v>
      </c>
      <c r="O83" s="9" t="s">
        <v>54</v>
      </c>
      <c r="P83" s="9" t="s">
        <v>54</v>
      </c>
    </row>
    <row r="84" spans="2:20" x14ac:dyDescent="0.2">
      <c r="D84" s="6" t="s">
        <v>2580</v>
      </c>
      <c r="M84" s="9" t="s">
        <v>54</v>
      </c>
      <c r="N84" s="9" t="s">
        <v>54</v>
      </c>
      <c r="O84" s="9" t="s">
        <v>54</v>
      </c>
      <c r="P84" s="9" t="s">
        <v>54</v>
      </c>
    </row>
    <row r="85" spans="2:20" x14ac:dyDescent="0.2">
      <c r="D85" s="6" t="s">
        <v>2580</v>
      </c>
      <c r="M85" s="9" t="s">
        <v>54</v>
      </c>
      <c r="N85" s="9" t="s">
        <v>54</v>
      </c>
      <c r="O85" s="9" t="s">
        <v>54</v>
      </c>
      <c r="P85" s="9" t="s">
        <v>54</v>
      </c>
    </row>
    <row r="86" spans="2:20" x14ac:dyDescent="0.2">
      <c r="B86" s="6" t="s">
        <v>2580</v>
      </c>
      <c r="E86" s="8" t="s">
        <v>508</v>
      </c>
      <c r="F86" s="8" t="s">
        <v>509</v>
      </c>
      <c r="G86" s="8" t="s">
        <v>238</v>
      </c>
      <c r="H86" s="8">
        <v>1</v>
      </c>
      <c r="I86" s="9" t="s">
        <v>508</v>
      </c>
      <c r="J86" s="9" t="s">
        <v>509</v>
      </c>
      <c r="K86" s="9" t="s">
        <v>238</v>
      </c>
      <c r="L86" s="9">
        <v>1</v>
      </c>
      <c r="M86" s="9" t="s">
        <v>54</v>
      </c>
      <c r="N86" s="9" t="s">
        <v>54</v>
      </c>
      <c r="O86" s="9" t="s">
        <v>54</v>
      </c>
      <c r="P86" s="9" t="s">
        <v>54</v>
      </c>
      <c r="Q86" s="10" t="s">
        <v>508</v>
      </c>
      <c r="R86" s="10" t="s">
        <v>509</v>
      </c>
      <c r="S86" s="10" t="s">
        <v>238</v>
      </c>
      <c r="T86" s="10">
        <v>1</v>
      </c>
    </row>
    <row r="87" spans="2:20" x14ac:dyDescent="0.2">
      <c r="D87" s="6" t="s">
        <v>2580</v>
      </c>
      <c r="M87" s="9" t="s">
        <v>54</v>
      </c>
      <c r="N87" s="9" t="s">
        <v>54</v>
      </c>
      <c r="O87" s="9" t="s">
        <v>54</v>
      </c>
      <c r="P87" s="9" t="s">
        <v>54</v>
      </c>
    </row>
    <row r="88" spans="2:20" x14ac:dyDescent="0.2">
      <c r="D88" s="6" t="s">
        <v>2580</v>
      </c>
      <c r="M88" s="9" t="s">
        <v>54</v>
      </c>
      <c r="N88" s="9" t="s">
        <v>54</v>
      </c>
      <c r="O88" s="9" t="s">
        <v>54</v>
      </c>
      <c r="P88" s="9" t="s">
        <v>54</v>
      </c>
    </row>
    <row r="89" spans="2:20" x14ac:dyDescent="0.2">
      <c r="D89" s="6" t="s">
        <v>2580</v>
      </c>
      <c r="M89" s="9" t="s">
        <v>54</v>
      </c>
      <c r="N89" s="9" t="s">
        <v>54</v>
      </c>
      <c r="O89" s="9" t="s">
        <v>54</v>
      </c>
      <c r="P89" s="9" t="s">
        <v>54</v>
      </c>
    </row>
    <row r="90" spans="2:20" x14ac:dyDescent="0.2">
      <c r="D90" s="6" t="s">
        <v>2580</v>
      </c>
      <c r="M90" s="9" t="s">
        <v>54</v>
      </c>
      <c r="N90" s="9" t="s">
        <v>54</v>
      </c>
      <c r="O90" s="9" t="s">
        <v>54</v>
      </c>
      <c r="P90" s="9" t="s">
        <v>54</v>
      </c>
    </row>
    <row r="91" spans="2:20" x14ac:dyDescent="0.2">
      <c r="D91" s="6" t="s">
        <v>2580</v>
      </c>
      <c r="M91" s="9" t="s">
        <v>54</v>
      </c>
      <c r="N91" s="9" t="s">
        <v>54</v>
      </c>
      <c r="O91" s="9" t="s">
        <v>54</v>
      </c>
      <c r="P91" s="9" t="s">
        <v>54</v>
      </c>
    </row>
    <row r="92" spans="2:20" x14ac:dyDescent="0.2">
      <c r="B92" s="6" t="s">
        <v>2580</v>
      </c>
      <c r="E92" s="8" t="s">
        <v>506</v>
      </c>
      <c r="F92" s="8" t="s">
        <v>507</v>
      </c>
      <c r="G92" s="8" t="s">
        <v>1125</v>
      </c>
      <c r="H92" s="8">
        <v>1</v>
      </c>
      <c r="I92" s="9" t="s">
        <v>506</v>
      </c>
      <c r="J92" s="9" t="s">
        <v>507</v>
      </c>
      <c r="K92" s="9" t="s">
        <v>1125</v>
      </c>
      <c r="L92" s="9">
        <v>1</v>
      </c>
      <c r="M92" s="9" t="s">
        <v>54</v>
      </c>
      <c r="N92" s="9" t="s">
        <v>54</v>
      </c>
      <c r="O92" s="9" t="s">
        <v>54</v>
      </c>
      <c r="P92" s="9" t="s">
        <v>54</v>
      </c>
      <c r="Q92" s="10" t="s">
        <v>506</v>
      </c>
      <c r="R92" s="10" t="s">
        <v>507</v>
      </c>
      <c r="S92" s="10" t="s">
        <v>1125</v>
      </c>
      <c r="T92" s="10">
        <v>1</v>
      </c>
    </row>
    <row r="93" spans="2:20" x14ac:dyDescent="0.2">
      <c r="D93" s="6" t="s">
        <v>2580</v>
      </c>
      <c r="M93" s="9" t="s">
        <v>54</v>
      </c>
      <c r="N93" s="9" t="s">
        <v>54</v>
      </c>
      <c r="O93" s="9" t="s">
        <v>54</v>
      </c>
      <c r="P93" s="9" t="s">
        <v>54</v>
      </c>
    </row>
    <row r="94" spans="2:20" x14ac:dyDescent="0.2">
      <c r="D94" s="6" t="s">
        <v>2580</v>
      </c>
      <c r="M94" s="9" t="s">
        <v>54</v>
      </c>
      <c r="N94" s="9" t="s">
        <v>54</v>
      </c>
      <c r="O94" s="9" t="s">
        <v>54</v>
      </c>
      <c r="P94" s="9" t="s">
        <v>54</v>
      </c>
    </row>
    <row r="95" spans="2:20" x14ac:dyDescent="0.2">
      <c r="D95" s="6" t="s">
        <v>2580</v>
      </c>
      <c r="M95" s="9" t="s">
        <v>54</v>
      </c>
      <c r="N95" s="9" t="s">
        <v>54</v>
      </c>
      <c r="O95" s="9" t="s">
        <v>54</v>
      </c>
      <c r="P95" s="9" t="s">
        <v>54</v>
      </c>
    </row>
    <row r="96" spans="2:20" x14ac:dyDescent="0.2">
      <c r="D96" s="6" t="s">
        <v>2580</v>
      </c>
      <c r="M96" s="9" t="s">
        <v>54</v>
      </c>
      <c r="N96" s="9" t="s">
        <v>54</v>
      </c>
      <c r="O96" s="9" t="s">
        <v>54</v>
      </c>
      <c r="P96" s="9" t="s">
        <v>54</v>
      </c>
    </row>
    <row r="97" spans="1:20" x14ac:dyDescent="0.2">
      <c r="D97" s="6" t="s">
        <v>2580</v>
      </c>
      <c r="M97" s="9" t="s">
        <v>54</v>
      </c>
      <c r="N97" s="9" t="s">
        <v>54</v>
      </c>
      <c r="O97" s="9" t="s">
        <v>54</v>
      </c>
      <c r="P97" s="9" t="s">
        <v>54</v>
      </c>
    </row>
    <row r="98" spans="1:20" x14ac:dyDescent="0.2">
      <c r="B98" s="6" t="s">
        <v>2580</v>
      </c>
      <c r="E98" s="8" t="s">
        <v>506</v>
      </c>
      <c r="F98" s="8" t="s">
        <v>507</v>
      </c>
      <c r="G98" s="8" t="s">
        <v>1125</v>
      </c>
      <c r="H98" s="8">
        <v>1</v>
      </c>
      <c r="I98" s="9" t="s">
        <v>1612</v>
      </c>
      <c r="J98" s="9" t="s">
        <v>1613</v>
      </c>
      <c r="K98" s="9" t="s">
        <v>238</v>
      </c>
      <c r="L98" s="9">
        <v>2</v>
      </c>
      <c r="M98" s="9" t="s">
        <v>54</v>
      </c>
      <c r="N98" s="9" t="s">
        <v>54</v>
      </c>
      <c r="O98" s="9" t="s">
        <v>54</v>
      </c>
      <c r="P98" s="9" t="s">
        <v>54</v>
      </c>
      <c r="Q98" s="10" t="s">
        <v>506</v>
      </c>
      <c r="R98" s="10" t="s">
        <v>507</v>
      </c>
      <c r="S98" s="10" t="s">
        <v>1125</v>
      </c>
      <c r="T98" s="10">
        <v>1</v>
      </c>
    </row>
    <row r="99" spans="1:20" x14ac:dyDescent="0.2">
      <c r="D99" s="6" t="s">
        <v>2580</v>
      </c>
      <c r="I99" s="9" t="s">
        <v>54</v>
      </c>
      <c r="J99" s="9" t="s">
        <v>54</v>
      </c>
      <c r="K99" s="9" t="s">
        <v>54</v>
      </c>
      <c r="L99" s="9" t="s">
        <v>54</v>
      </c>
      <c r="M99" s="9" t="s">
        <v>54</v>
      </c>
      <c r="N99" s="9" t="s">
        <v>54</v>
      </c>
      <c r="O99" s="9" t="s">
        <v>54</v>
      </c>
      <c r="P99" s="9" t="s">
        <v>54</v>
      </c>
    </row>
    <row r="100" spans="1:20" x14ac:dyDescent="0.2">
      <c r="D100" s="6" t="s">
        <v>2580</v>
      </c>
      <c r="I100" s="9" t="s">
        <v>54</v>
      </c>
      <c r="J100" s="9" t="s">
        <v>54</v>
      </c>
      <c r="K100" s="9" t="s">
        <v>54</v>
      </c>
      <c r="L100" s="9" t="s">
        <v>54</v>
      </c>
      <c r="M100" s="9" t="s">
        <v>54</v>
      </c>
      <c r="N100" s="9" t="s">
        <v>54</v>
      </c>
      <c r="O100" s="9" t="s">
        <v>54</v>
      </c>
      <c r="P100" s="9" t="s">
        <v>54</v>
      </c>
    </row>
    <row r="101" spans="1:20" x14ac:dyDescent="0.2">
      <c r="D101" s="6" t="s">
        <v>2580</v>
      </c>
      <c r="I101" s="9" t="s">
        <v>54</v>
      </c>
      <c r="J101" s="9" t="s">
        <v>54</v>
      </c>
      <c r="K101" s="9" t="s">
        <v>54</v>
      </c>
      <c r="L101" s="9" t="s">
        <v>54</v>
      </c>
      <c r="M101" s="9" t="s">
        <v>54</v>
      </c>
      <c r="N101" s="9" t="s">
        <v>54</v>
      </c>
      <c r="O101" s="9" t="s">
        <v>54</v>
      </c>
      <c r="P101" s="9" t="s">
        <v>54</v>
      </c>
    </row>
    <row r="102" spans="1:20" x14ac:dyDescent="0.2">
      <c r="D102" s="6" t="s">
        <v>2580</v>
      </c>
      <c r="I102" s="9" t="s">
        <v>54</v>
      </c>
      <c r="J102" s="9" t="s">
        <v>54</v>
      </c>
      <c r="K102" s="9" t="s">
        <v>54</v>
      </c>
      <c r="L102" s="9" t="s">
        <v>54</v>
      </c>
      <c r="M102" s="9" t="s">
        <v>54</v>
      </c>
      <c r="N102" s="9" t="s">
        <v>54</v>
      </c>
      <c r="O102" s="9" t="s">
        <v>54</v>
      </c>
      <c r="P102" s="9" t="s">
        <v>54</v>
      </c>
    </row>
    <row r="103" spans="1:20" x14ac:dyDescent="0.2">
      <c r="D103" s="6" t="s">
        <v>2580</v>
      </c>
      <c r="I103" s="9" t="s">
        <v>54</v>
      </c>
      <c r="J103" s="9" t="s">
        <v>54</v>
      </c>
      <c r="K103" s="9" t="s">
        <v>54</v>
      </c>
      <c r="L103" s="9" t="s">
        <v>54</v>
      </c>
      <c r="M103" s="9" t="s">
        <v>54</v>
      </c>
      <c r="N103" s="9" t="s">
        <v>54</v>
      </c>
      <c r="O103" s="9" t="s">
        <v>54</v>
      </c>
      <c r="P103" s="9" t="s">
        <v>54</v>
      </c>
    </row>
    <row r="104" spans="1:20" x14ac:dyDescent="0.2">
      <c r="A104" s="6" t="s">
        <v>1297</v>
      </c>
      <c r="E104" s="8" t="s">
        <v>1614</v>
      </c>
      <c r="F104" s="8" t="s">
        <v>1615</v>
      </c>
      <c r="G104" s="8" t="s">
        <v>1125</v>
      </c>
      <c r="H104" s="8">
        <v>1</v>
      </c>
      <c r="I104" s="9" t="s">
        <v>1614</v>
      </c>
      <c r="J104" s="9" t="s">
        <v>1615</v>
      </c>
      <c r="K104" s="9" t="s">
        <v>1125</v>
      </c>
      <c r="L104" s="9">
        <v>1</v>
      </c>
      <c r="M104" s="9" t="s">
        <v>54</v>
      </c>
      <c r="N104" s="9" t="s">
        <v>54</v>
      </c>
      <c r="O104" s="9" t="s">
        <v>54</v>
      </c>
      <c r="P104" s="9" t="s">
        <v>54</v>
      </c>
      <c r="Q104" s="10" t="s">
        <v>1614</v>
      </c>
      <c r="R104" s="10" t="s">
        <v>1615</v>
      </c>
      <c r="S104" s="10" t="s">
        <v>1125</v>
      </c>
      <c r="T104" s="10">
        <v>1</v>
      </c>
    </row>
    <row r="105" spans="1:20" x14ac:dyDescent="0.2">
      <c r="B105" s="6" t="s">
        <v>2580</v>
      </c>
      <c r="E105" s="8" t="s">
        <v>508</v>
      </c>
      <c r="F105" s="8" t="s">
        <v>509</v>
      </c>
      <c r="G105" s="8" t="s">
        <v>1125</v>
      </c>
      <c r="H105" s="8">
        <v>1</v>
      </c>
      <c r="I105" s="9" t="s">
        <v>508</v>
      </c>
      <c r="J105" s="9" t="s">
        <v>509</v>
      </c>
      <c r="K105" s="9" t="s">
        <v>1125</v>
      </c>
      <c r="L105" s="9">
        <v>1</v>
      </c>
      <c r="M105" s="9" t="s">
        <v>54</v>
      </c>
      <c r="N105" s="9" t="s">
        <v>54</v>
      </c>
      <c r="O105" s="9" t="s">
        <v>54</v>
      </c>
      <c r="P105" s="9" t="s">
        <v>54</v>
      </c>
      <c r="Q105" s="10" t="s">
        <v>508</v>
      </c>
      <c r="R105" s="10" t="s">
        <v>509</v>
      </c>
      <c r="S105" s="10" t="s">
        <v>1125</v>
      </c>
      <c r="T105" s="10">
        <v>1</v>
      </c>
    </row>
    <row r="106" spans="1:20" x14ac:dyDescent="0.2">
      <c r="D106" s="6" t="s">
        <v>2580</v>
      </c>
      <c r="M106" s="9" t="s">
        <v>54</v>
      </c>
      <c r="N106" s="9" t="s">
        <v>54</v>
      </c>
      <c r="O106" s="9" t="s">
        <v>54</v>
      </c>
      <c r="P106" s="9" t="s">
        <v>54</v>
      </c>
    </row>
    <row r="107" spans="1:20" x14ac:dyDescent="0.2">
      <c r="D107" s="6" t="s">
        <v>2580</v>
      </c>
      <c r="M107" s="9" t="s">
        <v>54</v>
      </c>
      <c r="N107" s="9" t="s">
        <v>54</v>
      </c>
      <c r="O107" s="9" t="s">
        <v>54</v>
      </c>
      <c r="P107" s="9" t="s">
        <v>54</v>
      </c>
    </row>
    <row r="108" spans="1:20" x14ac:dyDescent="0.2">
      <c r="B108" s="6" t="s">
        <v>2580</v>
      </c>
      <c r="E108" s="8" t="s">
        <v>506</v>
      </c>
      <c r="F108" s="8" t="s">
        <v>507</v>
      </c>
      <c r="G108" s="8" t="s">
        <v>1125</v>
      </c>
      <c r="H108" s="8">
        <v>1</v>
      </c>
      <c r="I108" s="9" t="s">
        <v>508</v>
      </c>
      <c r="J108" s="9" t="s">
        <v>509</v>
      </c>
      <c r="K108" s="9" t="s">
        <v>1125</v>
      </c>
      <c r="L108" s="9">
        <v>1</v>
      </c>
      <c r="M108" s="9" t="s">
        <v>54</v>
      </c>
      <c r="N108" s="9" t="s">
        <v>54</v>
      </c>
      <c r="O108" s="9" t="s">
        <v>54</v>
      </c>
      <c r="P108" s="9" t="s">
        <v>54</v>
      </c>
      <c r="Q108" s="10" t="s">
        <v>508</v>
      </c>
      <c r="R108" s="10" t="s">
        <v>509</v>
      </c>
      <c r="S108" s="10" t="s">
        <v>1125</v>
      </c>
      <c r="T108" s="10">
        <v>1</v>
      </c>
    </row>
    <row r="109" spans="1:20" x14ac:dyDescent="0.2">
      <c r="D109" s="6" t="s">
        <v>2580</v>
      </c>
      <c r="E109" s="8" t="s">
        <v>508</v>
      </c>
      <c r="F109" s="8" t="s">
        <v>509</v>
      </c>
      <c r="M109" s="9" t="s">
        <v>54</v>
      </c>
      <c r="N109" s="9" t="s">
        <v>54</v>
      </c>
      <c r="O109" s="9" t="s">
        <v>54</v>
      </c>
      <c r="P109" s="9" t="s">
        <v>54</v>
      </c>
    </row>
    <row r="110" spans="1:20" x14ac:dyDescent="0.2">
      <c r="D110" s="6" t="s">
        <v>2580</v>
      </c>
      <c r="M110" s="9" t="s">
        <v>54</v>
      </c>
      <c r="N110" s="9" t="s">
        <v>54</v>
      </c>
      <c r="O110" s="9" t="s">
        <v>54</v>
      </c>
      <c r="P110" s="9" t="s">
        <v>54</v>
      </c>
    </row>
    <row r="111" spans="1:20" x14ac:dyDescent="0.2">
      <c r="D111" s="6" t="s">
        <v>2580</v>
      </c>
      <c r="M111" s="9" t="s">
        <v>54</v>
      </c>
      <c r="N111" s="9" t="s">
        <v>54</v>
      </c>
      <c r="O111" s="9" t="s">
        <v>54</v>
      </c>
      <c r="P111" s="9" t="s">
        <v>54</v>
      </c>
    </row>
    <row r="112" spans="1:20" x14ac:dyDescent="0.2">
      <c r="D112" s="6" t="s">
        <v>2580</v>
      </c>
      <c r="M112" s="9" t="s">
        <v>54</v>
      </c>
      <c r="N112" s="9" t="s">
        <v>54</v>
      </c>
      <c r="O112" s="9" t="s">
        <v>54</v>
      </c>
      <c r="P112" s="9" t="s">
        <v>54</v>
      </c>
    </row>
    <row r="113" spans="2:20" x14ac:dyDescent="0.2">
      <c r="D113" s="6" t="s">
        <v>2580</v>
      </c>
      <c r="M113" s="9" t="s">
        <v>54</v>
      </c>
      <c r="N113" s="9" t="s">
        <v>54</v>
      </c>
      <c r="O113" s="9" t="s">
        <v>54</v>
      </c>
      <c r="P113" s="9" t="s">
        <v>54</v>
      </c>
    </row>
    <row r="114" spans="2:20" x14ac:dyDescent="0.2">
      <c r="B114" s="6" t="s">
        <v>2580</v>
      </c>
      <c r="E114" s="8" t="s">
        <v>508</v>
      </c>
      <c r="F114" s="8" t="s">
        <v>509</v>
      </c>
      <c r="G114" s="8" t="s">
        <v>1125</v>
      </c>
      <c r="H114" s="8">
        <v>1</v>
      </c>
      <c r="I114" s="9" t="s">
        <v>508</v>
      </c>
      <c r="J114" s="9" t="s">
        <v>509</v>
      </c>
      <c r="K114" s="9" t="s">
        <v>1125</v>
      </c>
      <c r="L114" s="9">
        <v>1</v>
      </c>
      <c r="M114" s="9" t="s">
        <v>54</v>
      </c>
      <c r="N114" s="9" t="s">
        <v>54</v>
      </c>
      <c r="O114" s="9" t="s">
        <v>54</v>
      </c>
      <c r="P114" s="9" t="s">
        <v>54</v>
      </c>
      <c r="Q114" s="10" t="s">
        <v>508</v>
      </c>
      <c r="R114" s="10" t="s">
        <v>509</v>
      </c>
      <c r="S114" s="10" t="s">
        <v>1125</v>
      </c>
      <c r="T114" s="10">
        <v>1</v>
      </c>
    </row>
    <row r="115" spans="2:20" x14ac:dyDescent="0.2">
      <c r="D115" s="6" t="s">
        <v>2580</v>
      </c>
      <c r="M115" s="9" t="s">
        <v>54</v>
      </c>
      <c r="N115" s="9" t="s">
        <v>54</v>
      </c>
      <c r="O115" s="9" t="s">
        <v>54</v>
      </c>
      <c r="P115" s="9" t="s">
        <v>54</v>
      </c>
    </row>
    <row r="116" spans="2:20" x14ac:dyDescent="0.2">
      <c r="D116" s="6" t="s">
        <v>2580</v>
      </c>
      <c r="M116" s="9" t="s">
        <v>54</v>
      </c>
      <c r="N116" s="9" t="s">
        <v>54</v>
      </c>
      <c r="O116" s="9" t="s">
        <v>54</v>
      </c>
      <c r="P116" s="9" t="s">
        <v>54</v>
      </c>
    </row>
    <row r="117" spans="2:20" x14ac:dyDescent="0.2">
      <c r="D117" s="6" t="s">
        <v>2580</v>
      </c>
      <c r="M117" s="9" t="s">
        <v>54</v>
      </c>
      <c r="N117" s="9" t="s">
        <v>54</v>
      </c>
      <c r="O117" s="9" t="s">
        <v>54</v>
      </c>
      <c r="P117" s="9" t="s">
        <v>54</v>
      </c>
    </row>
    <row r="118" spans="2:20" x14ac:dyDescent="0.2">
      <c r="D118" s="6" t="s">
        <v>2580</v>
      </c>
      <c r="M118" s="9" t="s">
        <v>54</v>
      </c>
      <c r="N118" s="9" t="s">
        <v>54</v>
      </c>
      <c r="O118" s="9" t="s">
        <v>54</v>
      </c>
      <c r="P118" s="9" t="s">
        <v>54</v>
      </c>
    </row>
    <row r="119" spans="2:20" x14ac:dyDescent="0.2">
      <c r="D119" s="6" t="s">
        <v>2580</v>
      </c>
      <c r="M119" s="9" t="s">
        <v>54</v>
      </c>
      <c r="N119" s="9" t="s">
        <v>54</v>
      </c>
      <c r="O119" s="9" t="s">
        <v>54</v>
      </c>
      <c r="P119" s="9" t="s">
        <v>54</v>
      </c>
    </row>
    <row r="120" spans="2:20" x14ac:dyDescent="0.2">
      <c r="B120" s="6" t="s">
        <v>2580</v>
      </c>
      <c r="E120" s="8" t="s">
        <v>508</v>
      </c>
      <c r="F120" s="8" t="s">
        <v>509</v>
      </c>
      <c r="G120" s="8" t="s">
        <v>1125</v>
      </c>
      <c r="H120" s="8">
        <v>1</v>
      </c>
      <c r="I120" s="9" t="s">
        <v>508</v>
      </c>
      <c r="J120" s="9" t="s">
        <v>509</v>
      </c>
      <c r="K120" s="9" t="s">
        <v>1125</v>
      </c>
      <c r="L120" s="9">
        <v>1</v>
      </c>
      <c r="M120" s="9" t="s">
        <v>54</v>
      </c>
      <c r="N120" s="9" t="s">
        <v>54</v>
      </c>
      <c r="O120" s="9" t="s">
        <v>54</v>
      </c>
      <c r="P120" s="9" t="s">
        <v>54</v>
      </c>
      <c r="Q120" s="10" t="s">
        <v>508</v>
      </c>
      <c r="R120" s="10" t="s">
        <v>509</v>
      </c>
      <c r="S120" s="10" t="s">
        <v>1125</v>
      </c>
      <c r="T120" s="10">
        <v>1</v>
      </c>
    </row>
    <row r="121" spans="2:20" x14ac:dyDescent="0.2">
      <c r="D121" s="6" t="s">
        <v>2580</v>
      </c>
      <c r="M121" s="9" t="s">
        <v>54</v>
      </c>
      <c r="N121" s="9" t="s">
        <v>54</v>
      </c>
      <c r="O121" s="9" t="s">
        <v>54</v>
      </c>
      <c r="P121" s="9" t="s">
        <v>54</v>
      </c>
    </row>
    <row r="122" spans="2:20" x14ac:dyDescent="0.2">
      <c r="D122" s="6" t="s">
        <v>2580</v>
      </c>
      <c r="M122" s="9" t="s">
        <v>54</v>
      </c>
      <c r="N122" s="9" t="s">
        <v>54</v>
      </c>
      <c r="O122" s="9" t="s">
        <v>54</v>
      </c>
      <c r="P122" s="9" t="s">
        <v>54</v>
      </c>
    </row>
    <row r="123" spans="2:20" x14ac:dyDescent="0.2">
      <c r="D123" s="6" t="s">
        <v>2580</v>
      </c>
      <c r="M123" s="9" t="s">
        <v>54</v>
      </c>
      <c r="N123" s="9" t="s">
        <v>54</v>
      </c>
      <c r="O123" s="9" t="s">
        <v>54</v>
      </c>
      <c r="P123" s="9" t="s">
        <v>54</v>
      </c>
    </row>
    <row r="124" spans="2:20" x14ac:dyDescent="0.2">
      <c r="D124" s="6" t="s">
        <v>2580</v>
      </c>
      <c r="M124" s="9" t="s">
        <v>54</v>
      </c>
      <c r="N124" s="9" t="s">
        <v>54</v>
      </c>
      <c r="O124" s="9" t="s">
        <v>54</v>
      </c>
      <c r="P124" s="9" t="s">
        <v>54</v>
      </c>
    </row>
    <row r="125" spans="2:20" x14ac:dyDescent="0.2">
      <c r="D125" s="6" t="s">
        <v>2580</v>
      </c>
      <c r="M125" s="9" t="s">
        <v>54</v>
      </c>
      <c r="N125" s="9" t="s">
        <v>54</v>
      </c>
      <c r="O125" s="9" t="s">
        <v>54</v>
      </c>
      <c r="P125" s="9" t="s">
        <v>54</v>
      </c>
    </row>
    <row r="126" spans="2:20" x14ac:dyDescent="0.2">
      <c r="B126" s="6" t="s">
        <v>2580</v>
      </c>
      <c r="E126" s="8" t="s">
        <v>508</v>
      </c>
      <c r="F126" s="8" t="s">
        <v>509</v>
      </c>
      <c r="G126" s="8" t="s">
        <v>1125</v>
      </c>
      <c r="H126" s="8">
        <v>1</v>
      </c>
      <c r="I126" s="9" t="s">
        <v>508</v>
      </c>
      <c r="J126" s="9" t="s">
        <v>509</v>
      </c>
      <c r="K126" s="9" t="s">
        <v>1125</v>
      </c>
      <c r="L126" s="9">
        <v>1</v>
      </c>
      <c r="M126" s="9" t="s">
        <v>54</v>
      </c>
      <c r="N126" s="9" t="s">
        <v>54</v>
      </c>
      <c r="O126" s="9" t="s">
        <v>54</v>
      </c>
      <c r="P126" s="9" t="s">
        <v>54</v>
      </c>
      <c r="Q126" s="10" t="s">
        <v>508</v>
      </c>
      <c r="R126" s="10" t="s">
        <v>509</v>
      </c>
      <c r="S126" s="10" t="s">
        <v>1125</v>
      </c>
      <c r="T126" s="10">
        <v>1</v>
      </c>
    </row>
    <row r="127" spans="2:20" x14ac:dyDescent="0.2">
      <c r="D127" s="6" t="s">
        <v>2580</v>
      </c>
      <c r="M127" s="9" t="s">
        <v>54</v>
      </c>
      <c r="N127" s="9" t="s">
        <v>54</v>
      </c>
      <c r="O127" s="9" t="s">
        <v>54</v>
      </c>
      <c r="P127" s="9" t="s">
        <v>54</v>
      </c>
    </row>
    <row r="128" spans="2:20" x14ac:dyDescent="0.2">
      <c r="D128" s="6" t="s">
        <v>2580</v>
      </c>
      <c r="M128" s="9" t="s">
        <v>54</v>
      </c>
      <c r="N128" s="9" t="s">
        <v>54</v>
      </c>
      <c r="O128" s="9" t="s">
        <v>54</v>
      </c>
      <c r="P128" s="9" t="s">
        <v>54</v>
      </c>
    </row>
    <row r="129" spans="2:20" x14ac:dyDescent="0.2">
      <c r="D129" s="6" t="s">
        <v>2580</v>
      </c>
      <c r="M129" s="9" t="s">
        <v>54</v>
      </c>
      <c r="N129" s="9" t="s">
        <v>54</v>
      </c>
      <c r="O129" s="9" t="s">
        <v>54</v>
      </c>
      <c r="P129" s="9" t="s">
        <v>54</v>
      </c>
    </row>
    <row r="130" spans="2:20" x14ac:dyDescent="0.2">
      <c r="D130" s="6" t="s">
        <v>2580</v>
      </c>
      <c r="M130" s="9" t="s">
        <v>54</v>
      </c>
      <c r="N130" s="9" t="s">
        <v>54</v>
      </c>
      <c r="O130" s="9" t="s">
        <v>54</v>
      </c>
      <c r="P130" s="9" t="s">
        <v>54</v>
      </c>
    </row>
    <row r="131" spans="2:20" x14ac:dyDescent="0.2">
      <c r="D131" s="6" t="s">
        <v>2580</v>
      </c>
      <c r="M131" s="9" t="s">
        <v>54</v>
      </c>
      <c r="N131" s="9" t="s">
        <v>54</v>
      </c>
      <c r="O131" s="9" t="s">
        <v>54</v>
      </c>
      <c r="P131" s="9" t="s">
        <v>54</v>
      </c>
    </row>
    <row r="132" spans="2:20" x14ac:dyDescent="0.2">
      <c r="B132" s="6" t="s">
        <v>2580</v>
      </c>
      <c r="E132" s="8" t="s">
        <v>746</v>
      </c>
      <c r="F132" s="8" t="s">
        <v>747</v>
      </c>
      <c r="G132" s="8" t="s">
        <v>238</v>
      </c>
      <c r="H132" s="8">
        <v>1</v>
      </c>
      <c r="I132" s="9" t="s">
        <v>746</v>
      </c>
      <c r="J132" s="9" t="s">
        <v>747</v>
      </c>
      <c r="K132" s="9" t="s">
        <v>238</v>
      </c>
      <c r="L132" s="9">
        <v>1</v>
      </c>
      <c r="M132" s="9" t="s">
        <v>54</v>
      </c>
      <c r="N132" s="9" t="s">
        <v>54</v>
      </c>
      <c r="O132" s="9" t="s">
        <v>54</v>
      </c>
      <c r="P132" s="9" t="s">
        <v>54</v>
      </c>
      <c r="Q132" s="10" t="s">
        <v>746</v>
      </c>
      <c r="R132" s="10" t="s">
        <v>747</v>
      </c>
      <c r="S132" s="10" t="s">
        <v>238</v>
      </c>
      <c r="T132" s="10">
        <v>1</v>
      </c>
    </row>
    <row r="133" spans="2:20" x14ac:dyDescent="0.2">
      <c r="D133" s="6" t="s">
        <v>2580</v>
      </c>
      <c r="M133" s="9" t="s">
        <v>54</v>
      </c>
      <c r="N133" s="9" t="s">
        <v>54</v>
      </c>
      <c r="O133" s="9" t="s">
        <v>54</v>
      </c>
      <c r="P133" s="9" t="s">
        <v>54</v>
      </c>
    </row>
    <row r="134" spans="2:20" x14ac:dyDescent="0.2">
      <c r="D134" s="6" t="s">
        <v>2580</v>
      </c>
      <c r="M134" s="9" t="s">
        <v>54</v>
      </c>
      <c r="N134" s="9" t="s">
        <v>54</v>
      </c>
      <c r="O134" s="9" t="s">
        <v>54</v>
      </c>
      <c r="P134" s="9" t="s">
        <v>54</v>
      </c>
    </row>
    <row r="135" spans="2:20" x14ac:dyDescent="0.2">
      <c r="D135" s="6" t="s">
        <v>2580</v>
      </c>
      <c r="M135" s="9" t="s">
        <v>54</v>
      </c>
      <c r="N135" s="9" t="s">
        <v>54</v>
      </c>
      <c r="O135" s="9" t="s">
        <v>54</v>
      </c>
      <c r="P135" s="9" t="s">
        <v>54</v>
      </c>
    </row>
    <row r="136" spans="2:20" x14ac:dyDescent="0.2">
      <c r="D136" s="6" t="s">
        <v>2580</v>
      </c>
      <c r="M136" s="9" t="s">
        <v>54</v>
      </c>
      <c r="N136" s="9" t="s">
        <v>54</v>
      </c>
      <c r="O136" s="9" t="s">
        <v>54</v>
      </c>
      <c r="P136" s="9" t="s">
        <v>54</v>
      </c>
    </row>
    <row r="137" spans="2:20" x14ac:dyDescent="0.2">
      <c r="D137" s="6" t="s">
        <v>2580</v>
      </c>
      <c r="M137" s="9" t="s">
        <v>54</v>
      </c>
      <c r="N137" s="9" t="s">
        <v>54</v>
      </c>
      <c r="O137" s="9" t="s">
        <v>54</v>
      </c>
      <c r="P137" s="9" t="s">
        <v>54</v>
      </c>
    </row>
    <row r="138" spans="2:20" x14ac:dyDescent="0.2">
      <c r="B138" s="6" t="s">
        <v>2580</v>
      </c>
      <c r="E138" s="8" t="s">
        <v>746</v>
      </c>
      <c r="F138" s="8" t="s">
        <v>747</v>
      </c>
      <c r="G138" s="8" t="s">
        <v>238</v>
      </c>
      <c r="H138" s="8">
        <v>1</v>
      </c>
      <c r="I138" s="9" t="s">
        <v>746</v>
      </c>
      <c r="J138" s="9" t="s">
        <v>747</v>
      </c>
      <c r="K138" s="9" t="s">
        <v>238</v>
      </c>
      <c r="L138" s="9">
        <v>1</v>
      </c>
      <c r="M138" s="9" t="s">
        <v>54</v>
      </c>
      <c r="N138" s="9" t="s">
        <v>54</v>
      </c>
      <c r="O138" s="9" t="s">
        <v>54</v>
      </c>
      <c r="P138" s="9" t="s">
        <v>54</v>
      </c>
      <c r="Q138" s="10" t="s">
        <v>746</v>
      </c>
      <c r="R138" s="10" t="s">
        <v>747</v>
      </c>
      <c r="S138" s="10" t="s">
        <v>238</v>
      </c>
      <c r="T138" s="10">
        <v>1</v>
      </c>
    </row>
    <row r="139" spans="2:20" x14ac:dyDescent="0.2">
      <c r="D139" s="6" t="s">
        <v>2580</v>
      </c>
      <c r="M139" s="9" t="s">
        <v>54</v>
      </c>
      <c r="N139" s="9" t="s">
        <v>54</v>
      </c>
      <c r="O139" s="9" t="s">
        <v>54</v>
      </c>
      <c r="P139" s="9" t="s">
        <v>54</v>
      </c>
    </row>
    <row r="140" spans="2:20" x14ac:dyDescent="0.2">
      <c r="D140" s="6" t="s">
        <v>2580</v>
      </c>
      <c r="M140" s="9" t="s">
        <v>54</v>
      </c>
      <c r="N140" s="9" t="s">
        <v>54</v>
      </c>
      <c r="O140" s="9" t="s">
        <v>54</v>
      </c>
      <c r="P140" s="9" t="s">
        <v>54</v>
      </c>
    </row>
    <row r="141" spans="2:20" x14ac:dyDescent="0.2">
      <c r="D141" s="6" t="s">
        <v>2580</v>
      </c>
      <c r="M141" s="9" t="s">
        <v>54</v>
      </c>
      <c r="N141" s="9" t="s">
        <v>54</v>
      </c>
      <c r="O141" s="9" t="s">
        <v>54</v>
      </c>
      <c r="P141" s="9" t="s">
        <v>54</v>
      </c>
    </row>
    <row r="142" spans="2:20" x14ac:dyDescent="0.2">
      <c r="D142" s="6" t="s">
        <v>2580</v>
      </c>
      <c r="M142" s="9" t="s">
        <v>54</v>
      </c>
      <c r="N142" s="9" t="s">
        <v>54</v>
      </c>
      <c r="O142" s="9" t="s">
        <v>54</v>
      </c>
      <c r="P142" s="9" t="s">
        <v>54</v>
      </c>
    </row>
    <row r="143" spans="2:20" x14ac:dyDescent="0.2">
      <c r="D143" s="6" t="s">
        <v>2580</v>
      </c>
      <c r="M143" s="9" t="s">
        <v>54</v>
      </c>
      <c r="N143" s="9" t="s">
        <v>54</v>
      </c>
      <c r="O143" s="9" t="s">
        <v>54</v>
      </c>
      <c r="P143" s="9" t="s">
        <v>54</v>
      </c>
    </row>
    <row r="144" spans="2:20" x14ac:dyDescent="0.2">
      <c r="B144" s="6" t="s">
        <v>2580</v>
      </c>
      <c r="E144" s="8" t="s">
        <v>746</v>
      </c>
      <c r="F144" s="8" t="s">
        <v>747</v>
      </c>
      <c r="G144" s="8" t="s">
        <v>238</v>
      </c>
      <c r="H144" s="8">
        <v>3</v>
      </c>
      <c r="I144" s="9" t="s">
        <v>746</v>
      </c>
      <c r="J144" s="9" t="s">
        <v>747</v>
      </c>
      <c r="K144" s="9" t="s">
        <v>238</v>
      </c>
      <c r="L144" s="9">
        <v>3</v>
      </c>
      <c r="M144" s="9" t="s">
        <v>54</v>
      </c>
      <c r="N144" s="9" t="s">
        <v>54</v>
      </c>
      <c r="O144" s="9" t="s">
        <v>54</v>
      </c>
      <c r="P144" s="9" t="s">
        <v>54</v>
      </c>
      <c r="Q144" s="10" t="s">
        <v>510</v>
      </c>
      <c r="R144" s="10" t="s">
        <v>511</v>
      </c>
      <c r="S144" s="10" t="s">
        <v>238</v>
      </c>
      <c r="T144" s="10">
        <v>3</v>
      </c>
    </row>
    <row r="145" spans="1:20" x14ac:dyDescent="0.2">
      <c r="D145" s="6" t="s">
        <v>2580</v>
      </c>
      <c r="E145" s="8" t="s">
        <v>510</v>
      </c>
      <c r="F145" s="8" t="s">
        <v>511</v>
      </c>
      <c r="G145" s="8" t="s">
        <v>238</v>
      </c>
      <c r="H145" s="8">
        <v>3</v>
      </c>
      <c r="I145" s="9" t="s">
        <v>510</v>
      </c>
      <c r="J145" s="9" t="s">
        <v>511</v>
      </c>
      <c r="K145" s="9" t="s">
        <v>238</v>
      </c>
      <c r="L145" s="9">
        <v>3</v>
      </c>
      <c r="M145" s="9" t="s">
        <v>54</v>
      </c>
      <c r="N145" s="9" t="s">
        <v>54</v>
      </c>
      <c r="O145" s="9" t="s">
        <v>54</v>
      </c>
      <c r="P145" s="9" t="s">
        <v>54</v>
      </c>
    </row>
    <row r="146" spans="1:20" x14ac:dyDescent="0.2">
      <c r="D146" s="6" t="s">
        <v>2580</v>
      </c>
      <c r="M146" s="9" t="s">
        <v>54</v>
      </c>
      <c r="N146" s="9" t="s">
        <v>54</v>
      </c>
      <c r="O146" s="9" t="s">
        <v>54</v>
      </c>
      <c r="P146" s="9" t="s">
        <v>54</v>
      </c>
    </row>
    <row r="147" spans="1:20" x14ac:dyDescent="0.2">
      <c r="D147" s="6" t="s">
        <v>2580</v>
      </c>
      <c r="M147" s="9" t="s">
        <v>54</v>
      </c>
      <c r="N147" s="9" t="s">
        <v>54</v>
      </c>
      <c r="O147" s="9" t="s">
        <v>54</v>
      </c>
      <c r="P147" s="9" t="s">
        <v>54</v>
      </c>
    </row>
    <row r="148" spans="1:20" x14ac:dyDescent="0.2">
      <c r="D148" s="6" t="s">
        <v>2580</v>
      </c>
      <c r="M148" s="9" t="s">
        <v>54</v>
      </c>
      <c r="N148" s="9" t="s">
        <v>54</v>
      </c>
      <c r="O148" s="9" t="s">
        <v>54</v>
      </c>
      <c r="P148" s="9" t="s">
        <v>54</v>
      </c>
    </row>
    <row r="149" spans="1:20" x14ac:dyDescent="0.2">
      <c r="D149" s="6" t="s">
        <v>2580</v>
      </c>
      <c r="M149" s="9" t="s">
        <v>54</v>
      </c>
      <c r="N149" s="9" t="s">
        <v>54</v>
      </c>
      <c r="O149" s="9" t="s">
        <v>54</v>
      </c>
      <c r="P149" s="9" t="s">
        <v>54</v>
      </c>
    </row>
    <row r="150" spans="1:20" x14ac:dyDescent="0.2">
      <c r="B150" s="6" t="s">
        <v>2580</v>
      </c>
      <c r="E150" s="8" t="s">
        <v>746</v>
      </c>
      <c r="F150" s="8" t="s">
        <v>747</v>
      </c>
      <c r="G150" s="8" t="s">
        <v>238</v>
      </c>
      <c r="H150" s="8">
        <v>1</v>
      </c>
      <c r="I150" s="9" t="s">
        <v>746</v>
      </c>
      <c r="J150" s="9" t="s">
        <v>747</v>
      </c>
      <c r="K150" s="9" t="s">
        <v>238</v>
      </c>
      <c r="L150" s="9">
        <v>1</v>
      </c>
      <c r="M150" s="9" t="s">
        <v>54</v>
      </c>
      <c r="N150" s="9" t="s">
        <v>54</v>
      </c>
      <c r="O150" s="9" t="s">
        <v>54</v>
      </c>
      <c r="P150" s="9" t="s">
        <v>54</v>
      </c>
      <c r="Q150" s="10" t="s">
        <v>746</v>
      </c>
      <c r="R150" s="10" t="s">
        <v>747</v>
      </c>
      <c r="S150" s="10" t="s">
        <v>238</v>
      </c>
      <c r="T150" s="10">
        <v>1</v>
      </c>
    </row>
    <row r="151" spans="1:20" x14ac:dyDescent="0.2">
      <c r="D151" s="6" t="s">
        <v>2580</v>
      </c>
      <c r="M151" s="9" t="s">
        <v>54</v>
      </c>
      <c r="N151" s="9" t="s">
        <v>54</v>
      </c>
      <c r="O151" s="9" t="s">
        <v>54</v>
      </c>
      <c r="P151" s="9" t="s">
        <v>54</v>
      </c>
    </row>
    <row r="152" spans="1:20" x14ac:dyDescent="0.2">
      <c r="D152" s="6" t="s">
        <v>2580</v>
      </c>
      <c r="M152" s="9" t="s">
        <v>54</v>
      </c>
      <c r="N152" s="9" t="s">
        <v>54</v>
      </c>
      <c r="O152" s="9" t="s">
        <v>54</v>
      </c>
      <c r="P152" s="9" t="s">
        <v>54</v>
      </c>
    </row>
    <row r="153" spans="1:20" x14ac:dyDescent="0.2">
      <c r="D153" s="6" t="s">
        <v>2580</v>
      </c>
      <c r="M153" s="9" t="s">
        <v>54</v>
      </c>
      <c r="N153" s="9" t="s">
        <v>54</v>
      </c>
      <c r="O153" s="9" t="s">
        <v>54</v>
      </c>
      <c r="P153" s="9" t="s">
        <v>54</v>
      </c>
    </row>
    <row r="154" spans="1:20" x14ac:dyDescent="0.2">
      <c r="D154" s="6" t="s">
        <v>2580</v>
      </c>
      <c r="M154" s="9" t="s">
        <v>54</v>
      </c>
      <c r="N154" s="9" t="s">
        <v>54</v>
      </c>
      <c r="O154" s="9" t="s">
        <v>54</v>
      </c>
      <c r="P154" s="9" t="s">
        <v>54</v>
      </c>
    </row>
    <row r="155" spans="1:20" x14ac:dyDescent="0.2">
      <c r="D155" s="6" t="s">
        <v>2580</v>
      </c>
      <c r="M155" s="9" t="s">
        <v>54</v>
      </c>
      <c r="N155" s="9" t="s">
        <v>54</v>
      </c>
      <c r="O155" s="9" t="s">
        <v>54</v>
      </c>
      <c r="P155" s="9" t="s">
        <v>54</v>
      </c>
    </row>
    <row r="156" spans="1:20" x14ac:dyDescent="0.2">
      <c r="A156" s="6" t="s">
        <v>1319</v>
      </c>
      <c r="M156" s="9" t="s">
        <v>54</v>
      </c>
      <c r="N156" s="9" t="s">
        <v>54</v>
      </c>
      <c r="O156" s="9" t="s">
        <v>54</v>
      </c>
      <c r="P156" s="9" t="s">
        <v>54</v>
      </c>
    </row>
    <row r="157" spans="1:20" x14ac:dyDescent="0.2">
      <c r="B157" s="6" t="s">
        <v>2580</v>
      </c>
      <c r="M157" s="9" t="s">
        <v>54</v>
      </c>
      <c r="N157" s="9" t="s">
        <v>54</v>
      </c>
      <c r="O157" s="9" t="s">
        <v>54</v>
      </c>
      <c r="P157" s="9" t="s">
        <v>54</v>
      </c>
    </row>
    <row r="158" spans="1:20" x14ac:dyDescent="0.2">
      <c r="D158" s="6" t="s">
        <v>2580</v>
      </c>
      <c r="M158" s="9" t="s">
        <v>54</v>
      </c>
      <c r="N158" s="9" t="s">
        <v>54</v>
      </c>
      <c r="O158" s="9" t="s">
        <v>54</v>
      </c>
      <c r="P158" s="9" t="s">
        <v>54</v>
      </c>
    </row>
    <row r="159" spans="1:20" x14ac:dyDescent="0.2">
      <c r="D159" s="6" t="s">
        <v>2580</v>
      </c>
      <c r="M159" s="9" t="s">
        <v>54</v>
      </c>
      <c r="N159" s="9" t="s">
        <v>54</v>
      </c>
      <c r="O159" s="9" t="s">
        <v>54</v>
      </c>
      <c r="P159" s="9" t="s">
        <v>54</v>
      </c>
    </row>
    <row r="160" spans="1:20" x14ac:dyDescent="0.2">
      <c r="B160" s="6" t="s">
        <v>2580</v>
      </c>
      <c r="E160" s="8" t="s">
        <v>1616</v>
      </c>
      <c r="F160" s="8" t="s">
        <v>1617</v>
      </c>
      <c r="G160" s="8" t="s">
        <v>238</v>
      </c>
      <c r="H160" s="8">
        <v>0</v>
      </c>
      <c r="I160" s="9" t="s">
        <v>1616</v>
      </c>
      <c r="J160" s="9" t="s">
        <v>1617</v>
      </c>
      <c r="K160" s="9" t="s">
        <v>238</v>
      </c>
      <c r="L160" s="9">
        <v>0</v>
      </c>
      <c r="M160" s="9" t="s">
        <v>54</v>
      </c>
      <c r="N160" s="9" t="s">
        <v>54</v>
      </c>
      <c r="O160" s="9" t="s">
        <v>54</v>
      </c>
      <c r="P160" s="9" t="s">
        <v>54</v>
      </c>
      <c r="Q160" s="10" t="s">
        <v>1616</v>
      </c>
      <c r="R160" s="10" t="s">
        <v>1617</v>
      </c>
      <c r="S160" s="10" t="s">
        <v>238</v>
      </c>
      <c r="T160" s="10">
        <v>0</v>
      </c>
    </row>
    <row r="161" spans="2:20" x14ac:dyDescent="0.2">
      <c r="D161" s="6" t="s">
        <v>2580</v>
      </c>
      <c r="M161" s="9" t="s">
        <v>54</v>
      </c>
      <c r="N161" s="9" t="s">
        <v>54</v>
      </c>
      <c r="O161" s="9" t="s">
        <v>54</v>
      </c>
      <c r="P161" s="9" t="s">
        <v>54</v>
      </c>
    </row>
    <row r="162" spans="2:20" x14ac:dyDescent="0.2">
      <c r="D162" s="6" t="s">
        <v>2580</v>
      </c>
      <c r="M162" s="9" t="s">
        <v>54</v>
      </c>
      <c r="N162" s="9" t="s">
        <v>54</v>
      </c>
      <c r="O162" s="9" t="s">
        <v>54</v>
      </c>
      <c r="P162" s="9" t="s">
        <v>54</v>
      </c>
    </row>
    <row r="163" spans="2:20" x14ac:dyDescent="0.2">
      <c r="D163" s="6" t="s">
        <v>2580</v>
      </c>
      <c r="M163" s="9" t="s">
        <v>54</v>
      </c>
      <c r="N163" s="9" t="s">
        <v>54</v>
      </c>
      <c r="O163" s="9" t="s">
        <v>54</v>
      </c>
      <c r="P163" s="9" t="s">
        <v>54</v>
      </c>
    </row>
    <row r="164" spans="2:20" x14ac:dyDescent="0.2">
      <c r="D164" s="6" t="s">
        <v>2580</v>
      </c>
      <c r="M164" s="9" t="s">
        <v>54</v>
      </c>
      <c r="N164" s="9" t="s">
        <v>54</v>
      </c>
      <c r="O164" s="9" t="s">
        <v>54</v>
      </c>
      <c r="P164" s="9" t="s">
        <v>54</v>
      </c>
    </row>
    <row r="165" spans="2:20" x14ac:dyDescent="0.2">
      <c r="D165" s="6" t="s">
        <v>2580</v>
      </c>
      <c r="M165" s="9" t="s">
        <v>54</v>
      </c>
      <c r="N165" s="9" t="s">
        <v>54</v>
      </c>
      <c r="O165" s="9" t="s">
        <v>54</v>
      </c>
      <c r="P165" s="9" t="s">
        <v>54</v>
      </c>
    </row>
    <row r="166" spans="2:20" x14ac:dyDescent="0.2">
      <c r="B166" s="6" t="s">
        <v>2580</v>
      </c>
      <c r="E166" s="8" t="s">
        <v>1044</v>
      </c>
      <c r="F166" s="8" t="s">
        <v>1045</v>
      </c>
      <c r="G166" s="8" t="s">
        <v>238</v>
      </c>
      <c r="H166" s="8">
        <v>1</v>
      </c>
      <c r="I166" s="9" t="s">
        <v>1044</v>
      </c>
      <c r="J166" s="9" t="s">
        <v>1045</v>
      </c>
      <c r="K166" s="9" t="s">
        <v>238</v>
      </c>
      <c r="L166" s="9">
        <v>1</v>
      </c>
      <c r="M166" s="9" t="s">
        <v>54</v>
      </c>
      <c r="N166" s="9" t="s">
        <v>54</v>
      </c>
      <c r="O166" s="9" t="s">
        <v>54</v>
      </c>
      <c r="P166" s="9" t="s">
        <v>54</v>
      </c>
      <c r="Q166" s="10" t="s">
        <v>1044</v>
      </c>
      <c r="R166" s="10" t="s">
        <v>1045</v>
      </c>
      <c r="S166" s="10" t="s">
        <v>238</v>
      </c>
      <c r="T166" s="10">
        <v>1</v>
      </c>
    </row>
    <row r="167" spans="2:20" x14ac:dyDescent="0.2">
      <c r="D167" s="6" t="s">
        <v>2580</v>
      </c>
      <c r="M167" s="9" t="s">
        <v>54</v>
      </c>
      <c r="N167" s="9" t="s">
        <v>54</v>
      </c>
      <c r="O167" s="9" t="s">
        <v>54</v>
      </c>
      <c r="P167" s="9" t="s">
        <v>54</v>
      </c>
    </row>
    <row r="168" spans="2:20" x14ac:dyDescent="0.2">
      <c r="D168" s="6" t="s">
        <v>2580</v>
      </c>
      <c r="M168" s="9" t="s">
        <v>54</v>
      </c>
      <c r="N168" s="9" t="s">
        <v>54</v>
      </c>
      <c r="O168" s="9" t="s">
        <v>54</v>
      </c>
      <c r="P168" s="9" t="s">
        <v>54</v>
      </c>
    </row>
    <row r="169" spans="2:20" x14ac:dyDescent="0.2">
      <c r="D169" s="6" t="s">
        <v>2580</v>
      </c>
      <c r="M169" s="9" t="s">
        <v>54</v>
      </c>
      <c r="N169" s="9" t="s">
        <v>54</v>
      </c>
      <c r="O169" s="9" t="s">
        <v>54</v>
      </c>
      <c r="P169" s="9" t="s">
        <v>54</v>
      </c>
    </row>
    <row r="170" spans="2:20" x14ac:dyDescent="0.2">
      <c r="D170" s="6" t="s">
        <v>2580</v>
      </c>
      <c r="M170" s="9" t="s">
        <v>54</v>
      </c>
      <c r="N170" s="9" t="s">
        <v>54</v>
      </c>
      <c r="O170" s="9" t="s">
        <v>54</v>
      </c>
      <c r="P170" s="9" t="s">
        <v>54</v>
      </c>
    </row>
    <row r="171" spans="2:20" x14ac:dyDescent="0.2">
      <c r="D171" s="6" t="s">
        <v>2580</v>
      </c>
      <c r="M171" s="9" t="s">
        <v>54</v>
      </c>
      <c r="N171" s="9" t="s">
        <v>54</v>
      </c>
      <c r="O171" s="9" t="s">
        <v>54</v>
      </c>
      <c r="P171" s="9" t="s">
        <v>54</v>
      </c>
    </row>
    <row r="172" spans="2:20" x14ac:dyDescent="0.2">
      <c r="B172" s="6" t="s">
        <v>2580</v>
      </c>
      <c r="E172" s="8" t="s">
        <v>1044</v>
      </c>
      <c r="F172" s="8" t="s">
        <v>1045</v>
      </c>
      <c r="G172" s="8" t="s">
        <v>238</v>
      </c>
      <c r="H172" s="8">
        <v>1</v>
      </c>
      <c r="I172" s="9" t="s">
        <v>1044</v>
      </c>
      <c r="J172" s="9" t="s">
        <v>1045</v>
      </c>
      <c r="K172" s="9" t="s">
        <v>238</v>
      </c>
      <c r="L172" s="9">
        <v>1</v>
      </c>
      <c r="M172" s="9" t="s">
        <v>54</v>
      </c>
      <c r="N172" s="9" t="s">
        <v>54</v>
      </c>
      <c r="O172" s="9" t="s">
        <v>54</v>
      </c>
      <c r="P172" s="9" t="s">
        <v>54</v>
      </c>
      <c r="Q172" s="10" t="s">
        <v>1044</v>
      </c>
      <c r="R172" s="10" t="s">
        <v>1045</v>
      </c>
      <c r="S172" s="10" t="s">
        <v>238</v>
      </c>
      <c r="T172" s="10">
        <v>1</v>
      </c>
    </row>
    <row r="173" spans="2:20" x14ac:dyDescent="0.2">
      <c r="D173" s="6" t="s">
        <v>2580</v>
      </c>
      <c r="M173" s="9" t="s">
        <v>54</v>
      </c>
      <c r="N173" s="9" t="s">
        <v>54</v>
      </c>
      <c r="O173" s="9" t="s">
        <v>54</v>
      </c>
      <c r="P173" s="9" t="s">
        <v>54</v>
      </c>
    </row>
    <row r="174" spans="2:20" x14ac:dyDescent="0.2">
      <c r="D174" s="6" t="s">
        <v>2580</v>
      </c>
      <c r="M174" s="9" t="s">
        <v>54</v>
      </c>
      <c r="N174" s="9" t="s">
        <v>54</v>
      </c>
      <c r="O174" s="9" t="s">
        <v>54</v>
      </c>
      <c r="P174" s="9" t="s">
        <v>54</v>
      </c>
    </row>
    <row r="175" spans="2:20" x14ac:dyDescent="0.2">
      <c r="D175" s="6" t="s">
        <v>2580</v>
      </c>
      <c r="M175" s="9" t="s">
        <v>54</v>
      </c>
      <c r="N175" s="9" t="s">
        <v>54</v>
      </c>
      <c r="O175" s="9" t="s">
        <v>54</v>
      </c>
      <c r="P175" s="9" t="s">
        <v>54</v>
      </c>
    </row>
    <row r="176" spans="2:20" x14ac:dyDescent="0.2">
      <c r="D176" s="6" t="s">
        <v>2580</v>
      </c>
      <c r="M176" s="9" t="s">
        <v>54</v>
      </c>
      <c r="N176" s="9" t="s">
        <v>54</v>
      </c>
      <c r="O176" s="9" t="s">
        <v>54</v>
      </c>
      <c r="P176" s="9" t="s">
        <v>54</v>
      </c>
    </row>
    <row r="177" spans="2:20" x14ac:dyDescent="0.2">
      <c r="D177" s="6" t="s">
        <v>2580</v>
      </c>
      <c r="M177" s="9" t="s">
        <v>54</v>
      </c>
      <c r="N177" s="9" t="s">
        <v>54</v>
      </c>
      <c r="O177" s="9" t="s">
        <v>54</v>
      </c>
      <c r="P177" s="9" t="s">
        <v>54</v>
      </c>
    </row>
    <row r="178" spans="2:20" x14ac:dyDescent="0.2">
      <c r="B178" s="6" t="s">
        <v>2580</v>
      </c>
      <c r="E178" s="8" t="s">
        <v>1044</v>
      </c>
      <c r="F178" s="8" t="s">
        <v>1045</v>
      </c>
      <c r="G178" s="8" t="s">
        <v>238</v>
      </c>
      <c r="H178" s="8">
        <v>1</v>
      </c>
      <c r="I178" s="9" t="s">
        <v>1044</v>
      </c>
      <c r="J178" s="9" t="s">
        <v>1045</v>
      </c>
      <c r="K178" s="9" t="s">
        <v>238</v>
      </c>
      <c r="L178" s="9">
        <v>1</v>
      </c>
      <c r="M178" s="9" t="s">
        <v>54</v>
      </c>
      <c r="N178" s="9" t="s">
        <v>54</v>
      </c>
      <c r="O178" s="9" t="s">
        <v>54</v>
      </c>
      <c r="P178" s="9" t="s">
        <v>54</v>
      </c>
      <c r="Q178" s="10" t="s">
        <v>1044</v>
      </c>
      <c r="R178" s="10" t="s">
        <v>1045</v>
      </c>
      <c r="S178" s="10" t="s">
        <v>238</v>
      </c>
      <c r="T178" s="10">
        <v>1</v>
      </c>
    </row>
    <row r="179" spans="2:20" x14ac:dyDescent="0.2">
      <c r="D179" s="6" t="s">
        <v>2580</v>
      </c>
      <c r="M179" s="9" t="s">
        <v>54</v>
      </c>
      <c r="N179" s="9" t="s">
        <v>54</v>
      </c>
      <c r="O179" s="9" t="s">
        <v>54</v>
      </c>
      <c r="P179" s="9" t="s">
        <v>54</v>
      </c>
    </row>
    <row r="180" spans="2:20" x14ac:dyDescent="0.2">
      <c r="D180" s="6" t="s">
        <v>2580</v>
      </c>
      <c r="M180" s="9" t="s">
        <v>54</v>
      </c>
      <c r="N180" s="9" t="s">
        <v>54</v>
      </c>
      <c r="O180" s="9" t="s">
        <v>54</v>
      </c>
      <c r="P180" s="9" t="s">
        <v>54</v>
      </c>
    </row>
    <row r="181" spans="2:20" x14ac:dyDescent="0.2">
      <c r="D181" s="6" t="s">
        <v>2580</v>
      </c>
      <c r="M181" s="9" t="s">
        <v>54</v>
      </c>
      <c r="N181" s="9" t="s">
        <v>54</v>
      </c>
      <c r="O181" s="9" t="s">
        <v>54</v>
      </c>
      <c r="P181" s="9" t="s">
        <v>54</v>
      </c>
    </row>
    <row r="182" spans="2:20" x14ac:dyDescent="0.2">
      <c r="D182" s="6" t="s">
        <v>2580</v>
      </c>
      <c r="M182" s="9" t="s">
        <v>54</v>
      </c>
      <c r="N182" s="9" t="s">
        <v>54</v>
      </c>
      <c r="O182" s="9" t="s">
        <v>54</v>
      </c>
      <c r="P182" s="9" t="s">
        <v>54</v>
      </c>
    </row>
    <row r="183" spans="2:20" x14ac:dyDescent="0.2">
      <c r="D183" s="6" t="s">
        <v>2580</v>
      </c>
      <c r="M183" s="9" t="s">
        <v>54</v>
      </c>
      <c r="N183" s="9" t="s">
        <v>54</v>
      </c>
      <c r="O183" s="9" t="s">
        <v>54</v>
      </c>
      <c r="P183" s="9" t="s">
        <v>54</v>
      </c>
    </row>
    <row r="184" spans="2:20" x14ac:dyDescent="0.2">
      <c r="B184" s="6" t="s">
        <v>2580</v>
      </c>
      <c r="E184" s="8" t="s">
        <v>1044</v>
      </c>
      <c r="F184" s="8" t="s">
        <v>1045</v>
      </c>
      <c r="G184" s="8" t="s">
        <v>238</v>
      </c>
      <c r="H184" s="8">
        <v>1</v>
      </c>
      <c r="I184" s="9" t="s">
        <v>1044</v>
      </c>
      <c r="J184" s="9" t="s">
        <v>1045</v>
      </c>
      <c r="K184" s="9" t="s">
        <v>238</v>
      </c>
      <c r="L184" s="9">
        <v>1</v>
      </c>
      <c r="M184" s="9" t="s">
        <v>54</v>
      </c>
      <c r="N184" s="9" t="s">
        <v>54</v>
      </c>
      <c r="O184" s="9" t="s">
        <v>54</v>
      </c>
      <c r="P184" s="9" t="s">
        <v>54</v>
      </c>
      <c r="Q184" s="10" t="s">
        <v>1044</v>
      </c>
      <c r="R184" s="10" t="s">
        <v>1045</v>
      </c>
      <c r="S184" s="10" t="s">
        <v>238</v>
      </c>
      <c r="T184" s="10">
        <v>1</v>
      </c>
    </row>
    <row r="185" spans="2:20" x14ac:dyDescent="0.2">
      <c r="D185" s="6" t="s">
        <v>2580</v>
      </c>
      <c r="M185" s="9" t="s">
        <v>54</v>
      </c>
      <c r="N185" s="9" t="s">
        <v>54</v>
      </c>
      <c r="O185" s="9" t="s">
        <v>54</v>
      </c>
      <c r="P185" s="9" t="s">
        <v>54</v>
      </c>
    </row>
    <row r="186" spans="2:20" x14ac:dyDescent="0.2">
      <c r="D186" s="6" t="s">
        <v>2580</v>
      </c>
      <c r="M186" s="9" t="s">
        <v>54</v>
      </c>
      <c r="N186" s="9" t="s">
        <v>54</v>
      </c>
      <c r="O186" s="9" t="s">
        <v>54</v>
      </c>
      <c r="P186" s="9" t="s">
        <v>54</v>
      </c>
    </row>
    <row r="187" spans="2:20" x14ac:dyDescent="0.2">
      <c r="D187" s="6" t="s">
        <v>2580</v>
      </c>
      <c r="M187" s="9" t="s">
        <v>54</v>
      </c>
      <c r="N187" s="9" t="s">
        <v>54</v>
      </c>
      <c r="O187" s="9" t="s">
        <v>54</v>
      </c>
      <c r="P187" s="9" t="s">
        <v>54</v>
      </c>
    </row>
    <row r="188" spans="2:20" x14ac:dyDescent="0.2">
      <c r="D188" s="6" t="s">
        <v>2580</v>
      </c>
      <c r="M188" s="9" t="s">
        <v>54</v>
      </c>
      <c r="N188" s="9" t="s">
        <v>54</v>
      </c>
      <c r="O188" s="9" t="s">
        <v>54</v>
      </c>
      <c r="P188" s="9" t="s">
        <v>54</v>
      </c>
    </row>
    <row r="189" spans="2:20" x14ac:dyDescent="0.2">
      <c r="D189" s="6" t="s">
        <v>2580</v>
      </c>
      <c r="M189" s="9" t="s">
        <v>54</v>
      </c>
      <c r="N189" s="9" t="s">
        <v>54</v>
      </c>
      <c r="O189" s="9" t="s">
        <v>54</v>
      </c>
      <c r="P189" s="9" t="s">
        <v>54</v>
      </c>
    </row>
    <row r="190" spans="2:20" x14ac:dyDescent="0.2">
      <c r="B190" s="6" t="s">
        <v>2580</v>
      </c>
      <c r="E190" s="8" t="s">
        <v>1618</v>
      </c>
      <c r="F190" s="8" t="s">
        <v>1619</v>
      </c>
      <c r="G190" s="8" t="s">
        <v>238</v>
      </c>
      <c r="H190" s="8">
        <v>3</v>
      </c>
      <c r="I190" s="9" t="s">
        <v>744</v>
      </c>
      <c r="J190" s="9" t="s">
        <v>1620</v>
      </c>
      <c r="K190" s="9" t="s">
        <v>238</v>
      </c>
      <c r="L190" s="9">
        <v>1</v>
      </c>
      <c r="M190" s="9" t="s">
        <v>54</v>
      </c>
      <c r="N190" s="9" t="s">
        <v>54</v>
      </c>
      <c r="O190" s="9" t="s">
        <v>54</v>
      </c>
      <c r="P190" s="9" t="s">
        <v>54</v>
      </c>
      <c r="Q190" s="10" t="s">
        <v>744</v>
      </c>
      <c r="R190" s="10" t="s">
        <v>1620</v>
      </c>
      <c r="S190" s="10" t="s">
        <v>238</v>
      </c>
      <c r="T190" s="10">
        <v>2</v>
      </c>
    </row>
    <row r="191" spans="2:20" x14ac:dyDescent="0.2">
      <c r="D191" s="6" t="s">
        <v>2580</v>
      </c>
      <c r="I191" s="9" t="s">
        <v>54</v>
      </c>
      <c r="J191" s="9" t="s">
        <v>54</v>
      </c>
      <c r="K191" s="9" t="s">
        <v>54</v>
      </c>
      <c r="L191" s="9" t="s">
        <v>54</v>
      </c>
      <c r="M191" s="9" t="s">
        <v>54</v>
      </c>
      <c r="N191" s="9" t="s">
        <v>54</v>
      </c>
      <c r="O191" s="9" t="s">
        <v>54</v>
      </c>
      <c r="P191" s="9" t="s">
        <v>54</v>
      </c>
      <c r="Q191" s="10" t="s">
        <v>54</v>
      </c>
      <c r="R191" s="10" t="s">
        <v>54</v>
      </c>
      <c r="S191" s="10" t="s">
        <v>54</v>
      </c>
      <c r="T191" s="10" t="s">
        <v>54</v>
      </c>
    </row>
    <row r="192" spans="2:20" x14ac:dyDescent="0.2">
      <c r="D192" s="6" t="s">
        <v>2580</v>
      </c>
      <c r="I192" s="9" t="s">
        <v>54</v>
      </c>
      <c r="J192" s="9" t="s">
        <v>54</v>
      </c>
      <c r="K192" s="9" t="s">
        <v>54</v>
      </c>
      <c r="L192" s="9" t="s">
        <v>54</v>
      </c>
      <c r="M192" s="9" t="s">
        <v>54</v>
      </c>
      <c r="N192" s="9" t="s">
        <v>54</v>
      </c>
      <c r="O192" s="9" t="s">
        <v>54</v>
      </c>
      <c r="P192" s="9" t="s">
        <v>54</v>
      </c>
      <c r="Q192" s="10" t="s">
        <v>54</v>
      </c>
      <c r="R192" s="10" t="s">
        <v>54</v>
      </c>
      <c r="S192" s="10" t="s">
        <v>54</v>
      </c>
      <c r="T192" s="10" t="s">
        <v>54</v>
      </c>
    </row>
    <row r="193" spans="1:20" x14ac:dyDescent="0.2">
      <c r="D193" s="6" t="s">
        <v>2580</v>
      </c>
      <c r="I193" s="9" t="s">
        <v>54</v>
      </c>
      <c r="J193" s="9" t="s">
        <v>54</v>
      </c>
      <c r="K193" s="9" t="s">
        <v>54</v>
      </c>
      <c r="L193" s="9" t="s">
        <v>54</v>
      </c>
      <c r="M193" s="9" t="s">
        <v>54</v>
      </c>
      <c r="N193" s="9" t="s">
        <v>54</v>
      </c>
      <c r="O193" s="9" t="s">
        <v>54</v>
      </c>
      <c r="P193" s="9" t="s">
        <v>54</v>
      </c>
      <c r="Q193" s="10" t="s">
        <v>54</v>
      </c>
      <c r="R193" s="10" t="s">
        <v>54</v>
      </c>
      <c r="S193" s="10" t="s">
        <v>54</v>
      </c>
      <c r="T193" s="10" t="s">
        <v>54</v>
      </c>
    </row>
    <row r="194" spans="1:20" x14ac:dyDescent="0.2">
      <c r="D194" s="6" t="s">
        <v>2580</v>
      </c>
      <c r="I194" s="9" t="s">
        <v>54</v>
      </c>
      <c r="J194" s="9" t="s">
        <v>54</v>
      </c>
      <c r="K194" s="9" t="s">
        <v>54</v>
      </c>
      <c r="L194" s="9" t="s">
        <v>54</v>
      </c>
      <c r="M194" s="9" t="s">
        <v>54</v>
      </c>
      <c r="N194" s="9" t="s">
        <v>54</v>
      </c>
      <c r="O194" s="9" t="s">
        <v>54</v>
      </c>
      <c r="P194" s="9" t="s">
        <v>54</v>
      </c>
      <c r="Q194" s="10" t="s">
        <v>54</v>
      </c>
      <c r="R194" s="10" t="s">
        <v>54</v>
      </c>
      <c r="S194" s="10" t="s">
        <v>54</v>
      </c>
      <c r="T194" s="10" t="s">
        <v>54</v>
      </c>
    </row>
    <row r="195" spans="1:20" x14ac:dyDescent="0.2">
      <c r="D195" s="6" t="s">
        <v>2580</v>
      </c>
      <c r="I195" s="9" t="s">
        <v>54</v>
      </c>
      <c r="J195" s="9" t="s">
        <v>54</v>
      </c>
      <c r="K195" s="9" t="s">
        <v>54</v>
      </c>
      <c r="L195" s="9" t="s">
        <v>54</v>
      </c>
      <c r="M195" s="9" t="s">
        <v>54</v>
      </c>
      <c r="N195" s="9" t="s">
        <v>54</v>
      </c>
      <c r="O195" s="9" t="s">
        <v>54</v>
      </c>
      <c r="P195" s="9" t="s">
        <v>54</v>
      </c>
      <c r="Q195" s="10" t="s">
        <v>54</v>
      </c>
      <c r="R195" s="10" t="s">
        <v>54</v>
      </c>
      <c r="S195" s="10" t="s">
        <v>54</v>
      </c>
      <c r="T195" s="10" t="s">
        <v>54</v>
      </c>
    </row>
    <row r="196" spans="1:20" x14ac:dyDescent="0.2">
      <c r="B196" s="6" t="s">
        <v>2580</v>
      </c>
      <c r="H196" s="8">
        <v>4</v>
      </c>
      <c r="I196" s="9" t="s">
        <v>54</v>
      </c>
      <c r="J196" s="9" t="s">
        <v>54</v>
      </c>
      <c r="K196" s="9" t="s">
        <v>54</v>
      </c>
      <c r="L196" s="9">
        <v>4</v>
      </c>
      <c r="M196" s="9" t="s">
        <v>54</v>
      </c>
      <c r="N196" s="9" t="s">
        <v>54</v>
      </c>
      <c r="O196" s="9" t="s">
        <v>54</v>
      </c>
      <c r="P196" s="9" t="s">
        <v>54</v>
      </c>
      <c r="Q196" s="10" t="s">
        <v>54</v>
      </c>
      <c r="R196" s="10" t="s">
        <v>54</v>
      </c>
      <c r="S196" s="10" t="s">
        <v>54</v>
      </c>
      <c r="T196" s="10">
        <v>4</v>
      </c>
    </row>
    <row r="197" spans="1:20" x14ac:dyDescent="0.2">
      <c r="D197" s="6" t="s">
        <v>2580</v>
      </c>
      <c r="I197" s="9" t="s">
        <v>54</v>
      </c>
      <c r="J197" s="9" t="s">
        <v>54</v>
      </c>
      <c r="K197" s="9" t="s">
        <v>54</v>
      </c>
      <c r="L197" s="9" t="s">
        <v>54</v>
      </c>
      <c r="M197" s="9" t="s">
        <v>54</v>
      </c>
      <c r="N197" s="9" t="s">
        <v>54</v>
      </c>
      <c r="O197" s="9" t="s">
        <v>54</v>
      </c>
      <c r="P197" s="9" t="s">
        <v>54</v>
      </c>
      <c r="Q197" s="10" t="s">
        <v>54</v>
      </c>
      <c r="R197" s="10" t="s">
        <v>54</v>
      </c>
      <c r="S197" s="10" t="s">
        <v>54</v>
      </c>
      <c r="T197" s="10" t="s">
        <v>54</v>
      </c>
    </row>
    <row r="198" spans="1:20" x14ac:dyDescent="0.2">
      <c r="D198" s="6" t="s">
        <v>2580</v>
      </c>
      <c r="I198" s="9" t="s">
        <v>54</v>
      </c>
      <c r="J198" s="9" t="s">
        <v>54</v>
      </c>
      <c r="K198" s="9" t="s">
        <v>54</v>
      </c>
      <c r="L198" s="9" t="s">
        <v>54</v>
      </c>
      <c r="M198" s="9" t="s">
        <v>54</v>
      </c>
      <c r="N198" s="9" t="s">
        <v>54</v>
      </c>
      <c r="O198" s="9" t="s">
        <v>54</v>
      </c>
      <c r="P198" s="9" t="s">
        <v>54</v>
      </c>
      <c r="Q198" s="10" t="s">
        <v>54</v>
      </c>
      <c r="R198" s="10" t="s">
        <v>54</v>
      </c>
      <c r="S198" s="10" t="s">
        <v>54</v>
      </c>
      <c r="T198" s="10" t="s">
        <v>54</v>
      </c>
    </row>
    <row r="199" spans="1:20" x14ac:dyDescent="0.2">
      <c r="D199" s="6" t="s">
        <v>2580</v>
      </c>
      <c r="I199" s="9" t="s">
        <v>54</v>
      </c>
      <c r="J199" s="9" t="s">
        <v>54</v>
      </c>
      <c r="K199" s="9" t="s">
        <v>54</v>
      </c>
      <c r="L199" s="9" t="s">
        <v>54</v>
      </c>
      <c r="M199" s="9" t="s">
        <v>54</v>
      </c>
      <c r="N199" s="9" t="s">
        <v>54</v>
      </c>
      <c r="O199" s="9" t="s">
        <v>54</v>
      </c>
      <c r="P199" s="9" t="s">
        <v>54</v>
      </c>
      <c r="Q199" s="10" t="s">
        <v>54</v>
      </c>
      <c r="R199" s="10" t="s">
        <v>54</v>
      </c>
      <c r="S199" s="10" t="s">
        <v>54</v>
      </c>
      <c r="T199" s="10" t="s">
        <v>54</v>
      </c>
    </row>
    <row r="200" spans="1:20" x14ac:dyDescent="0.2">
      <c r="D200" s="6" t="s">
        <v>2580</v>
      </c>
      <c r="I200" s="9" t="s">
        <v>54</v>
      </c>
      <c r="J200" s="9" t="s">
        <v>54</v>
      </c>
      <c r="K200" s="9" t="s">
        <v>54</v>
      </c>
      <c r="L200" s="9" t="s">
        <v>54</v>
      </c>
      <c r="M200" s="9" t="s">
        <v>54</v>
      </c>
      <c r="N200" s="9" t="s">
        <v>54</v>
      </c>
      <c r="O200" s="9" t="s">
        <v>54</v>
      </c>
      <c r="P200" s="9" t="s">
        <v>54</v>
      </c>
      <c r="Q200" s="10" t="s">
        <v>54</v>
      </c>
      <c r="R200" s="10" t="s">
        <v>54</v>
      </c>
      <c r="S200" s="10" t="s">
        <v>54</v>
      </c>
      <c r="T200" s="10" t="s">
        <v>54</v>
      </c>
    </row>
    <row r="201" spans="1:20" x14ac:dyDescent="0.2">
      <c r="D201" s="6" t="s">
        <v>2580</v>
      </c>
      <c r="I201" s="9" t="s">
        <v>54</v>
      </c>
      <c r="J201" s="9" t="s">
        <v>54</v>
      </c>
      <c r="K201" s="9" t="s">
        <v>54</v>
      </c>
      <c r="L201" s="9" t="s">
        <v>54</v>
      </c>
      <c r="M201" s="9" t="s">
        <v>54</v>
      </c>
      <c r="N201" s="9" t="s">
        <v>54</v>
      </c>
      <c r="O201" s="9" t="s">
        <v>54</v>
      </c>
      <c r="P201" s="9" t="s">
        <v>54</v>
      </c>
      <c r="Q201" s="10" t="s">
        <v>54</v>
      </c>
      <c r="R201" s="10" t="s">
        <v>54</v>
      </c>
      <c r="S201" s="10" t="s">
        <v>54</v>
      </c>
      <c r="T201" s="10" t="s">
        <v>54</v>
      </c>
    </row>
    <row r="202" spans="1:20" x14ac:dyDescent="0.2">
      <c r="B202" s="6" t="s">
        <v>2580</v>
      </c>
      <c r="E202" s="8" t="s">
        <v>510</v>
      </c>
      <c r="F202" s="8" t="s">
        <v>511</v>
      </c>
      <c r="G202" s="8" t="s">
        <v>238</v>
      </c>
      <c r="H202" s="8">
        <v>1</v>
      </c>
      <c r="I202" s="9" t="s">
        <v>510</v>
      </c>
      <c r="J202" s="9" t="s">
        <v>511</v>
      </c>
      <c r="K202" s="9" t="s">
        <v>238</v>
      </c>
      <c r="L202" s="9">
        <v>1</v>
      </c>
      <c r="M202" s="9" t="s">
        <v>54</v>
      </c>
      <c r="N202" s="9" t="s">
        <v>54</v>
      </c>
      <c r="O202" s="9" t="s">
        <v>54</v>
      </c>
      <c r="P202" s="9" t="s">
        <v>54</v>
      </c>
      <c r="Q202" s="10" t="s">
        <v>510</v>
      </c>
      <c r="R202" s="10" t="s">
        <v>511</v>
      </c>
      <c r="S202" s="10" t="s">
        <v>238</v>
      </c>
      <c r="T202" s="10">
        <v>1</v>
      </c>
    </row>
    <row r="203" spans="1:20" x14ac:dyDescent="0.2">
      <c r="D203" s="6" t="s">
        <v>2580</v>
      </c>
      <c r="M203" s="9" t="s">
        <v>54</v>
      </c>
      <c r="N203" s="9" t="s">
        <v>54</v>
      </c>
      <c r="O203" s="9" t="s">
        <v>54</v>
      </c>
      <c r="P203" s="9" t="s">
        <v>54</v>
      </c>
    </row>
    <row r="204" spans="1:20" x14ac:dyDescent="0.2">
      <c r="D204" s="6" t="s">
        <v>2580</v>
      </c>
      <c r="M204" s="9" t="s">
        <v>54</v>
      </c>
      <c r="N204" s="9" t="s">
        <v>54</v>
      </c>
      <c r="O204" s="9" t="s">
        <v>54</v>
      </c>
      <c r="P204" s="9" t="s">
        <v>54</v>
      </c>
    </row>
    <row r="205" spans="1:20" x14ac:dyDescent="0.2">
      <c r="D205" s="6" t="s">
        <v>2580</v>
      </c>
      <c r="M205" s="9" t="s">
        <v>54</v>
      </c>
      <c r="N205" s="9" t="s">
        <v>54</v>
      </c>
      <c r="O205" s="9" t="s">
        <v>54</v>
      </c>
      <c r="P205" s="9" t="s">
        <v>54</v>
      </c>
    </row>
    <row r="206" spans="1:20" x14ac:dyDescent="0.2">
      <c r="D206" s="6" t="s">
        <v>2580</v>
      </c>
      <c r="M206" s="9" t="s">
        <v>54</v>
      </c>
      <c r="N206" s="9" t="s">
        <v>54</v>
      </c>
      <c r="O206" s="9" t="s">
        <v>54</v>
      </c>
      <c r="P206" s="9" t="s">
        <v>54</v>
      </c>
    </row>
    <row r="207" spans="1:20" x14ac:dyDescent="0.2">
      <c r="D207" s="6" t="s">
        <v>2580</v>
      </c>
      <c r="M207" s="9" t="s">
        <v>54</v>
      </c>
      <c r="N207" s="9" t="s">
        <v>54</v>
      </c>
      <c r="O207" s="9" t="s">
        <v>54</v>
      </c>
      <c r="P207" s="9" t="s">
        <v>54</v>
      </c>
    </row>
    <row r="208" spans="1:20" x14ac:dyDescent="0.2">
      <c r="A208" s="6" t="s">
        <v>1372</v>
      </c>
      <c r="E208" s="8" t="s">
        <v>245</v>
      </c>
      <c r="F208" s="8" t="s">
        <v>246</v>
      </c>
      <c r="G208" s="8" t="s">
        <v>238</v>
      </c>
      <c r="H208" s="8">
        <v>1</v>
      </c>
      <c r="I208" s="9" t="s">
        <v>245</v>
      </c>
      <c r="J208" s="9" t="s">
        <v>246</v>
      </c>
      <c r="K208" s="9" t="s">
        <v>238</v>
      </c>
      <c r="L208" s="9">
        <v>1</v>
      </c>
      <c r="M208" s="9" t="s">
        <v>54</v>
      </c>
      <c r="N208" s="9" t="s">
        <v>54</v>
      </c>
      <c r="O208" s="9" t="s">
        <v>54</v>
      </c>
      <c r="P208" s="9" t="s">
        <v>54</v>
      </c>
      <c r="Q208" s="10" t="s">
        <v>245</v>
      </c>
      <c r="R208" s="10" t="s">
        <v>246</v>
      </c>
      <c r="S208" s="10" t="s">
        <v>238</v>
      </c>
      <c r="T208" s="10">
        <v>1</v>
      </c>
    </row>
    <row r="209" spans="2:20" x14ac:dyDescent="0.2">
      <c r="B209" s="6" t="s">
        <v>2580</v>
      </c>
      <c r="E209" s="8" t="s">
        <v>245</v>
      </c>
      <c r="F209" s="8" t="s">
        <v>246</v>
      </c>
      <c r="G209" s="8" t="s">
        <v>238</v>
      </c>
      <c r="H209" s="8">
        <v>1</v>
      </c>
      <c r="I209" s="9" t="s">
        <v>245</v>
      </c>
      <c r="J209" s="9" t="s">
        <v>246</v>
      </c>
      <c r="K209" s="9" t="s">
        <v>238</v>
      </c>
      <c r="L209" s="9">
        <v>1</v>
      </c>
      <c r="M209" s="9" t="s">
        <v>54</v>
      </c>
      <c r="N209" s="9" t="s">
        <v>54</v>
      </c>
      <c r="O209" s="9" t="s">
        <v>54</v>
      </c>
      <c r="P209" s="9" t="s">
        <v>54</v>
      </c>
      <c r="Q209" s="10" t="s">
        <v>245</v>
      </c>
      <c r="R209" s="10" t="s">
        <v>246</v>
      </c>
      <c r="S209" s="10" t="s">
        <v>238</v>
      </c>
      <c r="T209" s="10">
        <v>1</v>
      </c>
    </row>
    <row r="210" spans="2:20" x14ac:dyDescent="0.2">
      <c r="D210" s="6" t="s">
        <v>2580</v>
      </c>
      <c r="M210" s="9" t="s">
        <v>54</v>
      </c>
      <c r="N210" s="9" t="s">
        <v>54</v>
      </c>
      <c r="O210" s="9" t="s">
        <v>54</v>
      </c>
      <c r="P210" s="9" t="s">
        <v>54</v>
      </c>
    </row>
    <row r="211" spans="2:20" x14ac:dyDescent="0.2">
      <c r="D211" s="6" t="s">
        <v>2580</v>
      </c>
      <c r="M211" s="9" t="s">
        <v>54</v>
      </c>
      <c r="N211" s="9" t="s">
        <v>54</v>
      </c>
      <c r="O211" s="9" t="s">
        <v>54</v>
      </c>
      <c r="P211" s="9" t="s">
        <v>54</v>
      </c>
    </row>
    <row r="212" spans="2:20" x14ac:dyDescent="0.2">
      <c r="B212" s="6" t="s">
        <v>2580</v>
      </c>
      <c r="E212" s="8" t="s">
        <v>245</v>
      </c>
      <c r="F212" s="8" t="s">
        <v>246</v>
      </c>
      <c r="G212" s="8" t="s">
        <v>238</v>
      </c>
      <c r="H212" s="8">
        <v>1</v>
      </c>
      <c r="I212" s="9" t="s">
        <v>245</v>
      </c>
      <c r="J212" s="9" t="s">
        <v>246</v>
      </c>
      <c r="K212" s="9" t="s">
        <v>238</v>
      </c>
      <c r="L212" s="9">
        <v>1</v>
      </c>
      <c r="M212" s="9" t="s">
        <v>54</v>
      </c>
      <c r="N212" s="9" t="s">
        <v>54</v>
      </c>
      <c r="O212" s="9" t="s">
        <v>54</v>
      </c>
      <c r="P212" s="9" t="s">
        <v>54</v>
      </c>
      <c r="Q212" s="10" t="s">
        <v>245</v>
      </c>
      <c r="R212" s="10" t="s">
        <v>246</v>
      </c>
      <c r="S212" s="10" t="s">
        <v>238</v>
      </c>
      <c r="T212" s="10">
        <v>1</v>
      </c>
    </row>
    <row r="213" spans="2:20" x14ac:dyDescent="0.2">
      <c r="D213" s="6" t="s">
        <v>2580</v>
      </c>
      <c r="M213" s="9" t="s">
        <v>54</v>
      </c>
      <c r="N213" s="9" t="s">
        <v>54</v>
      </c>
      <c r="O213" s="9" t="s">
        <v>54</v>
      </c>
      <c r="P213" s="9" t="s">
        <v>54</v>
      </c>
    </row>
    <row r="214" spans="2:20" x14ac:dyDescent="0.2">
      <c r="D214" s="6" t="s">
        <v>2580</v>
      </c>
      <c r="M214" s="9" t="s">
        <v>54</v>
      </c>
      <c r="N214" s="9" t="s">
        <v>54</v>
      </c>
      <c r="O214" s="9" t="s">
        <v>54</v>
      </c>
      <c r="P214" s="9" t="s">
        <v>54</v>
      </c>
    </row>
    <row r="215" spans="2:20" x14ac:dyDescent="0.2">
      <c r="D215" s="6" t="s">
        <v>2580</v>
      </c>
      <c r="M215" s="9" t="s">
        <v>54</v>
      </c>
      <c r="N215" s="9" t="s">
        <v>54</v>
      </c>
      <c r="O215" s="9" t="s">
        <v>54</v>
      </c>
      <c r="P215" s="9" t="s">
        <v>54</v>
      </c>
    </row>
    <row r="216" spans="2:20" x14ac:dyDescent="0.2">
      <c r="D216" s="6" t="s">
        <v>2580</v>
      </c>
      <c r="M216" s="9" t="s">
        <v>54</v>
      </c>
      <c r="N216" s="9" t="s">
        <v>54</v>
      </c>
      <c r="O216" s="9" t="s">
        <v>54</v>
      </c>
      <c r="P216" s="9" t="s">
        <v>54</v>
      </c>
    </row>
    <row r="217" spans="2:20" x14ac:dyDescent="0.2">
      <c r="D217" s="6" t="s">
        <v>2580</v>
      </c>
      <c r="M217" s="9" t="s">
        <v>54</v>
      </c>
      <c r="N217" s="9" t="s">
        <v>54</v>
      </c>
      <c r="O217" s="9" t="s">
        <v>54</v>
      </c>
      <c r="P217" s="9" t="s">
        <v>54</v>
      </c>
    </row>
    <row r="218" spans="2:20" x14ac:dyDescent="0.2">
      <c r="B218" s="6" t="s">
        <v>2580</v>
      </c>
      <c r="E218" s="8" t="s">
        <v>245</v>
      </c>
      <c r="F218" s="8" t="s">
        <v>246</v>
      </c>
      <c r="G218" s="8" t="s">
        <v>238</v>
      </c>
      <c r="H218" s="8">
        <v>1</v>
      </c>
      <c r="I218" s="9" t="s">
        <v>245</v>
      </c>
      <c r="J218" s="9" t="s">
        <v>246</v>
      </c>
      <c r="K218" s="9" t="s">
        <v>238</v>
      </c>
      <c r="L218" s="9">
        <v>1</v>
      </c>
      <c r="M218" s="9" t="s">
        <v>54</v>
      </c>
      <c r="N218" s="9" t="s">
        <v>54</v>
      </c>
      <c r="O218" s="9" t="s">
        <v>54</v>
      </c>
      <c r="P218" s="9" t="s">
        <v>54</v>
      </c>
      <c r="Q218" s="10" t="s">
        <v>245</v>
      </c>
      <c r="R218" s="10" t="s">
        <v>246</v>
      </c>
      <c r="S218" s="10" t="s">
        <v>238</v>
      </c>
      <c r="T218" s="10">
        <v>1</v>
      </c>
    </row>
    <row r="219" spans="2:20" x14ac:dyDescent="0.2">
      <c r="D219" s="6" t="s">
        <v>2580</v>
      </c>
      <c r="M219" s="9" t="s">
        <v>54</v>
      </c>
      <c r="N219" s="9" t="s">
        <v>54</v>
      </c>
      <c r="O219" s="9" t="s">
        <v>54</v>
      </c>
      <c r="P219" s="9" t="s">
        <v>54</v>
      </c>
    </row>
    <row r="220" spans="2:20" x14ac:dyDescent="0.2">
      <c r="D220" s="6" t="s">
        <v>2580</v>
      </c>
      <c r="M220" s="9" t="s">
        <v>54</v>
      </c>
      <c r="N220" s="9" t="s">
        <v>54</v>
      </c>
      <c r="O220" s="9" t="s">
        <v>54</v>
      </c>
      <c r="P220" s="9" t="s">
        <v>54</v>
      </c>
    </row>
    <row r="221" spans="2:20" x14ac:dyDescent="0.2">
      <c r="D221" s="6" t="s">
        <v>2580</v>
      </c>
      <c r="M221" s="9" t="s">
        <v>54</v>
      </c>
      <c r="N221" s="9" t="s">
        <v>54</v>
      </c>
      <c r="O221" s="9" t="s">
        <v>54</v>
      </c>
      <c r="P221" s="9" t="s">
        <v>54</v>
      </c>
    </row>
    <row r="222" spans="2:20" x14ac:dyDescent="0.2">
      <c r="D222" s="6" t="s">
        <v>2580</v>
      </c>
      <c r="M222" s="9" t="s">
        <v>54</v>
      </c>
      <c r="N222" s="9" t="s">
        <v>54</v>
      </c>
      <c r="O222" s="9" t="s">
        <v>54</v>
      </c>
      <c r="P222" s="9" t="s">
        <v>54</v>
      </c>
    </row>
    <row r="223" spans="2:20" x14ac:dyDescent="0.2">
      <c r="D223" s="6" t="s">
        <v>2580</v>
      </c>
      <c r="M223" s="9" t="s">
        <v>54</v>
      </c>
      <c r="N223" s="9" t="s">
        <v>54</v>
      </c>
      <c r="O223" s="9" t="s">
        <v>54</v>
      </c>
      <c r="P223" s="9" t="s">
        <v>54</v>
      </c>
    </row>
    <row r="224" spans="2:20" x14ac:dyDescent="0.2">
      <c r="B224" s="6" t="s">
        <v>2580</v>
      </c>
      <c r="E224" s="8" t="s">
        <v>1621</v>
      </c>
      <c r="F224" s="8" t="s">
        <v>1622</v>
      </c>
      <c r="G224" s="8" t="s">
        <v>238</v>
      </c>
      <c r="H224" s="8">
        <v>1</v>
      </c>
      <c r="I224" s="9" t="s">
        <v>1621</v>
      </c>
      <c r="J224" s="9" t="s">
        <v>1622</v>
      </c>
      <c r="K224" s="9" t="s">
        <v>238</v>
      </c>
      <c r="L224" s="9">
        <v>1</v>
      </c>
      <c r="M224" s="9" t="s">
        <v>54</v>
      </c>
      <c r="N224" s="9" t="s">
        <v>54</v>
      </c>
      <c r="O224" s="9" t="s">
        <v>54</v>
      </c>
      <c r="P224" s="9" t="s">
        <v>54</v>
      </c>
      <c r="Q224" s="10" t="s">
        <v>1621</v>
      </c>
      <c r="R224" s="10" t="s">
        <v>1622</v>
      </c>
      <c r="S224" s="10" t="s">
        <v>238</v>
      </c>
      <c r="T224" s="10">
        <v>1</v>
      </c>
    </row>
    <row r="225" spans="1:20" x14ac:dyDescent="0.2">
      <c r="D225" s="6" t="s">
        <v>2580</v>
      </c>
      <c r="M225" s="9" t="s">
        <v>54</v>
      </c>
      <c r="N225" s="9" t="s">
        <v>54</v>
      </c>
      <c r="O225" s="9" t="s">
        <v>54</v>
      </c>
      <c r="P225" s="9" t="s">
        <v>54</v>
      </c>
    </row>
    <row r="226" spans="1:20" x14ac:dyDescent="0.2">
      <c r="D226" s="6" t="s">
        <v>2580</v>
      </c>
      <c r="M226" s="9" t="s">
        <v>54</v>
      </c>
      <c r="N226" s="9" t="s">
        <v>54</v>
      </c>
      <c r="O226" s="9" t="s">
        <v>54</v>
      </c>
      <c r="P226" s="9" t="s">
        <v>54</v>
      </c>
    </row>
    <row r="227" spans="1:20" x14ac:dyDescent="0.2">
      <c r="D227" s="6" t="s">
        <v>2580</v>
      </c>
      <c r="M227" s="9" t="s">
        <v>54</v>
      </c>
      <c r="N227" s="9" t="s">
        <v>54</v>
      </c>
      <c r="O227" s="9" t="s">
        <v>54</v>
      </c>
      <c r="P227" s="9" t="s">
        <v>54</v>
      </c>
    </row>
    <row r="228" spans="1:20" x14ac:dyDescent="0.2">
      <c r="D228" s="6" t="s">
        <v>2580</v>
      </c>
      <c r="M228" s="9" t="s">
        <v>54</v>
      </c>
      <c r="N228" s="9" t="s">
        <v>54</v>
      </c>
      <c r="O228" s="9" t="s">
        <v>54</v>
      </c>
      <c r="P228" s="9" t="s">
        <v>54</v>
      </c>
    </row>
    <row r="229" spans="1:20" x14ac:dyDescent="0.2">
      <c r="D229" s="6" t="s">
        <v>2580</v>
      </c>
      <c r="M229" s="9" t="s">
        <v>54</v>
      </c>
      <c r="N229" s="9" t="s">
        <v>54</v>
      </c>
      <c r="O229" s="9" t="s">
        <v>54</v>
      </c>
      <c r="P229" s="9" t="s">
        <v>54</v>
      </c>
    </row>
    <row r="230" spans="1:20" x14ac:dyDescent="0.2">
      <c r="B230" s="6" t="s">
        <v>2580</v>
      </c>
      <c r="E230" s="8" t="s">
        <v>756</v>
      </c>
      <c r="F230" s="8" t="s">
        <v>757</v>
      </c>
      <c r="G230" s="8" t="s">
        <v>238</v>
      </c>
      <c r="H230" s="8">
        <v>1</v>
      </c>
      <c r="I230" s="9" t="s">
        <v>756</v>
      </c>
      <c r="J230" s="9" t="s">
        <v>757</v>
      </c>
      <c r="K230" s="9" t="s">
        <v>238</v>
      </c>
      <c r="L230" s="9">
        <v>1</v>
      </c>
      <c r="M230" s="9" t="s">
        <v>54</v>
      </c>
      <c r="N230" s="9" t="s">
        <v>54</v>
      </c>
      <c r="O230" s="9" t="s">
        <v>54</v>
      </c>
      <c r="P230" s="9" t="s">
        <v>54</v>
      </c>
      <c r="Q230" s="10" t="s">
        <v>756</v>
      </c>
      <c r="R230" s="10" t="s">
        <v>757</v>
      </c>
      <c r="S230" s="10" t="s">
        <v>238</v>
      </c>
      <c r="T230" s="10">
        <v>1</v>
      </c>
    </row>
    <row r="231" spans="1:20" x14ac:dyDescent="0.2">
      <c r="D231" s="6" t="s">
        <v>2580</v>
      </c>
      <c r="I231" s="9" t="s">
        <v>54</v>
      </c>
      <c r="J231" s="9" t="s">
        <v>54</v>
      </c>
      <c r="K231" s="9" t="s">
        <v>54</v>
      </c>
      <c r="L231" s="9" t="s">
        <v>54</v>
      </c>
      <c r="M231" s="9" t="s">
        <v>54</v>
      </c>
      <c r="N231" s="9" t="s">
        <v>54</v>
      </c>
      <c r="O231" s="9" t="s">
        <v>54</v>
      </c>
      <c r="P231" s="9" t="s">
        <v>54</v>
      </c>
      <c r="Q231" s="10" t="s">
        <v>54</v>
      </c>
      <c r="R231" s="10" t="s">
        <v>54</v>
      </c>
      <c r="S231" s="10" t="s">
        <v>54</v>
      </c>
      <c r="T231" s="10" t="s">
        <v>54</v>
      </c>
    </row>
    <row r="232" spans="1:20" x14ac:dyDescent="0.2">
      <c r="D232" s="6" t="s">
        <v>2580</v>
      </c>
      <c r="I232" s="9" t="s">
        <v>54</v>
      </c>
      <c r="J232" s="9" t="s">
        <v>54</v>
      </c>
      <c r="K232" s="9" t="s">
        <v>54</v>
      </c>
      <c r="L232" s="9" t="s">
        <v>54</v>
      </c>
      <c r="M232" s="9" t="s">
        <v>54</v>
      </c>
      <c r="N232" s="9" t="s">
        <v>54</v>
      </c>
      <c r="O232" s="9" t="s">
        <v>54</v>
      </c>
      <c r="P232" s="9" t="s">
        <v>54</v>
      </c>
      <c r="Q232" s="10" t="s">
        <v>54</v>
      </c>
      <c r="R232" s="10" t="s">
        <v>54</v>
      </c>
      <c r="S232" s="10" t="s">
        <v>54</v>
      </c>
      <c r="T232" s="10" t="s">
        <v>54</v>
      </c>
    </row>
    <row r="233" spans="1:20" x14ac:dyDescent="0.2">
      <c r="D233" s="6" t="s">
        <v>2580</v>
      </c>
      <c r="I233" s="9" t="s">
        <v>54</v>
      </c>
      <c r="J233" s="9" t="s">
        <v>54</v>
      </c>
      <c r="K233" s="9" t="s">
        <v>54</v>
      </c>
      <c r="L233" s="9" t="s">
        <v>54</v>
      </c>
      <c r="M233" s="9" t="s">
        <v>54</v>
      </c>
      <c r="N233" s="9" t="s">
        <v>54</v>
      </c>
      <c r="O233" s="9" t="s">
        <v>54</v>
      </c>
      <c r="P233" s="9" t="s">
        <v>54</v>
      </c>
      <c r="Q233" s="10" t="s">
        <v>54</v>
      </c>
      <c r="R233" s="10" t="s">
        <v>54</v>
      </c>
      <c r="S233" s="10" t="s">
        <v>54</v>
      </c>
      <c r="T233" s="10" t="s">
        <v>54</v>
      </c>
    </row>
    <row r="234" spans="1:20" x14ac:dyDescent="0.2">
      <c r="D234" s="6" t="s">
        <v>2580</v>
      </c>
      <c r="I234" s="9" t="s">
        <v>54</v>
      </c>
      <c r="J234" s="9" t="s">
        <v>54</v>
      </c>
      <c r="K234" s="9" t="s">
        <v>54</v>
      </c>
      <c r="L234" s="9" t="s">
        <v>54</v>
      </c>
      <c r="M234" s="9" t="s">
        <v>54</v>
      </c>
      <c r="N234" s="9" t="s">
        <v>54</v>
      </c>
      <c r="O234" s="9" t="s">
        <v>54</v>
      </c>
      <c r="P234" s="9" t="s">
        <v>54</v>
      </c>
      <c r="Q234" s="10" t="s">
        <v>54</v>
      </c>
      <c r="R234" s="10" t="s">
        <v>54</v>
      </c>
      <c r="S234" s="10" t="s">
        <v>54</v>
      </c>
      <c r="T234" s="10" t="s">
        <v>54</v>
      </c>
    </row>
    <row r="235" spans="1:20" x14ac:dyDescent="0.2">
      <c r="D235" s="6" t="s">
        <v>2580</v>
      </c>
      <c r="I235" s="9" t="s">
        <v>54</v>
      </c>
      <c r="J235" s="9" t="s">
        <v>54</v>
      </c>
      <c r="K235" s="9" t="s">
        <v>54</v>
      </c>
      <c r="L235" s="9" t="s">
        <v>54</v>
      </c>
      <c r="M235" s="9" t="s">
        <v>54</v>
      </c>
      <c r="N235" s="9" t="s">
        <v>54</v>
      </c>
      <c r="O235" s="9" t="s">
        <v>54</v>
      </c>
      <c r="P235" s="9" t="s">
        <v>54</v>
      </c>
      <c r="Q235" s="10" t="s">
        <v>54</v>
      </c>
      <c r="R235" s="10" t="s">
        <v>54</v>
      </c>
      <c r="S235" s="10" t="s">
        <v>54</v>
      </c>
      <c r="T235" s="10" t="s">
        <v>54</v>
      </c>
    </row>
    <row r="236" spans="1:20" x14ac:dyDescent="0.2">
      <c r="A236" s="6" t="s">
        <v>1388</v>
      </c>
      <c r="E236" s="8" t="s">
        <v>744</v>
      </c>
      <c r="F236" s="8" t="s">
        <v>1620</v>
      </c>
      <c r="G236" s="8" t="s">
        <v>238</v>
      </c>
      <c r="H236" s="8">
        <v>0</v>
      </c>
      <c r="I236" s="9" t="s">
        <v>744</v>
      </c>
      <c r="J236" s="9" t="s">
        <v>745</v>
      </c>
      <c r="K236" s="9" t="s">
        <v>238</v>
      </c>
      <c r="L236" s="9">
        <v>1</v>
      </c>
      <c r="M236" s="9" t="s">
        <v>54</v>
      </c>
      <c r="N236" s="9" t="s">
        <v>54</v>
      </c>
      <c r="O236" s="9" t="s">
        <v>54</v>
      </c>
      <c r="P236" s="9" t="s">
        <v>54</v>
      </c>
      <c r="Q236" s="10" t="s">
        <v>744</v>
      </c>
      <c r="R236" s="10" t="s">
        <v>745</v>
      </c>
      <c r="S236" s="10" t="s">
        <v>238</v>
      </c>
      <c r="T236" s="10">
        <v>0</v>
      </c>
    </row>
    <row r="237" spans="1:20" x14ac:dyDescent="0.2">
      <c r="B237" s="6" t="s">
        <v>2580</v>
      </c>
      <c r="E237" s="8" t="s">
        <v>744</v>
      </c>
      <c r="F237" s="8" t="s">
        <v>1620</v>
      </c>
      <c r="G237" s="8" t="s">
        <v>238</v>
      </c>
      <c r="H237" s="8">
        <v>0</v>
      </c>
      <c r="I237" s="9" t="s">
        <v>54</v>
      </c>
      <c r="J237" s="9" t="s">
        <v>54</v>
      </c>
      <c r="K237" s="9" t="s">
        <v>54</v>
      </c>
      <c r="L237" s="9" t="s">
        <v>54</v>
      </c>
      <c r="M237" s="9" t="s">
        <v>54</v>
      </c>
      <c r="N237" s="9" t="s">
        <v>54</v>
      </c>
      <c r="O237" s="9" t="s">
        <v>54</v>
      </c>
      <c r="P237" s="9" t="s">
        <v>54</v>
      </c>
      <c r="Q237" s="10" t="s">
        <v>744</v>
      </c>
      <c r="R237" s="10" t="s">
        <v>745</v>
      </c>
      <c r="S237" s="10" t="s">
        <v>238</v>
      </c>
      <c r="T237" s="10">
        <v>0</v>
      </c>
    </row>
    <row r="238" spans="1:20" x14ac:dyDescent="0.2">
      <c r="D238" s="6" t="s">
        <v>2580</v>
      </c>
      <c r="I238" s="9" t="s">
        <v>54</v>
      </c>
      <c r="J238" s="9" t="s">
        <v>54</v>
      </c>
      <c r="K238" s="9" t="s">
        <v>54</v>
      </c>
      <c r="L238" s="9" t="s">
        <v>54</v>
      </c>
      <c r="M238" s="9" t="s">
        <v>54</v>
      </c>
      <c r="N238" s="9" t="s">
        <v>54</v>
      </c>
      <c r="O238" s="9" t="s">
        <v>54</v>
      </c>
      <c r="P238" s="9" t="s">
        <v>54</v>
      </c>
    </row>
    <row r="239" spans="1:20" x14ac:dyDescent="0.2">
      <c r="D239" s="6" t="s">
        <v>2580</v>
      </c>
      <c r="I239" s="9" t="s">
        <v>54</v>
      </c>
      <c r="J239" s="9" t="s">
        <v>54</v>
      </c>
      <c r="K239" s="9" t="s">
        <v>54</v>
      </c>
      <c r="L239" s="9" t="s">
        <v>54</v>
      </c>
      <c r="M239" s="9" t="s">
        <v>54</v>
      </c>
      <c r="N239" s="9" t="s">
        <v>54</v>
      </c>
      <c r="O239" s="9" t="s">
        <v>54</v>
      </c>
      <c r="P239" s="9" t="s">
        <v>54</v>
      </c>
    </row>
    <row r="240" spans="1:20" x14ac:dyDescent="0.2">
      <c r="B240" s="6" t="s">
        <v>2580</v>
      </c>
      <c r="E240" s="8" t="s">
        <v>1618</v>
      </c>
      <c r="F240" s="8" t="s">
        <v>1619</v>
      </c>
      <c r="G240" s="8" t="s">
        <v>238</v>
      </c>
      <c r="H240" s="8">
        <v>0</v>
      </c>
      <c r="I240" s="9" t="s">
        <v>1623</v>
      </c>
      <c r="J240" s="9" t="s">
        <v>1624</v>
      </c>
      <c r="K240" s="9" t="s">
        <v>238</v>
      </c>
      <c r="L240" s="9">
        <v>2</v>
      </c>
      <c r="M240" s="9" t="s">
        <v>1625</v>
      </c>
      <c r="N240" s="9" t="s">
        <v>1626</v>
      </c>
      <c r="O240" s="9" t="s">
        <v>238</v>
      </c>
      <c r="P240" s="9">
        <v>1</v>
      </c>
      <c r="Q240" s="10" t="s">
        <v>1623</v>
      </c>
      <c r="R240" s="10" t="s">
        <v>1624</v>
      </c>
      <c r="S240" s="10" t="s">
        <v>238</v>
      </c>
      <c r="T240" s="10">
        <v>1</v>
      </c>
    </row>
    <row r="241" spans="2:20" x14ac:dyDescent="0.2">
      <c r="D241" s="6" t="s">
        <v>2580</v>
      </c>
      <c r="I241" s="9" t="s">
        <v>54</v>
      </c>
      <c r="J241" s="9" t="s">
        <v>54</v>
      </c>
      <c r="K241" s="9" t="s">
        <v>54</v>
      </c>
      <c r="L241" s="9" t="s">
        <v>54</v>
      </c>
      <c r="M241" s="9" t="s">
        <v>54</v>
      </c>
      <c r="N241" s="9" t="s">
        <v>54</v>
      </c>
      <c r="O241" s="9" t="s">
        <v>54</v>
      </c>
      <c r="P241" s="9" t="s">
        <v>54</v>
      </c>
      <c r="Q241" s="10" t="s">
        <v>54</v>
      </c>
      <c r="R241" s="10" t="s">
        <v>54</v>
      </c>
      <c r="S241" s="10" t="s">
        <v>54</v>
      </c>
      <c r="T241" s="10" t="s">
        <v>54</v>
      </c>
    </row>
    <row r="242" spans="2:20" x14ac:dyDescent="0.2">
      <c r="D242" s="6" t="s">
        <v>2580</v>
      </c>
      <c r="I242" s="9" t="s">
        <v>54</v>
      </c>
      <c r="J242" s="9" t="s">
        <v>54</v>
      </c>
      <c r="K242" s="9" t="s">
        <v>54</v>
      </c>
      <c r="L242" s="9" t="s">
        <v>54</v>
      </c>
      <c r="M242" s="9" t="s">
        <v>54</v>
      </c>
      <c r="N242" s="9" t="s">
        <v>54</v>
      </c>
      <c r="O242" s="9" t="s">
        <v>54</v>
      </c>
      <c r="P242" s="9" t="s">
        <v>54</v>
      </c>
      <c r="Q242" s="10" t="s">
        <v>54</v>
      </c>
      <c r="R242" s="10" t="s">
        <v>54</v>
      </c>
      <c r="S242" s="10" t="s">
        <v>54</v>
      </c>
      <c r="T242" s="10" t="s">
        <v>54</v>
      </c>
    </row>
    <row r="243" spans="2:20" x14ac:dyDescent="0.2">
      <c r="D243" s="6" t="s">
        <v>2580</v>
      </c>
      <c r="I243" s="9" t="s">
        <v>54</v>
      </c>
      <c r="J243" s="9" t="s">
        <v>54</v>
      </c>
      <c r="K243" s="9" t="s">
        <v>54</v>
      </c>
      <c r="L243" s="9" t="s">
        <v>54</v>
      </c>
      <c r="M243" s="9" t="s">
        <v>54</v>
      </c>
      <c r="N243" s="9" t="s">
        <v>54</v>
      </c>
      <c r="O243" s="9" t="s">
        <v>54</v>
      </c>
      <c r="P243" s="9" t="s">
        <v>54</v>
      </c>
      <c r="Q243" s="10" t="s">
        <v>54</v>
      </c>
      <c r="R243" s="10" t="s">
        <v>54</v>
      </c>
      <c r="S243" s="10" t="s">
        <v>54</v>
      </c>
      <c r="T243" s="10" t="s">
        <v>54</v>
      </c>
    </row>
    <row r="244" spans="2:20" x14ac:dyDescent="0.2">
      <c r="D244" s="6" t="s">
        <v>2580</v>
      </c>
      <c r="I244" s="9" t="s">
        <v>54</v>
      </c>
      <c r="J244" s="9" t="s">
        <v>54</v>
      </c>
      <c r="K244" s="9" t="s">
        <v>54</v>
      </c>
      <c r="L244" s="9" t="s">
        <v>54</v>
      </c>
      <c r="M244" s="9" t="s">
        <v>54</v>
      </c>
      <c r="N244" s="9" t="s">
        <v>54</v>
      </c>
      <c r="O244" s="9" t="s">
        <v>54</v>
      </c>
      <c r="P244" s="9" t="s">
        <v>54</v>
      </c>
      <c r="Q244" s="10" t="s">
        <v>54</v>
      </c>
      <c r="R244" s="10" t="s">
        <v>54</v>
      </c>
      <c r="S244" s="10" t="s">
        <v>54</v>
      </c>
      <c r="T244" s="10" t="s">
        <v>54</v>
      </c>
    </row>
    <row r="245" spans="2:20" x14ac:dyDescent="0.2">
      <c r="D245" s="6" t="s">
        <v>2580</v>
      </c>
      <c r="E245" s="8" t="s">
        <v>1618</v>
      </c>
      <c r="F245" s="8" t="s">
        <v>1619</v>
      </c>
      <c r="G245" s="8" t="s">
        <v>238</v>
      </c>
      <c r="H245" s="8">
        <v>0</v>
      </c>
      <c r="I245" s="9" t="s">
        <v>1618</v>
      </c>
      <c r="J245" s="9" t="s">
        <v>1619</v>
      </c>
      <c r="K245" s="9" t="s">
        <v>238</v>
      </c>
      <c r="L245" s="9">
        <v>0</v>
      </c>
      <c r="M245" s="9" t="s">
        <v>54</v>
      </c>
      <c r="N245" s="9" t="s">
        <v>54</v>
      </c>
      <c r="O245" s="9" t="s">
        <v>54</v>
      </c>
      <c r="P245" s="9" t="s">
        <v>54</v>
      </c>
      <c r="Q245" s="10" t="s">
        <v>1618</v>
      </c>
      <c r="R245" s="10" t="s">
        <v>1619</v>
      </c>
      <c r="S245" s="10" t="s">
        <v>238</v>
      </c>
      <c r="T245" s="10">
        <v>0</v>
      </c>
    </row>
    <row r="246" spans="2:20" x14ac:dyDescent="0.2">
      <c r="B246" s="6" t="s">
        <v>2580</v>
      </c>
      <c r="I246" s="9" t="s">
        <v>54</v>
      </c>
      <c r="J246" s="9" t="s">
        <v>54</v>
      </c>
      <c r="K246" s="9" t="s">
        <v>54</v>
      </c>
      <c r="L246" s="9" t="s">
        <v>54</v>
      </c>
      <c r="M246" s="9" t="s">
        <v>54</v>
      </c>
      <c r="N246" s="9" t="s">
        <v>54</v>
      </c>
      <c r="O246" s="9" t="s">
        <v>54</v>
      </c>
      <c r="P246" s="9" t="s">
        <v>54</v>
      </c>
      <c r="Q246" s="10" t="s">
        <v>54</v>
      </c>
      <c r="R246" s="10" t="s">
        <v>54</v>
      </c>
      <c r="S246" s="10" t="s">
        <v>54</v>
      </c>
      <c r="T246" s="10" t="s">
        <v>54</v>
      </c>
    </row>
    <row r="247" spans="2:20" x14ac:dyDescent="0.2">
      <c r="D247" s="6" t="s">
        <v>2580</v>
      </c>
      <c r="I247" s="9" t="s">
        <v>54</v>
      </c>
      <c r="J247" s="9" t="s">
        <v>54</v>
      </c>
      <c r="K247" s="9" t="s">
        <v>54</v>
      </c>
      <c r="L247" s="9" t="s">
        <v>54</v>
      </c>
      <c r="M247" s="9" t="s">
        <v>54</v>
      </c>
      <c r="N247" s="9" t="s">
        <v>54</v>
      </c>
      <c r="O247" s="9" t="s">
        <v>54</v>
      </c>
      <c r="P247" s="9" t="s">
        <v>54</v>
      </c>
      <c r="Q247" s="10" t="s">
        <v>54</v>
      </c>
      <c r="R247" s="10" t="s">
        <v>54</v>
      </c>
      <c r="S247" s="10" t="s">
        <v>54</v>
      </c>
      <c r="T247" s="10" t="s">
        <v>54</v>
      </c>
    </row>
    <row r="248" spans="2:20" x14ac:dyDescent="0.2">
      <c r="D248" s="6" t="s">
        <v>2580</v>
      </c>
      <c r="I248" s="9" t="s">
        <v>54</v>
      </c>
      <c r="J248" s="9" t="s">
        <v>54</v>
      </c>
      <c r="K248" s="9" t="s">
        <v>54</v>
      </c>
      <c r="L248" s="9" t="s">
        <v>54</v>
      </c>
      <c r="M248" s="9" t="s">
        <v>54</v>
      </c>
      <c r="N248" s="9" t="s">
        <v>54</v>
      </c>
      <c r="O248" s="9" t="s">
        <v>54</v>
      </c>
      <c r="P248" s="9" t="s">
        <v>54</v>
      </c>
      <c r="Q248" s="10" t="s">
        <v>54</v>
      </c>
      <c r="R248" s="10" t="s">
        <v>54</v>
      </c>
      <c r="S248" s="10" t="s">
        <v>54</v>
      </c>
      <c r="T248" s="10" t="s">
        <v>54</v>
      </c>
    </row>
    <row r="249" spans="2:20" x14ac:dyDescent="0.2">
      <c r="D249" s="6" t="s">
        <v>2580</v>
      </c>
      <c r="I249" s="9" t="s">
        <v>54</v>
      </c>
      <c r="J249" s="9" t="s">
        <v>54</v>
      </c>
      <c r="K249" s="9" t="s">
        <v>54</v>
      </c>
      <c r="L249" s="9" t="s">
        <v>54</v>
      </c>
      <c r="M249" s="9" t="s">
        <v>54</v>
      </c>
      <c r="N249" s="9" t="s">
        <v>54</v>
      </c>
      <c r="O249" s="9" t="s">
        <v>54</v>
      </c>
      <c r="P249" s="9" t="s">
        <v>54</v>
      </c>
      <c r="Q249" s="10" t="s">
        <v>54</v>
      </c>
      <c r="R249" s="10" t="s">
        <v>54</v>
      </c>
      <c r="S249" s="10" t="s">
        <v>54</v>
      </c>
      <c r="T249" s="10" t="s">
        <v>54</v>
      </c>
    </row>
    <row r="250" spans="2:20" x14ac:dyDescent="0.2">
      <c r="D250" s="6" t="s">
        <v>2580</v>
      </c>
      <c r="I250" s="9" t="s">
        <v>54</v>
      </c>
      <c r="J250" s="9" t="s">
        <v>54</v>
      </c>
      <c r="K250" s="9" t="s">
        <v>54</v>
      </c>
      <c r="L250" s="9" t="s">
        <v>54</v>
      </c>
      <c r="M250" s="9" t="s">
        <v>54</v>
      </c>
      <c r="N250" s="9" t="s">
        <v>54</v>
      </c>
      <c r="O250" s="9" t="s">
        <v>54</v>
      </c>
      <c r="P250" s="9" t="s">
        <v>54</v>
      </c>
      <c r="Q250" s="10" t="s">
        <v>54</v>
      </c>
      <c r="R250" s="10" t="s">
        <v>54</v>
      </c>
      <c r="S250" s="10" t="s">
        <v>54</v>
      </c>
      <c r="T250" s="10" t="s">
        <v>54</v>
      </c>
    </row>
    <row r="251" spans="2:20" x14ac:dyDescent="0.2">
      <c r="D251" s="6" t="s">
        <v>2580</v>
      </c>
      <c r="I251" s="9" t="s">
        <v>54</v>
      </c>
      <c r="J251" s="9" t="s">
        <v>54</v>
      </c>
      <c r="K251" s="9" t="s">
        <v>54</v>
      </c>
      <c r="L251" s="9" t="s">
        <v>54</v>
      </c>
      <c r="M251" s="9" t="s">
        <v>54</v>
      </c>
      <c r="N251" s="9" t="s">
        <v>54</v>
      </c>
      <c r="O251" s="9" t="s">
        <v>54</v>
      </c>
      <c r="P251" s="9" t="s">
        <v>54</v>
      </c>
      <c r="Q251" s="10" t="s">
        <v>54</v>
      </c>
      <c r="R251" s="10" t="s">
        <v>54</v>
      </c>
      <c r="S251" s="10" t="s">
        <v>54</v>
      </c>
      <c r="T251" s="10" t="s">
        <v>54</v>
      </c>
    </row>
    <row r="252" spans="2:20" x14ac:dyDescent="0.2">
      <c r="B252" s="6" t="s">
        <v>2580</v>
      </c>
      <c r="E252" s="8" t="s">
        <v>1618</v>
      </c>
      <c r="F252" s="8" t="s">
        <v>1619</v>
      </c>
      <c r="G252" s="8" t="s">
        <v>238</v>
      </c>
      <c r="H252" s="8">
        <v>0</v>
      </c>
      <c r="I252" s="9" t="s">
        <v>1623</v>
      </c>
      <c r="J252" s="9" t="s">
        <v>1624</v>
      </c>
      <c r="K252" s="9" t="s">
        <v>238</v>
      </c>
      <c r="L252" s="9">
        <v>2</v>
      </c>
      <c r="M252" s="9" t="s">
        <v>54</v>
      </c>
      <c r="N252" s="9" t="s">
        <v>54</v>
      </c>
      <c r="O252" s="9" t="s">
        <v>54</v>
      </c>
      <c r="P252" s="9" t="s">
        <v>54</v>
      </c>
      <c r="Q252" s="10" t="s">
        <v>1623</v>
      </c>
      <c r="R252" s="10" t="s">
        <v>1624</v>
      </c>
      <c r="S252" s="10" t="s">
        <v>238</v>
      </c>
      <c r="T252" s="10">
        <v>1</v>
      </c>
    </row>
    <row r="253" spans="2:20" x14ac:dyDescent="0.2">
      <c r="D253" s="6" t="s">
        <v>2580</v>
      </c>
      <c r="I253" s="9" t="s">
        <v>54</v>
      </c>
      <c r="J253" s="9" t="s">
        <v>54</v>
      </c>
      <c r="K253" s="9" t="s">
        <v>54</v>
      </c>
      <c r="L253" s="9" t="s">
        <v>54</v>
      </c>
      <c r="M253" s="9" t="s">
        <v>54</v>
      </c>
      <c r="N253" s="9" t="s">
        <v>54</v>
      </c>
      <c r="O253" s="9" t="s">
        <v>54</v>
      </c>
      <c r="P253" s="9" t="s">
        <v>54</v>
      </c>
      <c r="Q253" s="10" t="s">
        <v>54</v>
      </c>
      <c r="R253" s="10" t="s">
        <v>54</v>
      </c>
      <c r="S253" s="10" t="s">
        <v>54</v>
      </c>
      <c r="T253" s="10" t="s">
        <v>54</v>
      </c>
    </row>
    <row r="254" spans="2:20" x14ac:dyDescent="0.2">
      <c r="D254" s="6" t="s">
        <v>2580</v>
      </c>
      <c r="I254" s="9" t="s">
        <v>54</v>
      </c>
      <c r="J254" s="9" t="s">
        <v>54</v>
      </c>
      <c r="K254" s="9" t="s">
        <v>54</v>
      </c>
      <c r="L254" s="9" t="s">
        <v>54</v>
      </c>
      <c r="M254" s="9" t="s">
        <v>54</v>
      </c>
      <c r="N254" s="9" t="s">
        <v>54</v>
      </c>
      <c r="O254" s="9" t="s">
        <v>54</v>
      </c>
      <c r="P254" s="9" t="s">
        <v>54</v>
      </c>
      <c r="Q254" s="10" t="s">
        <v>54</v>
      </c>
      <c r="R254" s="10" t="s">
        <v>54</v>
      </c>
      <c r="S254" s="10" t="s">
        <v>54</v>
      </c>
      <c r="T254" s="10" t="s">
        <v>54</v>
      </c>
    </row>
    <row r="255" spans="2:20" x14ac:dyDescent="0.2">
      <c r="D255" s="6" t="s">
        <v>2580</v>
      </c>
      <c r="I255" s="9" t="s">
        <v>54</v>
      </c>
      <c r="J255" s="9" t="s">
        <v>54</v>
      </c>
      <c r="K255" s="9" t="s">
        <v>54</v>
      </c>
      <c r="L255" s="9" t="s">
        <v>54</v>
      </c>
      <c r="M255" s="9" t="s">
        <v>54</v>
      </c>
      <c r="N255" s="9" t="s">
        <v>54</v>
      </c>
      <c r="O255" s="9" t="s">
        <v>54</v>
      </c>
      <c r="P255" s="9" t="s">
        <v>54</v>
      </c>
      <c r="Q255" s="10" t="s">
        <v>54</v>
      </c>
      <c r="R255" s="10" t="s">
        <v>54</v>
      </c>
      <c r="S255" s="10" t="s">
        <v>54</v>
      </c>
      <c r="T255" s="10" t="s">
        <v>54</v>
      </c>
    </row>
    <row r="256" spans="2:20" x14ac:dyDescent="0.2">
      <c r="D256" s="6" t="s">
        <v>2580</v>
      </c>
      <c r="I256" s="9" t="s">
        <v>54</v>
      </c>
      <c r="J256" s="9" t="s">
        <v>54</v>
      </c>
      <c r="K256" s="9" t="s">
        <v>54</v>
      </c>
      <c r="L256" s="9" t="s">
        <v>54</v>
      </c>
      <c r="M256" s="9" t="s">
        <v>54</v>
      </c>
      <c r="N256" s="9" t="s">
        <v>54</v>
      </c>
      <c r="O256" s="9" t="s">
        <v>54</v>
      </c>
      <c r="P256" s="9" t="s">
        <v>54</v>
      </c>
      <c r="Q256" s="10" t="s">
        <v>54</v>
      </c>
      <c r="R256" s="10" t="s">
        <v>54</v>
      </c>
      <c r="S256" s="10" t="s">
        <v>54</v>
      </c>
      <c r="T256" s="10" t="s">
        <v>54</v>
      </c>
    </row>
    <row r="257" spans="1:20" x14ac:dyDescent="0.2">
      <c r="D257" s="6" t="s">
        <v>2580</v>
      </c>
      <c r="I257" s="9" t="s">
        <v>54</v>
      </c>
      <c r="J257" s="9" t="s">
        <v>54</v>
      </c>
      <c r="K257" s="9" t="s">
        <v>54</v>
      </c>
      <c r="L257" s="9" t="s">
        <v>54</v>
      </c>
      <c r="M257" s="9" t="s">
        <v>54</v>
      </c>
      <c r="N257" s="9" t="s">
        <v>54</v>
      </c>
      <c r="O257" s="9" t="s">
        <v>54</v>
      </c>
      <c r="P257" s="9" t="s">
        <v>54</v>
      </c>
      <c r="Q257" s="10" t="s">
        <v>54</v>
      </c>
      <c r="R257" s="10" t="s">
        <v>54</v>
      </c>
      <c r="S257" s="10" t="s">
        <v>54</v>
      </c>
      <c r="T257" s="10" t="s">
        <v>54</v>
      </c>
    </row>
    <row r="258" spans="1:20" x14ac:dyDescent="0.2">
      <c r="B258" s="6" t="s">
        <v>2580</v>
      </c>
      <c r="E258" s="8" t="s">
        <v>1618</v>
      </c>
      <c r="F258" s="8" t="s">
        <v>1619</v>
      </c>
      <c r="G258" s="8" t="s">
        <v>238</v>
      </c>
      <c r="H258" s="8">
        <v>0</v>
      </c>
      <c r="I258" s="9" t="s">
        <v>1618</v>
      </c>
      <c r="J258" s="9" t="s">
        <v>1619</v>
      </c>
      <c r="K258" s="9" t="s">
        <v>238</v>
      </c>
      <c r="L258" s="9">
        <v>0</v>
      </c>
      <c r="M258" s="9" t="s">
        <v>54</v>
      </c>
      <c r="N258" s="9" t="s">
        <v>54</v>
      </c>
      <c r="O258" s="9" t="s">
        <v>54</v>
      </c>
      <c r="P258" s="9" t="s">
        <v>54</v>
      </c>
      <c r="Q258" s="10" t="s">
        <v>1618</v>
      </c>
      <c r="R258" s="10" t="s">
        <v>1619</v>
      </c>
      <c r="S258" s="10" t="s">
        <v>238</v>
      </c>
      <c r="T258" s="10">
        <v>0</v>
      </c>
    </row>
    <row r="259" spans="1:20" x14ac:dyDescent="0.2">
      <c r="D259" s="6" t="s">
        <v>2580</v>
      </c>
      <c r="I259" s="9" t="s">
        <v>54</v>
      </c>
      <c r="J259" s="9" t="s">
        <v>54</v>
      </c>
      <c r="K259" s="9" t="s">
        <v>54</v>
      </c>
      <c r="L259" s="9" t="s">
        <v>54</v>
      </c>
      <c r="M259" s="9" t="s">
        <v>54</v>
      </c>
      <c r="N259" s="9" t="s">
        <v>54</v>
      </c>
      <c r="O259" s="9" t="s">
        <v>54</v>
      </c>
      <c r="P259" s="9" t="s">
        <v>54</v>
      </c>
    </row>
    <row r="260" spans="1:20" x14ac:dyDescent="0.2">
      <c r="D260" s="6" t="s">
        <v>2580</v>
      </c>
      <c r="I260" s="9" t="s">
        <v>54</v>
      </c>
      <c r="J260" s="9" t="s">
        <v>54</v>
      </c>
      <c r="K260" s="9" t="s">
        <v>54</v>
      </c>
      <c r="L260" s="9" t="s">
        <v>54</v>
      </c>
      <c r="M260" s="9" t="s">
        <v>54</v>
      </c>
      <c r="N260" s="9" t="s">
        <v>54</v>
      </c>
      <c r="O260" s="9" t="s">
        <v>54</v>
      </c>
      <c r="P260" s="9" t="s">
        <v>54</v>
      </c>
    </row>
    <row r="261" spans="1:20" x14ac:dyDescent="0.2">
      <c r="D261" s="6" t="s">
        <v>2580</v>
      </c>
      <c r="I261" s="9" t="s">
        <v>54</v>
      </c>
      <c r="J261" s="9" t="s">
        <v>54</v>
      </c>
      <c r="K261" s="9" t="s">
        <v>54</v>
      </c>
      <c r="L261" s="9" t="s">
        <v>54</v>
      </c>
      <c r="M261" s="9" t="s">
        <v>54</v>
      </c>
      <c r="N261" s="9" t="s">
        <v>54</v>
      </c>
      <c r="O261" s="9" t="s">
        <v>54</v>
      </c>
      <c r="P261" s="9" t="s">
        <v>54</v>
      </c>
    </row>
    <row r="262" spans="1:20" x14ac:dyDescent="0.2">
      <c r="D262" s="6" t="s">
        <v>2580</v>
      </c>
      <c r="I262" s="9" t="s">
        <v>54</v>
      </c>
      <c r="J262" s="9" t="s">
        <v>54</v>
      </c>
      <c r="K262" s="9" t="s">
        <v>54</v>
      </c>
      <c r="L262" s="9" t="s">
        <v>54</v>
      </c>
      <c r="M262" s="9" t="s">
        <v>54</v>
      </c>
      <c r="N262" s="9" t="s">
        <v>54</v>
      </c>
      <c r="O262" s="9" t="s">
        <v>54</v>
      </c>
      <c r="P262" s="9" t="s">
        <v>54</v>
      </c>
    </row>
    <row r="263" spans="1:20" x14ac:dyDescent="0.2">
      <c r="D263" s="6" t="s">
        <v>2580</v>
      </c>
      <c r="I263" s="9" t="s">
        <v>54</v>
      </c>
      <c r="J263" s="9" t="s">
        <v>54</v>
      </c>
      <c r="K263" s="9" t="s">
        <v>54</v>
      </c>
      <c r="L263" s="9" t="s">
        <v>54</v>
      </c>
      <c r="M263" s="9" t="s">
        <v>54</v>
      </c>
      <c r="N263" s="9" t="s">
        <v>54</v>
      </c>
      <c r="O263" s="9" t="s">
        <v>54</v>
      </c>
      <c r="P263" s="9" t="s">
        <v>54</v>
      </c>
    </row>
    <row r="264" spans="1:20" x14ac:dyDescent="0.2">
      <c r="A264" s="6" t="s">
        <v>1409</v>
      </c>
      <c r="E264" s="8" t="s">
        <v>236</v>
      </c>
      <c r="F264" s="8" t="s">
        <v>237</v>
      </c>
      <c r="G264" s="8" t="s">
        <v>238</v>
      </c>
      <c r="H264" s="8">
        <v>1</v>
      </c>
      <c r="I264" s="9" t="s">
        <v>236</v>
      </c>
      <c r="J264" s="9" t="s">
        <v>237</v>
      </c>
      <c r="K264" s="9" t="s">
        <v>238</v>
      </c>
      <c r="L264" s="9">
        <v>1</v>
      </c>
      <c r="M264" s="9" t="s">
        <v>54</v>
      </c>
      <c r="N264" s="9" t="s">
        <v>54</v>
      </c>
      <c r="O264" s="9" t="s">
        <v>54</v>
      </c>
      <c r="P264" s="9" t="s">
        <v>54</v>
      </c>
      <c r="Q264" s="10" t="s">
        <v>236</v>
      </c>
      <c r="R264" s="10" t="s">
        <v>237</v>
      </c>
      <c r="S264" s="10" t="s">
        <v>238</v>
      </c>
      <c r="T264" s="10">
        <v>1</v>
      </c>
    </row>
    <row r="265" spans="1:20" x14ac:dyDescent="0.2">
      <c r="B265" s="6" t="s">
        <v>2580</v>
      </c>
      <c r="E265" s="8" t="s">
        <v>236</v>
      </c>
      <c r="F265" s="8" t="s">
        <v>237</v>
      </c>
      <c r="G265" s="8" t="s">
        <v>238</v>
      </c>
      <c r="H265" s="8">
        <v>1</v>
      </c>
      <c r="I265" s="9" t="s">
        <v>236</v>
      </c>
      <c r="J265" s="9" t="s">
        <v>237</v>
      </c>
      <c r="K265" s="9" t="s">
        <v>238</v>
      </c>
      <c r="L265" s="9">
        <v>1</v>
      </c>
      <c r="M265" s="9" t="s">
        <v>54</v>
      </c>
      <c r="N265" s="9" t="s">
        <v>54</v>
      </c>
      <c r="O265" s="9" t="s">
        <v>54</v>
      </c>
      <c r="P265" s="9" t="s">
        <v>54</v>
      </c>
      <c r="Q265" s="10" t="s">
        <v>236</v>
      </c>
      <c r="R265" s="10" t="s">
        <v>237</v>
      </c>
      <c r="S265" s="10" t="s">
        <v>238</v>
      </c>
      <c r="T265" s="10">
        <v>1</v>
      </c>
    </row>
    <row r="266" spans="1:20" x14ac:dyDescent="0.2">
      <c r="D266" s="6" t="s">
        <v>2580</v>
      </c>
      <c r="M266" s="9" t="s">
        <v>54</v>
      </c>
      <c r="N266" s="9" t="s">
        <v>54</v>
      </c>
      <c r="O266" s="9" t="s">
        <v>54</v>
      </c>
      <c r="P266" s="9" t="s">
        <v>54</v>
      </c>
    </row>
    <row r="267" spans="1:20" x14ac:dyDescent="0.2">
      <c r="D267" s="6" t="s">
        <v>2580</v>
      </c>
      <c r="M267" s="9" t="s">
        <v>54</v>
      </c>
      <c r="N267" s="9" t="s">
        <v>54</v>
      </c>
      <c r="O267" s="9" t="s">
        <v>54</v>
      </c>
      <c r="P267" s="9" t="s">
        <v>54</v>
      </c>
    </row>
    <row r="268" spans="1:20" x14ac:dyDescent="0.2">
      <c r="B268" s="6" t="s">
        <v>2580</v>
      </c>
      <c r="E268" s="8" t="s">
        <v>236</v>
      </c>
      <c r="F268" s="8" t="s">
        <v>237</v>
      </c>
      <c r="G268" s="8" t="s">
        <v>238</v>
      </c>
      <c r="H268" s="8">
        <v>1</v>
      </c>
      <c r="I268" s="9" t="s">
        <v>236</v>
      </c>
      <c r="J268" s="9" t="s">
        <v>237</v>
      </c>
      <c r="K268" s="9" t="s">
        <v>238</v>
      </c>
      <c r="L268" s="9">
        <v>1</v>
      </c>
      <c r="M268" s="9" t="s">
        <v>54</v>
      </c>
      <c r="N268" s="9" t="s">
        <v>54</v>
      </c>
      <c r="O268" s="9" t="s">
        <v>54</v>
      </c>
      <c r="P268" s="9" t="s">
        <v>54</v>
      </c>
      <c r="Q268" s="10" t="s">
        <v>236</v>
      </c>
      <c r="R268" s="10" t="s">
        <v>237</v>
      </c>
      <c r="S268" s="10" t="s">
        <v>238</v>
      </c>
      <c r="T268" s="10">
        <v>1</v>
      </c>
    </row>
    <row r="269" spans="1:20" x14ac:dyDescent="0.2">
      <c r="D269" s="6" t="s">
        <v>2580</v>
      </c>
      <c r="M269" s="9" t="s">
        <v>54</v>
      </c>
      <c r="N269" s="9" t="s">
        <v>54</v>
      </c>
      <c r="O269" s="9" t="s">
        <v>54</v>
      </c>
      <c r="P269" s="9" t="s">
        <v>54</v>
      </c>
    </row>
    <row r="270" spans="1:20" x14ac:dyDescent="0.2">
      <c r="D270" s="6" t="s">
        <v>2580</v>
      </c>
      <c r="M270" s="9" t="s">
        <v>54</v>
      </c>
      <c r="N270" s="9" t="s">
        <v>54</v>
      </c>
      <c r="O270" s="9" t="s">
        <v>54</v>
      </c>
      <c r="P270" s="9" t="s">
        <v>54</v>
      </c>
    </row>
    <row r="271" spans="1:20" x14ac:dyDescent="0.2">
      <c r="D271" s="6" t="s">
        <v>2580</v>
      </c>
      <c r="M271" s="9" t="s">
        <v>54</v>
      </c>
      <c r="N271" s="9" t="s">
        <v>54</v>
      </c>
      <c r="O271" s="9" t="s">
        <v>54</v>
      </c>
      <c r="P271" s="9" t="s">
        <v>54</v>
      </c>
    </row>
    <row r="272" spans="1:20" x14ac:dyDescent="0.2">
      <c r="D272" s="6" t="s">
        <v>2580</v>
      </c>
      <c r="M272" s="9" t="s">
        <v>54</v>
      </c>
      <c r="N272" s="9" t="s">
        <v>54</v>
      </c>
      <c r="O272" s="9" t="s">
        <v>54</v>
      </c>
      <c r="P272" s="9" t="s">
        <v>54</v>
      </c>
    </row>
    <row r="273" spans="2:20" x14ac:dyDescent="0.2">
      <c r="D273" s="6" t="s">
        <v>2580</v>
      </c>
      <c r="M273" s="9" t="s">
        <v>54</v>
      </c>
      <c r="N273" s="9" t="s">
        <v>54</v>
      </c>
      <c r="O273" s="9" t="s">
        <v>54</v>
      </c>
      <c r="P273" s="9" t="s">
        <v>54</v>
      </c>
    </row>
    <row r="274" spans="2:20" x14ac:dyDescent="0.2">
      <c r="B274" s="6" t="s">
        <v>2580</v>
      </c>
      <c r="E274" s="8" t="s">
        <v>236</v>
      </c>
      <c r="F274" s="8" t="s">
        <v>237</v>
      </c>
      <c r="G274" s="8" t="s">
        <v>238</v>
      </c>
      <c r="H274" s="8">
        <v>1</v>
      </c>
      <c r="I274" s="9" t="s">
        <v>236</v>
      </c>
      <c r="J274" s="9" t="s">
        <v>237</v>
      </c>
      <c r="K274" s="9" t="s">
        <v>238</v>
      </c>
      <c r="L274" s="9">
        <v>1</v>
      </c>
      <c r="M274" s="9" t="s">
        <v>54</v>
      </c>
      <c r="N274" s="9" t="s">
        <v>54</v>
      </c>
      <c r="O274" s="9" t="s">
        <v>54</v>
      </c>
      <c r="P274" s="9" t="s">
        <v>54</v>
      </c>
      <c r="Q274" s="10" t="s">
        <v>236</v>
      </c>
      <c r="R274" s="10" t="s">
        <v>237</v>
      </c>
      <c r="S274" s="10" t="s">
        <v>238</v>
      </c>
      <c r="T274" s="10">
        <v>1</v>
      </c>
    </row>
    <row r="275" spans="2:20" x14ac:dyDescent="0.2">
      <c r="B275" s="6" t="s">
        <v>2580</v>
      </c>
      <c r="H275" s="8">
        <v>4</v>
      </c>
      <c r="L275" s="9">
        <v>4</v>
      </c>
      <c r="M275" s="9" t="s">
        <v>54</v>
      </c>
      <c r="N275" s="9" t="s">
        <v>54</v>
      </c>
      <c r="O275" s="9" t="s">
        <v>54</v>
      </c>
      <c r="P275" s="9" t="s">
        <v>54</v>
      </c>
      <c r="T275" s="10">
        <v>4</v>
      </c>
    </row>
    <row r="276" spans="2:20" x14ac:dyDescent="0.2">
      <c r="D276" s="6" t="s">
        <v>2580</v>
      </c>
      <c r="M276" s="9" t="s">
        <v>54</v>
      </c>
      <c r="N276" s="9" t="s">
        <v>54</v>
      </c>
      <c r="O276" s="9" t="s">
        <v>54</v>
      </c>
      <c r="P276" s="9" t="s">
        <v>54</v>
      </c>
    </row>
    <row r="277" spans="2:20" x14ac:dyDescent="0.2">
      <c r="D277" s="6" t="s">
        <v>2580</v>
      </c>
      <c r="M277" s="9" t="s">
        <v>54</v>
      </c>
      <c r="N277" s="9" t="s">
        <v>54</v>
      </c>
      <c r="O277" s="9" t="s">
        <v>54</v>
      </c>
      <c r="P277" s="9" t="s">
        <v>54</v>
      </c>
    </row>
    <row r="278" spans="2:20" x14ac:dyDescent="0.2">
      <c r="D278" s="6" t="s">
        <v>2580</v>
      </c>
      <c r="M278" s="9" t="s">
        <v>54</v>
      </c>
      <c r="N278" s="9" t="s">
        <v>54</v>
      </c>
      <c r="O278" s="9" t="s">
        <v>54</v>
      </c>
      <c r="P278" s="9" t="s">
        <v>54</v>
      </c>
    </row>
    <row r="279" spans="2:20" x14ac:dyDescent="0.2">
      <c r="D279" s="6" t="s">
        <v>2580</v>
      </c>
      <c r="M279" s="9" t="s">
        <v>54</v>
      </c>
      <c r="N279" s="9" t="s">
        <v>54</v>
      </c>
      <c r="O279" s="9" t="s">
        <v>54</v>
      </c>
      <c r="P279" s="9" t="s">
        <v>54</v>
      </c>
    </row>
    <row r="280" spans="2:20" x14ac:dyDescent="0.2">
      <c r="D280" s="6" t="s">
        <v>2580</v>
      </c>
      <c r="M280" s="9" t="s">
        <v>54</v>
      </c>
      <c r="N280" s="9" t="s">
        <v>54</v>
      </c>
      <c r="O280" s="9" t="s">
        <v>54</v>
      </c>
      <c r="P280" s="9" t="s">
        <v>54</v>
      </c>
    </row>
    <row r="281" spans="2:20" x14ac:dyDescent="0.2">
      <c r="B281" s="6" t="s">
        <v>2580</v>
      </c>
      <c r="E281" s="8" t="s">
        <v>236</v>
      </c>
      <c r="F281" s="8" t="s">
        <v>237</v>
      </c>
      <c r="G281" s="8" t="s">
        <v>238</v>
      </c>
      <c r="H281" s="8">
        <v>1</v>
      </c>
      <c r="I281" s="9" t="s">
        <v>236</v>
      </c>
      <c r="J281" s="9" t="s">
        <v>237</v>
      </c>
      <c r="K281" s="9" t="s">
        <v>238</v>
      </c>
      <c r="L281" s="9">
        <v>1</v>
      </c>
      <c r="M281" s="9" t="s">
        <v>54</v>
      </c>
      <c r="N281" s="9" t="s">
        <v>54</v>
      </c>
      <c r="O281" s="9" t="s">
        <v>54</v>
      </c>
      <c r="P281" s="9" t="s">
        <v>54</v>
      </c>
      <c r="Q281" s="10" t="s">
        <v>236</v>
      </c>
      <c r="R281" s="10" t="s">
        <v>237</v>
      </c>
      <c r="S281" s="10" t="s">
        <v>238</v>
      </c>
      <c r="T281" s="10">
        <v>1</v>
      </c>
    </row>
    <row r="282" spans="2:20" x14ac:dyDescent="0.2">
      <c r="D282" s="6" t="s">
        <v>2580</v>
      </c>
      <c r="M282" s="9" t="s">
        <v>54</v>
      </c>
      <c r="N282" s="9" t="s">
        <v>54</v>
      </c>
      <c r="O282" s="9" t="s">
        <v>54</v>
      </c>
      <c r="P282" s="9" t="s">
        <v>54</v>
      </c>
    </row>
    <row r="283" spans="2:20" x14ac:dyDescent="0.2">
      <c r="D283" s="6" t="s">
        <v>2580</v>
      </c>
      <c r="M283" s="9" t="s">
        <v>54</v>
      </c>
      <c r="N283" s="9" t="s">
        <v>54</v>
      </c>
      <c r="O283" s="9" t="s">
        <v>54</v>
      </c>
      <c r="P283" s="9" t="s">
        <v>54</v>
      </c>
    </row>
    <row r="284" spans="2:20" x14ac:dyDescent="0.2">
      <c r="D284" s="6" t="s">
        <v>2580</v>
      </c>
      <c r="M284" s="9" t="s">
        <v>54</v>
      </c>
      <c r="N284" s="9" t="s">
        <v>54</v>
      </c>
      <c r="O284" s="9" t="s">
        <v>54</v>
      </c>
      <c r="P284" s="9" t="s">
        <v>54</v>
      </c>
    </row>
    <row r="285" spans="2:20" x14ac:dyDescent="0.2">
      <c r="D285" s="6" t="s">
        <v>2580</v>
      </c>
      <c r="M285" s="9" t="s">
        <v>54</v>
      </c>
      <c r="N285" s="9" t="s">
        <v>54</v>
      </c>
      <c r="O285" s="9" t="s">
        <v>54</v>
      </c>
      <c r="P285" s="9" t="s">
        <v>54</v>
      </c>
    </row>
    <row r="286" spans="2:20" x14ac:dyDescent="0.2">
      <c r="D286" s="6" t="s">
        <v>2580</v>
      </c>
      <c r="M286" s="9" t="s">
        <v>54</v>
      </c>
      <c r="N286" s="9" t="s">
        <v>54</v>
      </c>
      <c r="O286" s="9" t="s">
        <v>54</v>
      </c>
      <c r="P286" s="9" t="s">
        <v>54</v>
      </c>
    </row>
    <row r="287" spans="2:20" x14ac:dyDescent="0.2">
      <c r="B287" s="6" t="s">
        <v>2580</v>
      </c>
      <c r="E287" s="8" t="s">
        <v>236</v>
      </c>
      <c r="F287" s="8" t="s">
        <v>237</v>
      </c>
      <c r="G287" s="8" t="s">
        <v>238</v>
      </c>
      <c r="H287" s="8">
        <v>1</v>
      </c>
      <c r="I287" s="9" t="s">
        <v>236</v>
      </c>
      <c r="J287" s="9" t="s">
        <v>237</v>
      </c>
      <c r="K287" s="9" t="s">
        <v>238</v>
      </c>
      <c r="L287" s="9">
        <v>1</v>
      </c>
      <c r="M287" s="9" t="s">
        <v>54</v>
      </c>
      <c r="N287" s="9" t="s">
        <v>54</v>
      </c>
      <c r="O287" s="9" t="s">
        <v>54</v>
      </c>
      <c r="P287" s="9" t="s">
        <v>54</v>
      </c>
      <c r="Q287" s="10" t="s">
        <v>236</v>
      </c>
      <c r="R287" s="10" t="s">
        <v>237</v>
      </c>
      <c r="S287" s="10" t="s">
        <v>238</v>
      </c>
      <c r="T287" s="10">
        <v>1</v>
      </c>
    </row>
    <row r="288" spans="2:20" x14ac:dyDescent="0.2">
      <c r="D288" s="6" t="s">
        <v>2580</v>
      </c>
      <c r="M288" s="9" t="s">
        <v>54</v>
      </c>
      <c r="N288" s="9" t="s">
        <v>54</v>
      </c>
      <c r="O288" s="9" t="s">
        <v>54</v>
      </c>
      <c r="P288" s="9" t="s">
        <v>54</v>
      </c>
    </row>
    <row r="289" spans="2:20" x14ac:dyDescent="0.2">
      <c r="D289" s="6" t="s">
        <v>2580</v>
      </c>
      <c r="M289" s="9" t="s">
        <v>54</v>
      </c>
      <c r="N289" s="9" t="s">
        <v>54</v>
      </c>
      <c r="O289" s="9" t="s">
        <v>54</v>
      </c>
      <c r="P289" s="9" t="s">
        <v>54</v>
      </c>
    </row>
    <row r="290" spans="2:20" x14ac:dyDescent="0.2">
      <c r="D290" s="6" t="s">
        <v>2580</v>
      </c>
      <c r="M290" s="9" t="s">
        <v>54</v>
      </c>
      <c r="N290" s="9" t="s">
        <v>54</v>
      </c>
      <c r="O290" s="9" t="s">
        <v>54</v>
      </c>
      <c r="P290" s="9" t="s">
        <v>54</v>
      </c>
    </row>
    <row r="291" spans="2:20" x14ac:dyDescent="0.2">
      <c r="D291" s="6" t="s">
        <v>2580</v>
      </c>
      <c r="M291" s="9" t="s">
        <v>54</v>
      </c>
      <c r="N291" s="9" t="s">
        <v>54</v>
      </c>
      <c r="O291" s="9" t="s">
        <v>54</v>
      </c>
      <c r="P291" s="9" t="s">
        <v>54</v>
      </c>
    </row>
    <row r="292" spans="2:20" x14ac:dyDescent="0.2">
      <c r="D292" s="6" t="s">
        <v>2580</v>
      </c>
      <c r="M292" s="9" t="s">
        <v>54</v>
      </c>
      <c r="N292" s="9" t="s">
        <v>54</v>
      </c>
      <c r="O292" s="9" t="s">
        <v>54</v>
      </c>
      <c r="P292" s="9" t="s">
        <v>54</v>
      </c>
    </row>
    <row r="293" spans="2:20" x14ac:dyDescent="0.2">
      <c r="B293" s="6" t="s">
        <v>2580</v>
      </c>
      <c r="E293" s="8" t="s">
        <v>236</v>
      </c>
      <c r="F293" s="8" t="s">
        <v>237</v>
      </c>
      <c r="G293" s="8" t="s">
        <v>238</v>
      </c>
      <c r="H293" s="8">
        <v>1</v>
      </c>
      <c r="I293" s="9" t="s">
        <v>236</v>
      </c>
      <c r="J293" s="9" t="s">
        <v>237</v>
      </c>
      <c r="K293" s="9" t="s">
        <v>238</v>
      </c>
      <c r="L293" s="9">
        <v>1</v>
      </c>
      <c r="M293" s="9" t="s">
        <v>54</v>
      </c>
      <c r="N293" s="9" t="s">
        <v>54</v>
      </c>
      <c r="O293" s="9" t="s">
        <v>54</v>
      </c>
      <c r="P293" s="9" t="s">
        <v>54</v>
      </c>
      <c r="Q293" s="10" t="s">
        <v>236</v>
      </c>
      <c r="R293" s="10" t="s">
        <v>237</v>
      </c>
      <c r="S293" s="10" t="s">
        <v>238</v>
      </c>
      <c r="T293" s="10">
        <v>1</v>
      </c>
    </row>
    <row r="294" spans="2:20" x14ac:dyDescent="0.2">
      <c r="D294" s="6" t="s">
        <v>2580</v>
      </c>
      <c r="M294" s="9" t="s">
        <v>54</v>
      </c>
      <c r="N294" s="9" t="s">
        <v>54</v>
      </c>
      <c r="O294" s="9" t="s">
        <v>54</v>
      </c>
      <c r="P294" s="9" t="s">
        <v>54</v>
      </c>
    </row>
    <row r="295" spans="2:20" x14ac:dyDescent="0.2">
      <c r="D295" s="6" t="s">
        <v>2580</v>
      </c>
      <c r="M295" s="9" t="s">
        <v>54</v>
      </c>
      <c r="N295" s="9" t="s">
        <v>54</v>
      </c>
      <c r="O295" s="9" t="s">
        <v>54</v>
      </c>
      <c r="P295" s="9" t="s">
        <v>54</v>
      </c>
    </row>
    <row r="296" spans="2:20" x14ac:dyDescent="0.2">
      <c r="D296" s="6" t="s">
        <v>2580</v>
      </c>
      <c r="M296" s="9" t="s">
        <v>54</v>
      </c>
      <c r="N296" s="9" t="s">
        <v>54</v>
      </c>
      <c r="O296" s="9" t="s">
        <v>54</v>
      </c>
      <c r="P296" s="9" t="s">
        <v>54</v>
      </c>
    </row>
    <row r="297" spans="2:20" x14ac:dyDescent="0.2">
      <c r="D297" s="6" t="s">
        <v>2580</v>
      </c>
      <c r="M297" s="9" t="s">
        <v>54</v>
      </c>
      <c r="N297" s="9" t="s">
        <v>54</v>
      </c>
      <c r="O297" s="9" t="s">
        <v>54</v>
      </c>
      <c r="P297" s="9" t="s">
        <v>54</v>
      </c>
    </row>
    <row r="298" spans="2:20" x14ac:dyDescent="0.2">
      <c r="D298" s="6" t="s">
        <v>2580</v>
      </c>
      <c r="M298" s="9" t="s">
        <v>54</v>
      </c>
      <c r="N298" s="9" t="s">
        <v>54</v>
      </c>
      <c r="O298" s="9" t="s">
        <v>54</v>
      </c>
      <c r="P298" s="9" t="s">
        <v>54</v>
      </c>
    </row>
    <row r="299" spans="2:20" x14ac:dyDescent="0.2">
      <c r="B299" s="6" t="s">
        <v>2580</v>
      </c>
      <c r="E299" s="8" t="s">
        <v>236</v>
      </c>
      <c r="F299" s="8" t="s">
        <v>237</v>
      </c>
      <c r="G299" s="8" t="s">
        <v>238</v>
      </c>
      <c r="H299" s="8">
        <v>1</v>
      </c>
      <c r="I299" s="9" t="s">
        <v>236</v>
      </c>
      <c r="J299" s="9" t="s">
        <v>237</v>
      </c>
      <c r="K299" s="9" t="s">
        <v>238</v>
      </c>
      <c r="L299" s="9">
        <v>1</v>
      </c>
      <c r="M299" s="9" t="s">
        <v>54</v>
      </c>
      <c r="N299" s="9" t="s">
        <v>54</v>
      </c>
      <c r="O299" s="9" t="s">
        <v>54</v>
      </c>
      <c r="P299" s="9" t="s">
        <v>54</v>
      </c>
      <c r="Q299" s="10" t="s">
        <v>236</v>
      </c>
      <c r="R299" s="10" t="s">
        <v>237</v>
      </c>
      <c r="S299" s="10" t="s">
        <v>238</v>
      </c>
      <c r="T299" s="10">
        <v>1</v>
      </c>
    </row>
    <row r="300" spans="2:20" x14ac:dyDescent="0.2">
      <c r="D300" s="6" t="s">
        <v>2580</v>
      </c>
      <c r="M300" s="9" t="s">
        <v>54</v>
      </c>
      <c r="N300" s="9" t="s">
        <v>54</v>
      </c>
      <c r="O300" s="9" t="s">
        <v>54</v>
      </c>
      <c r="P300" s="9" t="s">
        <v>54</v>
      </c>
    </row>
    <row r="301" spans="2:20" x14ac:dyDescent="0.2">
      <c r="D301" s="6" t="s">
        <v>2580</v>
      </c>
      <c r="M301" s="9" t="s">
        <v>54</v>
      </c>
      <c r="N301" s="9" t="s">
        <v>54</v>
      </c>
      <c r="O301" s="9" t="s">
        <v>54</v>
      </c>
      <c r="P301" s="9" t="s">
        <v>54</v>
      </c>
    </row>
    <row r="302" spans="2:20" x14ac:dyDescent="0.2">
      <c r="D302" s="6" t="s">
        <v>2580</v>
      </c>
      <c r="M302" s="9" t="s">
        <v>54</v>
      </c>
      <c r="N302" s="9" t="s">
        <v>54</v>
      </c>
      <c r="O302" s="9" t="s">
        <v>54</v>
      </c>
      <c r="P302" s="9" t="s">
        <v>54</v>
      </c>
    </row>
    <row r="303" spans="2:20" x14ac:dyDescent="0.2">
      <c r="D303" s="6" t="s">
        <v>2580</v>
      </c>
      <c r="M303" s="9" t="s">
        <v>54</v>
      </c>
      <c r="N303" s="9" t="s">
        <v>54</v>
      </c>
      <c r="O303" s="9" t="s">
        <v>54</v>
      </c>
      <c r="P303" s="9" t="s">
        <v>54</v>
      </c>
    </row>
    <row r="304" spans="2:20" x14ac:dyDescent="0.2">
      <c r="D304" s="6" t="s">
        <v>2580</v>
      </c>
      <c r="M304" s="9" t="s">
        <v>54</v>
      </c>
      <c r="N304" s="9" t="s">
        <v>54</v>
      </c>
      <c r="O304" s="9" t="s">
        <v>54</v>
      </c>
      <c r="P304" s="9" t="s">
        <v>54</v>
      </c>
    </row>
    <row r="305" spans="1:20" x14ac:dyDescent="0.2">
      <c r="B305" s="6" t="s">
        <v>2580</v>
      </c>
      <c r="E305" s="8" t="s">
        <v>236</v>
      </c>
      <c r="F305" s="8" t="s">
        <v>237</v>
      </c>
      <c r="G305" s="8" t="s">
        <v>238</v>
      </c>
      <c r="H305" s="8">
        <v>1</v>
      </c>
      <c r="I305" s="9" t="s">
        <v>236</v>
      </c>
      <c r="J305" s="9" t="s">
        <v>237</v>
      </c>
      <c r="K305" s="9" t="s">
        <v>238</v>
      </c>
      <c r="L305" s="9">
        <v>1</v>
      </c>
      <c r="M305" s="9" t="s">
        <v>54</v>
      </c>
      <c r="N305" s="9" t="s">
        <v>54</v>
      </c>
      <c r="O305" s="9" t="s">
        <v>54</v>
      </c>
      <c r="P305" s="9" t="s">
        <v>54</v>
      </c>
      <c r="Q305" s="10" t="s">
        <v>236</v>
      </c>
      <c r="R305" s="10" t="s">
        <v>237</v>
      </c>
      <c r="S305" s="10" t="s">
        <v>238</v>
      </c>
      <c r="T305" s="10">
        <v>1</v>
      </c>
    </row>
    <row r="306" spans="1:20" x14ac:dyDescent="0.2">
      <c r="D306" s="6" t="s">
        <v>2580</v>
      </c>
      <c r="I306" s="9" t="s">
        <v>54</v>
      </c>
      <c r="J306" s="9" t="s">
        <v>54</v>
      </c>
      <c r="K306" s="9" t="s">
        <v>54</v>
      </c>
      <c r="L306" s="9" t="s">
        <v>54</v>
      </c>
      <c r="M306" s="9" t="s">
        <v>54</v>
      </c>
      <c r="N306" s="9" t="s">
        <v>54</v>
      </c>
      <c r="O306" s="9" t="s">
        <v>54</v>
      </c>
      <c r="P306" s="9" t="s">
        <v>54</v>
      </c>
      <c r="Q306" s="10" t="s">
        <v>54</v>
      </c>
      <c r="R306" s="10" t="s">
        <v>54</v>
      </c>
      <c r="S306" s="10" t="s">
        <v>54</v>
      </c>
      <c r="T306" s="10" t="s">
        <v>54</v>
      </c>
    </row>
    <row r="307" spans="1:20" x14ac:dyDescent="0.2">
      <c r="D307" s="6" t="s">
        <v>2580</v>
      </c>
      <c r="I307" s="9" t="s">
        <v>54</v>
      </c>
      <c r="J307" s="9" t="s">
        <v>54</v>
      </c>
      <c r="K307" s="9" t="s">
        <v>54</v>
      </c>
      <c r="L307" s="9" t="s">
        <v>54</v>
      </c>
      <c r="M307" s="9" t="s">
        <v>54</v>
      </c>
      <c r="N307" s="9" t="s">
        <v>54</v>
      </c>
      <c r="O307" s="9" t="s">
        <v>54</v>
      </c>
      <c r="P307" s="9" t="s">
        <v>54</v>
      </c>
    </row>
    <row r="308" spans="1:20" x14ac:dyDescent="0.2">
      <c r="D308" s="6" t="s">
        <v>2580</v>
      </c>
      <c r="I308" s="9" t="s">
        <v>54</v>
      </c>
      <c r="J308" s="9" t="s">
        <v>54</v>
      </c>
      <c r="K308" s="9" t="s">
        <v>54</v>
      </c>
      <c r="L308" s="9" t="s">
        <v>54</v>
      </c>
      <c r="M308" s="9" t="s">
        <v>54</v>
      </c>
      <c r="N308" s="9" t="s">
        <v>54</v>
      </c>
      <c r="O308" s="9" t="s">
        <v>54</v>
      </c>
      <c r="P308" s="9" t="s">
        <v>54</v>
      </c>
    </row>
    <row r="309" spans="1:20" x14ac:dyDescent="0.2">
      <c r="D309" s="6" t="s">
        <v>2580</v>
      </c>
      <c r="I309" s="9" t="s">
        <v>54</v>
      </c>
      <c r="J309" s="9" t="s">
        <v>54</v>
      </c>
      <c r="K309" s="9" t="s">
        <v>54</v>
      </c>
      <c r="L309" s="9" t="s">
        <v>54</v>
      </c>
      <c r="M309" s="9" t="s">
        <v>54</v>
      </c>
      <c r="N309" s="9" t="s">
        <v>54</v>
      </c>
      <c r="O309" s="9" t="s">
        <v>54</v>
      </c>
      <c r="P309" s="9" t="s">
        <v>54</v>
      </c>
    </row>
    <row r="310" spans="1:20" x14ac:dyDescent="0.2">
      <c r="D310" s="6" t="s">
        <v>2580</v>
      </c>
      <c r="I310" s="9" t="s">
        <v>54</v>
      </c>
      <c r="J310" s="9" t="s">
        <v>54</v>
      </c>
      <c r="K310" s="9" t="s">
        <v>54</v>
      </c>
      <c r="L310" s="9" t="s">
        <v>54</v>
      </c>
      <c r="M310" s="9" t="s">
        <v>54</v>
      </c>
      <c r="N310" s="9" t="s">
        <v>54</v>
      </c>
      <c r="O310" s="9" t="s">
        <v>54</v>
      </c>
      <c r="P310" s="9" t="s">
        <v>54</v>
      </c>
    </row>
    <row r="311" spans="1:20" x14ac:dyDescent="0.2">
      <c r="A311" s="6" t="s">
        <v>1429</v>
      </c>
      <c r="E311" s="8" t="s">
        <v>1621</v>
      </c>
      <c r="F311" s="8" t="s">
        <v>1622</v>
      </c>
      <c r="G311" s="8" t="s">
        <v>238</v>
      </c>
      <c r="H311" s="8">
        <v>1</v>
      </c>
      <c r="I311" s="9" t="s">
        <v>1627</v>
      </c>
      <c r="J311" s="9" t="s">
        <v>1628</v>
      </c>
      <c r="K311" s="9" t="s">
        <v>238</v>
      </c>
      <c r="L311" s="9">
        <v>1</v>
      </c>
      <c r="M311" s="9" t="s">
        <v>54</v>
      </c>
      <c r="N311" s="9" t="s">
        <v>54</v>
      </c>
      <c r="O311" s="9" t="s">
        <v>54</v>
      </c>
      <c r="P311" s="9" t="s">
        <v>54</v>
      </c>
      <c r="Q311" s="10" t="s">
        <v>1627</v>
      </c>
      <c r="R311" s="10" t="s">
        <v>1628</v>
      </c>
      <c r="S311" s="10" t="s">
        <v>238</v>
      </c>
      <c r="T311" s="10">
        <v>1</v>
      </c>
    </row>
    <row r="312" spans="1:20" x14ac:dyDescent="0.2">
      <c r="B312" s="6" t="s">
        <v>2580</v>
      </c>
      <c r="E312" s="8" t="s">
        <v>1621</v>
      </c>
      <c r="F312" s="8" t="s">
        <v>1622</v>
      </c>
      <c r="G312" s="8" t="s">
        <v>238</v>
      </c>
      <c r="H312" s="8">
        <v>1</v>
      </c>
      <c r="I312" s="9" t="s">
        <v>1627</v>
      </c>
      <c r="J312" s="9" t="s">
        <v>1628</v>
      </c>
      <c r="K312" s="9" t="s">
        <v>238</v>
      </c>
      <c r="L312" s="9">
        <v>1</v>
      </c>
      <c r="M312" s="9" t="s">
        <v>54</v>
      </c>
      <c r="N312" s="9" t="s">
        <v>54</v>
      </c>
      <c r="O312" s="9" t="s">
        <v>54</v>
      </c>
      <c r="P312" s="9" t="s">
        <v>54</v>
      </c>
      <c r="Q312" s="10" t="s">
        <v>1627</v>
      </c>
      <c r="R312" s="10" t="s">
        <v>1628</v>
      </c>
      <c r="S312" s="10" t="s">
        <v>238</v>
      </c>
      <c r="T312" s="10">
        <v>1</v>
      </c>
    </row>
    <row r="313" spans="1:20" x14ac:dyDescent="0.2">
      <c r="D313" s="6" t="s">
        <v>2580</v>
      </c>
      <c r="I313" s="9" t="s">
        <v>54</v>
      </c>
      <c r="J313" s="9" t="s">
        <v>54</v>
      </c>
      <c r="K313" s="9" t="s">
        <v>54</v>
      </c>
      <c r="L313" s="9" t="s">
        <v>54</v>
      </c>
      <c r="M313" s="9" t="s">
        <v>54</v>
      </c>
      <c r="N313" s="9" t="s">
        <v>54</v>
      </c>
      <c r="O313" s="9" t="s">
        <v>54</v>
      </c>
      <c r="P313" s="9" t="s">
        <v>54</v>
      </c>
      <c r="Q313" s="10" t="s">
        <v>54</v>
      </c>
      <c r="R313" s="10" t="s">
        <v>54</v>
      </c>
      <c r="S313" s="10" t="s">
        <v>54</v>
      </c>
      <c r="T313" s="10" t="s">
        <v>54</v>
      </c>
    </row>
    <row r="314" spans="1:20" x14ac:dyDescent="0.2">
      <c r="D314" s="6" t="s">
        <v>2580</v>
      </c>
      <c r="I314" s="9" t="s">
        <v>54</v>
      </c>
      <c r="J314" s="9" t="s">
        <v>54</v>
      </c>
      <c r="K314" s="9" t="s">
        <v>54</v>
      </c>
      <c r="L314" s="9" t="s">
        <v>54</v>
      </c>
      <c r="M314" s="9" t="s">
        <v>54</v>
      </c>
      <c r="N314" s="9" t="s">
        <v>54</v>
      </c>
      <c r="O314" s="9" t="s">
        <v>54</v>
      </c>
      <c r="P314" s="9" t="s">
        <v>54</v>
      </c>
      <c r="Q314" s="10" t="s">
        <v>54</v>
      </c>
      <c r="R314" s="10" t="s">
        <v>54</v>
      </c>
      <c r="S314" s="10" t="s">
        <v>54</v>
      </c>
      <c r="T314" s="10" t="s">
        <v>54</v>
      </c>
    </row>
    <row r="315" spans="1:20" x14ac:dyDescent="0.2">
      <c r="B315" s="6" t="s">
        <v>2580</v>
      </c>
      <c r="E315" s="8" t="s">
        <v>1621</v>
      </c>
      <c r="F315" s="8" t="s">
        <v>1622</v>
      </c>
      <c r="G315" s="8" t="s">
        <v>238</v>
      </c>
      <c r="H315" s="8">
        <v>1</v>
      </c>
      <c r="I315" s="9" t="s">
        <v>1627</v>
      </c>
      <c r="J315" s="9" t="s">
        <v>1628</v>
      </c>
      <c r="K315" s="9" t="s">
        <v>238</v>
      </c>
      <c r="L315" s="9">
        <v>1</v>
      </c>
      <c r="M315" s="9" t="s">
        <v>54</v>
      </c>
      <c r="N315" s="9" t="s">
        <v>54</v>
      </c>
      <c r="O315" s="9" t="s">
        <v>54</v>
      </c>
      <c r="P315" s="9" t="s">
        <v>54</v>
      </c>
      <c r="Q315" s="10" t="s">
        <v>1627</v>
      </c>
      <c r="R315" s="10" t="s">
        <v>1628</v>
      </c>
      <c r="S315" s="10" t="s">
        <v>238</v>
      </c>
      <c r="T315" s="10">
        <v>1</v>
      </c>
    </row>
    <row r="316" spans="1:20" x14ac:dyDescent="0.2">
      <c r="D316" s="6" t="s">
        <v>2580</v>
      </c>
      <c r="I316" s="9" t="s">
        <v>54</v>
      </c>
      <c r="J316" s="9" t="s">
        <v>54</v>
      </c>
      <c r="K316" s="9" t="s">
        <v>54</v>
      </c>
      <c r="L316" s="9" t="s">
        <v>54</v>
      </c>
      <c r="M316" s="9" t="s">
        <v>54</v>
      </c>
      <c r="N316" s="9" t="s">
        <v>54</v>
      </c>
      <c r="O316" s="9" t="s">
        <v>54</v>
      </c>
      <c r="P316" s="9" t="s">
        <v>54</v>
      </c>
      <c r="Q316" s="10" t="s">
        <v>54</v>
      </c>
      <c r="R316" s="10" t="s">
        <v>54</v>
      </c>
      <c r="S316" s="10" t="s">
        <v>54</v>
      </c>
      <c r="T316" s="10" t="s">
        <v>54</v>
      </c>
    </row>
    <row r="317" spans="1:20" x14ac:dyDescent="0.2">
      <c r="D317" s="6" t="s">
        <v>2580</v>
      </c>
      <c r="I317" s="9" t="s">
        <v>54</v>
      </c>
      <c r="J317" s="9" t="s">
        <v>54</v>
      </c>
      <c r="K317" s="9" t="s">
        <v>54</v>
      </c>
      <c r="L317" s="9" t="s">
        <v>54</v>
      </c>
      <c r="M317" s="9" t="s">
        <v>54</v>
      </c>
      <c r="N317" s="9" t="s">
        <v>54</v>
      </c>
      <c r="O317" s="9" t="s">
        <v>54</v>
      </c>
      <c r="P317" s="9" t="s">
        <v>54</v>
      </c>
      <c r="Q317" s="10" t="s">
        <v>54</v>
      </c>
      <c r="R317" s="10" t="s">
        <v>54</v>
      </c>
      <c r="S317" s="10" t="s">
        <v>54</v>
      </c>
      <c r="T317" s="10" t="s">
        <v>54</v>
      </c>
    </row>
    <row r="318" spans="1:20" x14ac:dyDescent="0.2">
      <c r="D318" s="6" t="s">
        <v>2580</v>
      </c>
      <c r="I318" s="9" t="s">
        <v>54</v>
      </c>
      <c r="J318" s="9" t="s">
        <v>54</v>
      </c>
      <c r="K318" s="9" t="s">
        <v>54</v>
      </c>
      <c r="L318" s="9" t="s">
        <v>54</v>
      </c>
      <c r="M318" s="9" t="s">
        <v>54</v>
      </c>
      <c r="N318" s="9" t="s">
        <v>54</v>
      </c>
      <c r="O318" s="9" t="s">
        <v>54</v>
      </c>
      <c r="P318" s="9" t="s">
        <v>54</v>
      </c>
      <c r="Q318" s="10" t="s">
        <v>54</v>
      </c>
      <c r="R318" s="10" t="s">
        <v>54</v>
      </c>
      <c r="S318" s="10" t="s">
        <v>54</v>
      </c>
      <c r="T318" s="10" t="s">
        <v>54</v>
      </c>
    </row>
    <row r="319" spans="1:20" x14ac:dyDescent="0.2">
      <c r="D319" s="6" t="s">
        <v>2580</v>
      </c>
      <c r="I319" s="9" t="s">
        <v>54</v>
      </c>
      <c r="J319" s="9" t="s">
        <v>54</v>
      </c>
      <c r="K319" s="9" t="s">
        <v>54</v>
      </c>
      <c r="L319" s="9" t="s">
        <v>54</v>
      </c>
      <c r="M319" s="9" t="s">
        <v>54</v>
      </c>
      <c r="N319" s="9" t="s">
        <v>54</v>
      </c>
      <c r="O319" s="9" t="s">
        <v>54</v>
      </c>
      <c r="P319" s="9" t="s">
        <v>54</v>
      </c>
      <c r="Q319" s="10" t="s">
        <v>54</v>
      </c>
      <c r="R319" s="10" t="s">
        <v>54</v>
      </c>
      <c r="S319" s="10" t="s">
        <v>54</v>
      </c>
      <c r="T319" s="10" t="s">
        <v>54</v>
      </c>
    </row>
    <row r="320" spans="1:20" x14ac:dyDescent="0.2">
      <c r="D320" s="6" t="s">
        <v>2580</v>
      </c>
      <c r="I320" s="9" t="s">
        <v>54</v>
      </c>
      <c r="J320" s="9" t="s">
        <v>54</v>
      </c>
      <c r="K320" s="9" t="s">
        <v>54</v>
      </c>
      <c r="L320" s="9" t="s">
        <v>54</v>
      </c>
      <c r="M320" s="9" t="s">
        <v>54</v>
      </c>
      <c r="N320" s="9" t="s">
        <v>54</v>
      </c>
      <c r="O320" s="9" t="s">
        <v>54</v>
      </c>
      <c r="P320" s="9" t="s">
        <v>54</v>
      </c>
      <c r="Q320" s="10" t="s">
        <v>54</v>
      </c>
      <c r="R320" s="10" t="s">
        <v>54</v>
      </c>
      <c r="S320" s="10" t="s">
        <v>54</v>
      </c>
      <c r="T320" s="10" t="s">
        <v>54</v>
      </c>
    </row>
    <row r="321" spans="1:20" x14ac:dyDescent="0.2">
      <c r="B321" s="6" t="s">
        <v>2580</v>
      </c>
      <c r="E321" s="8" t="s">
        <v>1621</v>
      </c>
      <c r="F321" s="8" t="s">
        <v>1622</v>
      </c>
      <c r="G321" s="8" t="s">
        <v>238</v>
      </c>
      <c r="H321" s="8">
        <v>1</v>
      </c>
      <c r="I321" s="9" t="s">
        <v>1627</v>
      </c>
      <c r="J321" s="9" t="s">
        <v>1628</v>
      </c>
      <c r="K321" s="9" t="s">
        <v>238</v>
      </c>
      <c r="L321" s="9">
        <v>1</v>
      </c>
      <c r="M321" s="9" t="s">
        <v>54</v>
      </c>
      <c r="N321" s="9" t="s">
        <v>54</v>
      </c>
      <c r="O321" s="9" t="s">
        <v>54</v>
      </c>
      <c r="P321" s="9" t="s">
        <v>54</v>
      </c>
      <c r="Q321" s="10" t="s">
        <v>1627</v>
      </c>
      <c r="R321" s="10" t="s">
        <v>1628</v>
      </c>
      <c r="S321" s="10" t="s">
        <v>238</v>
      </c>
      <c r="T321" s="10">
        <v>1</v>
      </c>
    </row>
    <row r="322" spans="1:20" x14ac:dyDescent="0.2">
      <c r="D322" s="6" t="s">
        <v>2580</v>
      </c>
      <c r="I322" s="9" t="s">
        <v>54</v>
      </c>
      <c r="J322" s="9" t="s">
        <v>54</v>
      </c>
      <c r="K322" s="9" t="s">
        <v>54</v>
      </c>
      <c r="L322" s="9" t="s">
        <v>54</v>
      </c>
      <c r="M322" s="9" t="s">
        <v>54</v>
      </c>
      <c r="N322" s="9" t="s">
        <v>54</v>
      </c>
      <c r="O322" s="9" t="s">
        <v>54</v>
      </c>
      <c r="P322" s="9" t="s">
        <v>54</v>
      </c>
    </row>
    <row r="323" spans="1:20" x14ac:dyDescent="0.2">
      <c r="D323" s="6" t="s">
        <v>2580</v>
      </c>
      <c r="I323" s="9" t="s">
        <v>54</v>
      </c>
      <c r="J323" s="9" t="s">
        <v>54</v>
      </c>
      <c r="K323" s="9" t="s">
        <v>54</v>
      </c>
      <c r="L323" s="9" t="s">
        <v>54</v>
      </c>
      <c r="M323" s="9" t="s">
        <v>54</v>
      </c>
      <c r="N323" s="9" t="s">
        <v>54</v>
      </c>
      <c r="O323" s="9" t="s">
        <v>54</v>
      </c>
      <c r="P323" s="9" t="s">
        <v>54</v>
      </c>
    </row>
    <row r="324" spans="1:20" x14ac:dyDescent="0.2">
      <c r="D324" s="6" t="s">
        <v>2580</v>
      </c>
      <c r="I324" s="9" t="s">
        <v>54</v>
      </c>
      <c r="J324" s="9" t="s">
        <v>54</v>
      </c>
      <c r="K324" s="9" t="s">
        <v>54</v>
      </c>
      <c r="L324" s="9" t="s">
        <v>54</v>
      </c>
      <c r="M324" s="9" t="s">
        <v>54</v>
      </c>
      <c r="N324" s="9" t="s">
        <v>54</v>
      </c>
      <c r="O324" s="9" t="s">
        <v>54</v>
      </c>
      <c r="P324" s="9" t="s">
        <v>54</v>
      </c>
    </row>
    <row r="325" spans="1:20" x14ac:dyDescent="0.2">
      <c r="D325" s="6" t="s">
        <v>2580</v>
      </c>
      <c r="I325" s="9" t="s">
        <v>54</v>
      </c>
      <c r="J325" s="9" t="s">
        <v>54</v>
      </c>
      <c r="K325" s="9" t="s">
        <v>54</v>
      </c>
      <c r="L325" s="9" t="s">
        <v>54</v>
      </c>
      <c r="M325" s="9" t="s">
        <v>54</v>
      </c>
      <c r="N325" s="9" t="s">
        <v>54</v>
      </c>
      <c r="O325" s="9" t="s">
        <v>54</v>
      </c>
      <c r="P325" s="9" t="s">
        <v>54</v>
      </c>
    </row>
    <row r="326" spans="1:20" x14ac:dyDescent="0.2">
      <c r="D326" s="6" t="s">
        <v>2580</v>
      </c>
      <c r="I326" s="9" t="s">
        <v>54</v>
      </c>
      <c r="J326" s="9" t="s">
        <v>54</v>
      </c>
      <c r="K326" s="9" t="s">
        <v>54</v>
      </c>
      <c r="L326" s="9" t="s">
        <v>54</v>
      </c>
      <c r="M326" s="9" t="s">
        <v>54</v>
      </c>
      <c r="N326" s="9" t="s">
        <v>54</v>
      </c>
      <c r="O326" s="9" t="s">
        <v>54</v>
      </c>
      <c r="P326" s="9" t="s">
        <v>54</v>
      </c>
    </row>
    <row r="327" spans="1:20" x14ac:dyDescent="0.2">
      <c r="A327" s="6" t="s">
        <v>1437</v>
      </c>
      <c r="E327" s="8" t="s">
        <v>236</v>
      </c>
      <c r="F327" s="8" t="s">
        <v>237</v>
      </c>
      <c r="G327" s="8" t="s">
        <v>238</v>
      </c>
      <c r="H327" s="8">
        <v>1</v>
      </c>
      <c r="I327" s="9" t="s">
        <v>236</v>
      </c>
      <c r="J327" s="9" t="s">
        <v>239</v>
      </c>
      <c r="K327" s="9" t="s">
        <v>238</v>
      </c>
      <c r="L327" s="9">
        <v>1</v>
      </c>
      <c r="M327" s="9" t="s">
        <v>54</v>
      </c>
      <c r="N327" s="9" t="s">
        <v>54</v>
      </c>
      <c r="O327" s="9" t="s">
        <v>54</v>
      </c>
      <c r="P327" s="9" t="s">
        <v>54</v>
      </c>
      <c r="Q327" s="10" t="s">
        <v>236</v>
      </c>
      <c r="R327" s="10" t="s">
        <v>239</v>
      </c>
      <c r="S327" s="10" t="s">
        <v>238</v>
      </c>
      <c r="T327" s="10">
        <v>1</v>
      </c>
    </row>
    <row r="328" spans="1:20" x14ac:dyDescent="0.2">
      <c r="B328" s="6" t="s">
        <v>2580</v>
      </c>
      <c r="E328" s="8" t="s">
        <v>236</v>
      </c>
      <c r="F328" s="8" t="s">
        <v>237</v>
      </c>
      <c r="G328" s="8" t="s">
        <v>238</v>
      </c>
      <c r="H328" s="8">
        <v>1</v>
      </c>
      <c r="I328" s="9" t="s">
        <v>54</v>
      </c>
      <c r="J328" s="9" t="s">
        <v>54</v>
      </c>
      <c r="K328" s="9" t="s">
        <v>54</v>
      </c>
      <c r="L328" s="9" t="s">
        <v>54</v>
      </c>
      <c r="M328" s="9" t="s">
        <v>54</v>
      </c>
      <c r="N328" s="9" t="s">
        <v>54</v>
      </c>
      <c r="O328" s="9" t="s">
        <v>54</v>
      </c>
      <c r="P328" s="9" t="s">
        <v>54</v>
      </c>
      <c r="Q328" s="10" t="s">
        <v>236</v>
      </c>
      <c r="R328" s="10" t="s">
        <v>239</v>
      </c>
      <c r="S328" s="10" t="s">
        <v>238</v>
      </c>
      <c r="T328" s="10">
        <v>1</v>
      </c>
    </row>
    <row r="329" spans="1:20" x14ac:dyDescent="0.2">
      <c r="D329" s="6" t="s">
        <v>2580</v>
      </c>
      <c r="I329" s="9" t="s">
        <v>54</v>
      </c>
      <c r="J329" s="9" t="s">
        <v>54</v>
      </c>
      <c r="K329" s="9" t="s">
        <v>54</v>
      </c>
      <c r="L329" s="9" t="s">
        <v>54</v>
      </c>
      <c r="M329" s="9" t="s">
        <v>54</v>
      </c>
      <c r="N329" s="9" t="s">
        <v>54</v>
      </c>
      <c r="O329" s="9" t="s">
        <v>54</v>
      </c>
      <c r="P329" s="9" t="s">
        <v>54</v>
      </c>
    </row>
    <row r="330" spans="1:20" x14ac:dyDescent="0.2">
      <c r="D330" s="6" t="s">
        <v>2580</v>
      </c>
      <c r="I330" s="9" t="s">
        <v>54</v>
      </c>
      <c r="J330" s="9" t="s">
        <v>54</v>
      </c>
      <c r="K330" s="9" t="s">
        <v>54</v>
      </c>
      <c r="L330" s="9" t="s">
        <v>54</v>
      </c>
      <c r="M330" s="9" t="s">
        <v>54</v>
      </c>
      <c r="N330" s="9" t="s">
        <v>54</v>
      </c>
      <c r="O330" s="9" t="s">
        <v>54</v>
      </c>
      <c r="P330" s="9" t="s">
        <v>54</v>
      </c>
    </row>
    <row r="331" spans="1:20" x14ac:dyDescent="0.2">
      <c r="B331" s="6" t="s">
        <v>2580</v>
      </c>
      <c r="E331" s="8" t="s">
        <v>236</v>
      </c>
      <c r="F331" s="8" t="s">
        <v>237</v>
      </c>
      <c r="G331" s="8" t="s">
        <v>238</v>
      </c>
      <c r="H331" s="8">
        <v>1</v>
      </c>
      <c r="I331" s="9" t="s">
        <v>236</v>
      </c>
      <c r="J331" s="9" t="s">
        <v>239</v>
      </c>
      <c r="K331" s="9" t="s">
        <v>238</v>
      </c>
      <c r="L331" s="9">
        <v>1</v>
      </c>
      <c r="M331" s="9" t="s">
        <v>54</v>
      </c>
      <c r="N331" s="9" t="s">
        <v>54</v>
      </c>
      <c r="O331" s="9" t="s">
        <v>54</v>
      </c>
      <c r="P331" s="9" t="s">
        <v>54</v>
      </c>
      <c r="Q331" s="10" t="s">
        <v>236</v>
      </c>
      <c r="R331" s="10" t="s">
        <v>237</v>
      </c>
      <c r="S331" s="10" t="s">
        <v>238</v>
      </c>
      <c r="T331" s="10">
        <v>1</v>
      </c>
    </row>
    <row r="332" spans="1:20" x14ac:dyDescent="0.2">
      <c r="D332" s="6" t="s">
        <v>2580</v>
      </c>
      <c r="I332" s="9" t="s">
        <v>54</v>
      </c>
      <c r="J332" s="9" t="s">
        <v>54</v>
      </c>
      <c r="K332" s="9" t="s">
        <v>54</v>
      </c>
      <c r="L332" s="9" t="s">
        <v>54</v>
      </c>
      <c r="M332" s="9" t="s">
        <v>54</v>
      </c>
      <c r="N332" s="9" t="s">
        <v>54</v>
      </c>
      <c r="O332" s="9" t="s">
        <v>54</v>
      </c>
      <c r="P332" s="9" t="s">
        <v>54</v>
      </c>
    </row>
    <row r="333" spans="1:20" x14ac:dyDescent="0.2">
      <c r="D333" s="6" t="s">
        <v>2580</v>
      </c>
      <c r="I333" s="9" t="s">
        <v>54</v>
      </c>
      <c r="J333" s="9" t="s">
        <v>54</v>
      </c>
      <c r="K333" s="9" t="s">
        <v>54</v>
      </c>
      <c r="L333" s="9" t="s">
        <v>54</v>
      </c>
      <c r="M333" s="9" t="s">
        <v>54</v>
      </c>
      <c r="N333" s="9" t="s">
        <v>54</v>
      </c>
      <c r="O333" s="9" t="s">
        <v>54</v>
      </c>
      <c r="P333" s="9" t="s">
        <v>54</v>
      </c>
    </row>
    <row r="334" spans="1:20" x14ac:dyDescent="0.2">
      <c r="D334" s="6" t="s">
        <v>2580</v>
      </c>
      <c r="I334" s="9" t="s">
        <v>54</v>
      </c>
      <c r="J334" s="9" t="s">
        <v>54</v>
      </c>
      <c r="K334" s="9" t="s">
        <v>54</v>
      </c>
      <c r="L334" s="9" t="s">
        <v>54</v>
      </c>
      <c r="M334" s="9" t="s">
        <v>54</v>
      </c>
      <c r="N334" s="9" t="s">
        <v>54</v>
      </c>
      <c r="O334" s="9" t="s">
        <v>54</v>
      </c>
      <c r="P334" s="9" t="s">
        <v>54</v>
      </c>
    </row>
    <row r="335" spans="1:20" x14ac:dyDescent="0.2">
      <c r="D335" s="6" t="s">
        <v>2580</v>
      </c>
      <c r="I335" s="9" t="s">
        <v>54</v>
      </c>
      <c r="J335" s="9" t="s">
        <v>54</v>
      </c>
      <c r="K335" s="9" t="s">
        <v>54</v>
      </c>
      <c r="L335" s="9" t="s">
        <v>54</v>
      </c>
      <c r="M335" s="9" t="s">
        <v>54</v>
      </c>
      <c r="N335" s="9" t="s">
        <v>54</v>
      </c>
      <c r="O335" s="9" t="s">
        <v>54</v>
      </c>
      <c r="P335" s="9" t="s">
        <v>54</v>
      </c>
    </row>
    <row r="336" spans="1:20" x14ac:dyDescent="0.2">
      <c r="D336" s="6" t="s">
        <v>2580</v>
      </c>
      <c r="I336" s="9" t="s">
        <v>54</v>
      </c>
      <c r="J336" s="9" t="s">
        <v>54</v>
      </c>
      <c r="K336" s="9" t="s">
        <v>54</v>
      </c>
      <c r="L336" s="9" t="s">
        <v>54</v>
      </c>
      <c r="M336" s="9" t="s">
        <v>54</v>
      </c>
      <c r="N336" s="9" t="s">
        <v>54</v>
      </c>
      <c r="O336" s="9" t="s">
        <v>54</v>
      </c>
      <c r="P336" s="9" t="s">
        <v>54</v>
      </c>
    </row>
    <row r="337" spans="2:20" x14ac:dyDescent="0.2">
      <c r="B337" s="6" t="s">
        <v>2580</v>
      </c>
      <c r="E337" s="8" t="s">
        <v>236</v>
      </c>
      <c r="F337" s="8" t="s">
        <v>237</v>
      </c>
      <c r="G337" s="8" t="s">
        <v>238</v>
      </c>
      <c r="H337" s="8">
        <v>1</v>
      </c>
      <c r="I337" s="9" t="s">
        <v>54</v>
      </c>
      <c r="J337" s="9" t="s">
        <v>54</v>
      </c>
      <c r="K337" s="9" t="s">
        <v>54</v>
      </c>
      <c r="L337" s="9">
        <v>4</v>
      </c>
      <c r="M337" s="9" t="s">
        <v>54</v>
      </c>
      <c r="N337" s="9" t="s">
        <v>54</v>
      </c>
      <c r="O337" s="9" t="s">
        <v>54</v>
      </c>
      <c r="P337" s="9" t="s">
        <v>54</v>
      </c>
      <c r="Q337" s="10" t="s">
        <v>236</v>
      </c>
      <c r="R337" s="10" t="s">
        <v>237</v>
      </c>
      <c r="S337" s="10" t="s">
        <v>238</v>
      </c>
      <c r="T337" s="10">
        <v>2.5</v>
      </c>
    </row>
    <row r="338" spans="2:20" x14ac:dyDescent="0.2">
      <c r="D338" s="6" t="s">
        <v>2580</v>
      </c>
      <c r="I338" s="9" t="s">
        <v>54</v>
      </c>
      <c r="J338" s="9" t="s">
        <v>54</v>
      </c>
      <c r="K338" s="9" t="s">
        <v>54</v>
      </c>
      <c r="L338" s="9" t="s">
        <v>54</v>
      </c>
      <c r="M338" s="9" t="s">
        <v>54</v>
      </c>
      <c r="N338" s="9" t="s">
        <v>54</v>
      </c>
      <c r="O338" s="9" t="s">
        <v>54</v>
      </c>
      <c r="P338" s="9" t="s">
        <v>54</v>
      </c>
    </row>
    <row r="339" spans="2:20" x14ac:dyDescent="0.2">
      <c r="D339" s="6" t="s">
        <v>2580</v>
      </c>
      <c r="I339" s="9" t="s">
        <v>54</v>
      </c>
      <c r="J339" s="9" t="s">
        <v>54</v>
      </c>
      <c r="K339" s="9" t="s">
        <v>54</v>
      </c>
      <c r="L339" s="9" t="s">
        <v>54</v>
      </c>
      <c r="M339" s="9" t="s">
        <v>54</v>
      </c>
      <c r="N339" s="9" t="s">
        <v>54</v>
      </c>
      <c r="O339" s="9" t="s">
        <v>54</v>
      </c>
      <c r="P339" s="9" t="s">
        <v>54</v>
      </c>
    </row>
    <row r="340" spans="2:20" x14ac:dyDescent="0.2">
      <c r="D340" s="6" t="s">
        <v>2580</v>
      </c>
      <c r="I340" s="9" t="s">
        <v>54</v>
      </c>
      <c r="J340" s="9" t="s">
        <v>54</v>
      </c>
      <c r="K340" s="9" t="s">
        <v>54</v>
      </c>
      <c r="L340" s="9" t="s">
        <v>54</v>
      </c>
      <c r="M340" s="9" t="s">
        <v>54</v>
      </c>
      <c r="N340" s="9" t="s">
        <v>54</v>
      </c>
      <c r="O340" s="9" t="s">
        <v>54</v>
      </c>
      <c r="P340" s="9" t="s">
        <v>54</v>
      </c>
    </row>
    <row r="341" spans="2:20" x14ac:dyDescent="0.2">
      <c r="D341" s="6" t="s">
        <v>2580</v>
      </c>
      <c r="I341" s="9" t="s">
        <v>54</v>
      </c>
      <c r="J341" s="9" t="s">
        <v>54</v>
      </c>
      <c r="K341" s="9" t="s">
        <v>54</v>
      </c>
      <c r="L341" s="9" t="s">
        <v>54</v>
      </c>
      <c r="M341" s="9" t="s">
        <v>54</v>
      </c>
      <c r="N341" s="9" t="s">
        <v>54</v>
      </c>
      <c r="O341" s="9" t="s">
        <v>54</v>
      </c>
      <c r="P341" s="9" t="s">
        <v>54</v>
      </c>
    </row>
    <row r="342" spans="2:20" x14ac:dyDescent="0.2">
      <c r="D342" s="6" t="s">
        <v>2580</v>
      </c>
      <c r="I342" s="9" t="s">
        <v>54</v>
      </c>
      <c r="J342" s="9" t="s">
        <v>54</v>
      </c>
      <c r="K342" s="9" t="s">
        <v>54</v>
      </c>
      <c r="L342" s="9" t="s">
        <v>54</v>
      </c>
      <c r="M342" s="9" t="s">
        <v>54</v>
      </c>
      <c r="N342" s="9" t="s">
        <v>54</v>
      </c>
      <c r="O342" s="9" t="s">
        <v>54</v>
      </c>
      <c r="P342" s="9" t="s">
        <v>54</v>
      </c>
    </row>
    <row r="343" spans="2:20" x14ac:dyDescent="0.2">
      <c r="B343" s="6" t="s">
        <v>2580</v>
      </c>
      <c r="E343" s="8" t="s">
        <v>759</v>
      </c>
      <c r="F343" s="8" t="s">
        <v>760</v>
      </c>
      <c r="G343" s="8" t="s">
        <v>238</v>
      </c>
      <c r="H343" s="8">
        <v>1</v>
      </c>
      <c r="I343" s="9" t="s">
        <v>236</v>
      </c>
      <c r="J343" s="9" t="s">
        <v>239</v>
      </c>
      <c r="K343" s="9" t="s">
        <v>238</v>
      </c>
      <c r="L343" s="9">
        <v>1</v>
      </c>
      <c r="M343" s="9" t="s">
        <v>54</v>
      </c>
      <c r="N343" s="9" t="s">
        <v>54</v>
      </c>
      <c r="O343" s="9" t="s">
        <v>54</v>
      </c>
      <c r="P343" s="9" t="s">
        <v>54</v>
      </c>
      <c r="Q343" s="10" t="s">
        <v>236</v>
      </c>
      <c r="R343" s="10" t="s">
        <v>239</v>
      </c>
      <c r="S343" s="10" t="s">
        <v>238</v>
      </c>
      <c r="T343" s="10">
        <v>1</v>
      </c>
    </row>
    <row r="344" spans="2:20" x14ac:dyDescent="0.2">
      <c r="D344" s="6" t="s">
        <v>2580</v>
      </c>
      <c r="I344" s="9" t="s">
        <v>54</v>
      </c>
      <c r="J344" s="9" t="s">
        <v>54</v>
      </c>
      <c r="K344" s="9" t="s">
        <v>54</v>
      </c>
      <c r="L344" s="9" t="s">
        <v>54</v>
      </c>
      <c r="M344" s="9" t="s">
        <v>54</v>
      </c>
      <c r="N344" s="9" t="s">
        <v>54</v>
      </c>
      <c r="O344" s="9" t="s">
        <v>54</v>
      </c>
      <c r="P344" s="9" t="s">
        <v>54</v>
      </c>
    </row>
    <row r="345" spans="2:20" x14ac:dyDescent="0.2">
      <c r="D345" s="6" t="s">
        <v>2580</v>
      </c>
      <c r="I345" s="9" t="s">
        <v>54</v>
      </c>
      <c r="J345" s="9" t="s">
        <v>54</v>
      </c>
      <c r="K345" s="9" t="s">
        <v>54</v>
      </c>
      <c r="L345" s="9" t="s">
        <v>54</v>
      </c>
      <c r="M345" s="9" t="s">
        <v>54</v>
      </c>
      <c r="N345" s="9" t="s">
        <v>54</v>
      </c>
      <c r="O345" s="9" t="s">
        <v>54</v>
      </c>
      <c r="P345" s="9" t="s">
        <v>54</v>
      </c>
    </row>
    <row r="346" spans="2:20" x14ac:dyDescent="0.2">
      <c r="D346" s="6" t="s">
        <v>2580</v>
      </c>
      <c r="I346" s="9" t="s">
        <v>54</v>
      </c>
      <c r="J346" s="9" t="s">
        <v>54</v>
      </c>
      <c r="K346" s="9" t="s">
        <v>54</v>
      </c>
      <c r="L346" s="9" t="s">
        <v>54</v>
      </c>
      <c r="M346" s="9" t="s">
        <v>54</v>
      </c>
      <c r="N346" s="9" t="s">
        <v>54</v>
      </c>
      <c r="O346" s="9" t="s">
        <v>54</v>
      </c>
      <c r="P346" s="9" t="s">
        <v>54</v>
      </c>
    </row>
    <row r="347" spans="2:20" x14ac:dyDescent="0.2">
      <c r="D347" s="6" t="s">
        <v>2580</v>
      </c>
      <c r="I347" s="9" t="s">
        <v>54</v>
      </c>
      <c r="J347" s="9" t="s">
        <v>54</v>
      </c>
      <c r="K347" s="9" t="s">
        <v>54</v>
      </c>
      <c r="L347" s="9" t="s">
        <v>54</v>
      </c>
      <c r="M347" s="9" t="s">
        <v>54</v>
      </c>
      <c r="N347" s="9" t="s">
        <v>54</v>
      </c>
      <c r="O347" s="9" t="s">
        <v>54</v>
      </c>
      <c r="P347" s="9" t="s">
        <v>54</v>
      </c>
    </row>
    <row r="348" spans="2:20" x14ac:dyDescent="0.2">
      <c r="D348" s="6" t="s">
        <v>2580</v>
      </c>
      <c r="I348" s="9" t="s">
        <v>54</v>
      </c>
      <c r="J348" s="9" t="s">
        <v>54</v>
      </c>
      <c r="K348" s="9" t="s">
        <v>54</v>
      </c>
      <c r="L348" s="9" t="s">
        <v>54</v>
      </c>
      <c r="M348" s="9" t="s">
        <v>54</v>
      </c>
      <c r="N348" s="9" t="s">
        <v>54</v>
      </c>
      <c r="O348" s="9" t="s">
        <v>54</v>
      </c>
      <c r="P348" s="9" t="s">
        <v>54</v>
      </c>
    </row>
    <row r="349" spans="2:20" x14ac:dyDescent="0.2">
      <c r="B349" s="6" t="s">
        <v>2580</v>
      </c>
      <c r="E349" s="8" t="s">
        <v>490</v>
      </c>
      <c r="F349" s="8" t="s">
        <v>491</v>
      </c>
      <c r="G349" s="8" t="s">
        <v>238</v>
      </c>
      <c r="H349" s="8">
        <v>1</v>
      </c>
      <c r="I349" s="9" t="s">
        <v>490</v>
      </c>
      <c r="J349" s="9" t="s">
        <v>491</v>
      </c>
      <c r="K349" s="9" t="s">
        <v>238</v>
      </c>
      <c r="L349" s="9">
        <v>1</v>
      </c>
      <c r="M349" s="9" t="s">
        <v>54</v>
      </c>
      <c r="N349" s="9" t="s">
        <v>54</v>
      </c>
      <c r="O349" s="9" t="s">
        <v>54</v>
      </c>
      <c r="P349" s="9" t="s">
        <v>54</v>
      </c>
      <c r="Q349" s="10" t="s">
        <v>490</v>
      </c>
      <c r="R349" s="10" t="s">
        <v>491</v>
      </c>
      <c r="S349" s="10" t="s">
        <v>238</v>
      </c>
      <c r="T349" s="10">
        <v>1</v>
      </c>
    </row>
    <row r="350" spans="2:20" x14ac:dyDescent="0.2">
      <c r="D350" s="6" t="s">
        <v>2580</v>
      </c>
      <c r="I350" s="9" t="s">
        <v>54</v>
      </c>
      <c r="J350" s="9" t="s">
        <v>54</v>
      </c>
      <c r="K350" s="9" t="s">
        <v>54</v>
      </c>
      <c r="L350" s="9" t="s">
        <v>54</v>
      </c>
      <c r="M350" s="9" t="s">
        <v>54</v>
      </c>
      <c r="N350" s="9" t="s">
        <v>54</v>
      </c>
      <c r="O350" s="9" t="s">
        <v>54</v>
      </c>
      <c r="P350" s="9" t="s">
        <v>54</v>
      </c>
    </row>
    <row r="351" spans="2:20" x14ac:dyDescent="0.2">
      <c r="D351" s="6" t="s">
        <v>2580</v>
      </c>
      <c r="I351" s="9" t="s">
        <v>54</v>
      </c>
      <c r="J351" s="9" t="s">
        <v>54</v>
      </c>
      <c r="K351" s="9" t="s">
        <v>54</v>
      </c>
      <c r="L351" s="9" t="s">
        <v>54</v>
      </c>
      <c r="M351" s="9" t="s">
        <v>54</v>
      </c>
      <c r="N351" s="9" t="s">
        <v>54</v>
      </c>
      <c r="O351" s="9" t="s">
        <v>54</v>
      </c>
      <c r="P351" s="9" t="s">
        <v>54</v>
      </c>
    </row>
    <row r="352" spans="2:20" x14ac:dyDescent="0.2">
      <c r="D352" s="6" t="s">
        <v>2580</v>
      </c>
      <c r="I352" s="9" t="s">
        <v>54</v>
      </c>
      <c r="J352" s="9" t="s">
        <v>54</v>
      </c>
      <c r="K352" s="9" t="s">
        <v>54</v>
      </c>
      <c r="L352" s="9" t="s">
        <v>54</v>
      </c>
      <c r="M352" s="9" t="s">
        <v>54</v>
      </c>
      <c r="N352" s="9" t="s">
        <v>54</v>
      </c>
      <c r="O352" s="9" t="s">
        <v>54</v>
      </c>
      <c r="P352" s="9" t="s">
        <v>54</v>
      </c>
    </row>
    <row r="353" spans="2:20" x14ac:dyDescent="0.2">
      <c r="D353" s="6" t="s">
        <v>2580</v>
      </c>
      <c r="I353" s="9" t="s">
        <v>54</v>
      </c>
      <c r="J353" s="9" t="s">
        <v>54</v>
      </c>
      <c r="K353" s="9" t="s">
        <v>54</v>
      </c>
      <c r="L353" s="9" t="s">
        <v>54</v>
      </c>
      <c r="M353" s="9" t="s">
        <v>54</v>
      </c>
      <c r="N353" s="9" t="s">
        <v>54</v>
      </c>
      <c r="O353" s="9" t="s">
        <v>54</v>
      </c>
      <c r="P353" s="9" t="s">
        <v>54</v>
      </c>
    </row>
    <row r="354" spans="2:20" x14ac:dyDescent="0.2">
      <c r="D354" s="6" t="s">
        <v>2580</v>
      </c>
      <c r="I354" s="9" t="s">
        <v>54</v>
      </c>
      <c r="J354" s="9" t="s">
        <v>54</v>
      </c>
      <c r="K354" s="9" t="s">
        <v>54</v>
      </c>
      <c r="L354" s="9" t="s">
        <v>54</v>
      </c>
      <c r="M354" s="9" t="s">
        <v>54</v>
      </c>
      <c r="N354" s="9" t="s">
        <v>54</v>
      </c>
      <c r="O354" s="9" t="s">
        <v>54</v>
      </c>
      <c r="P354" s="9" t="s">
        <v>54</v>
      </c>
    </row>
    <row r="355" spans="2:20" x14ac:dyDescent="0.2">
      <c r="B355" s="6" t="s">
        <v>2580</v>
      </c>
      <c r="E355" s="8" t="s">
        <v>236</v>
      </c>
      <c r="F355" s="8" t="s">
        <v>237</v>
      </c>
      <c r="G355" s="8" t="s">
        <v>238</v>
      </c>
      <c r="H355" s="8">
        <v>1</v>
      </c>
      <c r="I355" s="9" t="s">
        <v>54</v>
      </c>
      <c r="J355" s="9" t="s">
        <v>54</v>
      </c>
      <c r="K355" s="9" t="s">
        <v>54</v>
      </c>
      <c r="L355" s="9">
        <v>4</v>
      </c>
      <c r="M355" s="9" t="s">
        <v>54</v>
      </c>
      <c r="N355" s="9" t="s">
        <v>54</v>
      </c>
      <c r="O355" s="9" t="s">
        <v>54</v>
      </c>
      <c r="P355" s="9" t="s">
        <v>54</v>
      </c>
      <c r="Q355" s="10" t="s">
        <v>236</v>
      </c>
      <c r="R355" s="10" t="s">
        <v>237</v>
      </c>
      <c r="S355" s="10" t="s">
        <v>238</v>
      </c>
      <c r="T355" s="10">
        <v>2.5</v>
      </c>
    </row>
    <row r="356" spans="2:20" x14ac:dyDescent="0.2">
      <c r="D356" s="6" t="s">
        <v>2580</v>
      </c>
      <c r="I356" s="9" t="s">
        <v>54</v>
      </c>
      <c r="J356" s="9" t="s">
        <v>54</v>
      </c>
      <c r="K356" s="9" t="s">
        <v>54</v>
      </c>
      <c r="L356" s="9" t="s">
        <v>54</v>
      </c>
      <c r="M356" s="9" t="s">
        <v>54</v>
      </c>
      <c r="N356" s="9" t="s">
        <v>54</v>
      </c>
      <c r="O356" s="9" t="s">
        <v>54</v>
      </c>
      <c r="P356" s="9" t="s">
        <v>54</v>
      </c>
    </row>
    <row r="357" spans="2:20" x14ac:dyDescent="0.2">
      <c r="D357" s="6" t="s">
        <v>2580</v>
      </c>
      <c r="I357" s="9" t="s">
        <v>54</v>
      </c>
      <c r="J357" s="9" t="s">
        <v>54</v>
      </c>
      <c r="K357" s="9" t="s">
        <v>54</v>
      </c>
      <c r="L357" s="9" t="s">
        <v>54</v>
      </c>
      <c r="M357" s="9" t="s">
        <v>54</v>
      </c>
      <c r="N357" s="9" t="s">
        <v>54</v>
      </c>
      <c r="O357" s="9" t="s">
        <v>54</v>
      </c>
      <c r="P357" s="9" t="s">
        <v>54</v>
      </c>
    </row>
    <row r="358" spans="2:20" x14ac:dyDescent="0.2">
      <c r="D358" s="6" t="s">
        <v>2580</v>
      </c>
      <c r="I358" s="9" t="s">
        <v>54</v>
      </c>
      <c r="J358" s="9" t="s">
        <v>54</v>
      </c>
      <c r="K358" s="9" t="s">
        <v>54</v>
      </c>
      <c r="L358" s="9" t="s">
        <v>54</v>
      </c>
      <c r="M358" s="9" t="s">
        <v>54</v>
      </c>
      <c r="N358" s="9" t="s">
        <v>54</v>
      </c>
      <c r="O358" s="9" t="s">
        <v>54</v>
      </c>
      <c r="P358" s="9" t="s">
        <v>54</v>
      </c>
    </row>
    <row r="359" spans="2:20" x14ac:dyDescent="0.2">
      <c r="D359" s="6" t="s">
        <v>2580</v>
      </c>
      <c r="I359" s="9" t="s">
        <v>54</v>
      </c>
      <c r="J359" s="9" t="s">
        <v>54</v>
      </c>
      <c r="K359" s="9" t="s">
        <v>54</v>
      </c>
      <c r="L359" s="9" t="s">
        <v>54</v>
      </c>
      <c r="M359" s="9" t="s">
        <v>54</v>
      </c>
      <c r="N359" s="9" t="s">
        <v>54</v>
      </c>
      <c r="O359" s="9" t="s">
        <v>54</v>
      </c>
      <c r="P359" s="9" t="s">
        <v>54</v>
      </c>
    </row>
    <row r="360" spans="2:20" x14ac:dyDescent="0.2">
      <c r="D360" s="6" t="s">
        <v>2580</v>
      </c>
      <c r="I360" s="9" t="s">
        <v>54</v>
      </c>
      <c r="J360" s="9" t="s">
        <v>54</v>
      </c>
      <c r="K360" s="9" t="s">
        <v>54</v>
      </c>
      <c r="L360" s="9" t="s">
        <v>54</v>
      </c>
      <c r="M360" s="9" t="s">
        <v>54</v>
      </c>
      <c r="N360" s="9" t="s">
        <v>54</v>
      </c>
      <c r="O360" s="9" t="s">
        <v>54</v>
      </c>
      <c r="P360" s="9" t="s">
        <v>54</v>
      </c>
    </row>
    <row r="361" spans="2:20" x14ac:dyDescent="0.2">
      <c r="B361" s="6" t="s">
        <v>2580</v>
      </c>
      <c r="E361" s="8" t="s">
        <v>236</v>
      </c>
      <c r="F361" s="8" t="s">
        <v>237</v>
      </c>
      <c r="G361" s="8" t="s">
        <v>238</v>
      </c>
      <c r="H361" s="8">
        <v>1</v>
      </c>
      <c r="I361" s="9" t="s">
        <v>236</v>
      </c>
      <c r="J361" s="9" t="s">
        <v>239</v>
      </c>
      <c r="K361" s="9" t="s">
        <v>238</v>
      </c>
      <c r="L361" s="9">
        <v>1</v>
      </c>
      <c r="M361" s="9" t="s">
        <v>54</v>
      </c>
      <c r="N361" s="9" t="s">
        <v>54</v>
      </c>
      <c r="O361" s="9" t="s">
        <v>54</v>
      </c>
      <c r="P361" s="9" t="s">
        <v>54</v>
      </c>
      <c r="Q361" s="10" t="s">
        <v>236</v>
      </c>
      <c r="R361" s="10" t="s">
        <v>237</v>
      </c>
      <c r="S361" s="10" t="s">
        <v>238</v>
      </c>
      <c r="T361" s="10">
        <v>1</v>
      </c>
    </row>
    <row r="362" spans="2:20" x14ac:dyDescent="0.2">
      <c r="D362" s="6" t="s">
        <v>2580</v>
      </c>
      <c r="I362" s="9" t="s">
        <v>54</v>
      </c>
      <c r="J362" s="9" t="s">
        <v>54</v>
      </c>
      <c r="K362" s="9" t="s">
        <v>54</v>
      </c>
      <c r="L362" s="9" t="s">
        <v>54</v>
      </c>
      <c r="M362" s="9" t="s">
        <v>54</v>
      </c>
      <c r="N362" s="9" t="s">
        <v>54</v>
      </c>
      <c r="O362" s="9" t="s">
        <v>54</v>
      </c>
      <c r="P362" s="9" t="s">
        <v>54</v>
      </c>
    </row>
    <row r="363" spans="2:20" x14ac:dyDescent="0.2">
      <c r="D363" s="6" t="s">
        <v>2580</v>
      </c>
      <c r="I363" s="9" t="s">
        <v>54</v>
      </c>
      <c r="J363" s="9" t="s">
        <v>54</v>
      </c>
      <c r="K363" s="9" t="s">
        <v>54</v>
      </c>
      <c r="L363" s="9" t="s">
        <v>54</v>
      </c>
      <c r="M363" s="9" t="s">
        <v>54</v>
      </c>
      <c r="N363" s="9" t="s">
        <v>54</v>
      </c>
      <c r="O363" s="9" t="s">
        <v>54</v>
      </c>
      <c r="P363" s="9" t="s">
        <v>54</v>
      </c>
    </row>
    <row r="364" spans="2:20" x14ac:dyDescent="0.2">
      <c r="D364" s="6" t="s">
        <v>2580</v>
      </c>
      <c r="I364" s="9" t="s">
        <v>54</v>
      </c>
      <c r="J364" s="9" t="s">
        <v>54</v>
      </c>
      <c r="K364" s="9" t="s">
        <v>54</v>
      </c>
      <c r="L364" s="9" t="s">
        <v>54</v>
      </c>
      <c r="M364" s="9" t="s">
        <v>54</v>
      </c>
      <c r="N364" s="9" t="s">
        <v>54</v>
      </c>
      <c r="O364" s="9" t="s">
        <v>54</v>
      </c>
      <c r="P364" s="9" t="s">
        <v>54</v>
      </c>
    </row>
    <row r="365" spans="2:20" x14ac:dyDescent="0.2">
      <c r="D365" s="6" t="s">
        <v>2580</v>
      </c>
      <c r="I365" s="9" t="s">
        <v>54</v>
      </c>
      <c r="J365" s="9" t="s">
        <v>54</v>
      </c>
      <c r="K365" s="9" t="s">
        <v>54</v>
      </c>
      <c r="L365" s="9" t="s">
        <v>54</v>
      </c>
      <c r="M365" s="9" t="s">
        <v>54</v>
      </c>
      <c r="N365" s="9" t="s">
        <v>54</v>
      </c>
      <c r="O365" s="9" t="s">
        <v>54</v>
      </c>
      <c r="P365" s="9" t="s">
        <v>54</v>
      </c>
    </row>
    <row r="366" spans="2:20" x14ac:dyDescent="0.2">
      <c r="D366" s="6" t="s">
        <v>2580</v>
      </c>
      <c r="I366" s="9" t="s">
        <v>54</v>
      </c>
      <c r="J366" s="9" t="s">
        <v>54</v>
      </c>
      <c r="K366" s="9" t="s">
        <v>54</v>
      </c>
      <c r="L366" s="9" t="s">
        <v>54</v>
      </c>
      <c r="M366" s="9" t="s">
        <v>54</v>
      </c>
      <c r="N366" s="9" t="s">
        <v>54</v>
      </c>
      <c r="O366" s="9" t="s">
        <v>54</v>
      </c>
      <c r="P366" s="9" t="s">
        <v>54</v>
      </c>
    </row>
    <row r="367" spans="2:20" x14ac:dyDescent="0.2">
      <c r="B367" s="6" t="s">
        <v>2580</v>
      </c>
      <c r="E367" s="8" t="s">
        <v>236</v>
      </c>
      <c r="F367" s="8" t="s">
        <v>237</v>
      </c>
      <c r="G367" s="8" t="s">
        <v>238</v>
      </c>
      <c r="H367" s="8">
        <v>1</v>
      </c>
      <c r="I367" s="9" t="s">
        <v>236</v>
      </c>
      <c r="J367" s="9" t="s">
        <v>239</v>
      </c>
      <c r="K367" s="9" t="s">
        <v>238</v>
      </c>
      <c r="L367" s="9">
        <v>1</v>
      </c>
      <c r="M367" s="9" t="s">
        <v>54</v>
      </c>
      <c r="N367" s="9" t="s">
        <v>54</v>
      </c>
      <c r="O367" s="9" t="s">
        <v>54</v>
      </c>
      <c r="P367" s="9" t="s">
        <v>54</v>
      </c>
      <c r="Q367" s="10" t="s">
        <v>236</v>
      </c>
      <c r="R367" s="10" t="s">
        <v>237</v>
      </c>
      <c r="S367" s="10" t="s">
        <v>238</v>
      </c>
      <c r="T367" s="10">
        <v>1</v>
      </c>
    </row>
    <row r="368" spans="2:20" x14ac:dyDescent="0.2">
      <c r="D368" s="6" t="s">
        <v>2580</v>
      </c>
      <c r="I368" s="9" t="s">
        <v>54</v>
      </c>
      <c r="J368" s="9" t="s">
        <v>54</v>
      </c>
      <c r="K368" s="9" t="s">
        <v>54</v>
      </c>
      <c r="L368" s="9" t="s">
        <v>54</v>
      </c>
      <c r="M368" s="9" t="s">
        <v>54</v>
      </c>
      <c r="N368" s="9" t="s">
        <v>54</v>
      </c>
      <c r="O368" s="9" t="s">
        <v>54</v>
      </c>
      <c r="P368" s="9" t="s">
        <v>54</v>
      </c>
    </row>
    <row r="369" spans="2:20" x14ac:dyDescent="0.2">
      <c r="D369" s="6" t="s">
        <v>2580</v>
      </c>
      <c r="I369" s="9" t="s">
        <v>54</v>
      </c>
      <c r="J369" s="9" t="s">
        <v>54</v>
      </c>
      <c r="K369" s="9" t="s">
        <v>54</v>
      </c>
      <c r="L369" s="9" t="s">
        <v>54</v>
      </c>
      <c r="M369" s="9" t="s">
        <v>54</v>
      </c>
      <c r="N369" s="9" t="s">
        <v>54</v>
      </c>
      <c r="O369" s="9" t="s">
        <v>54</v>
      </c>
      <c r="P369" s="9" t="s">
        <v>54</v>
      </c>
    </row>
    <row r="370" spans="2:20" x14ac:dyDescent="0.2">
      <c r="D370" s="6" t="s">
        <v>2580</v>
      </c>
      <c r="I370" s="9" t="s">
        <v>54</v>
      </c>
      <c r="J370" s="9" t="s">
        <v>54</v>
      </c>
      <c r="K370" s="9" t="s">
        <v>54</v>
      </c>
      <c r="L370" s="9" t="s">
        <v>54</v>
      </c>
      <c r="M370" s="9" t="s">
        <v>54</v>
      </c>
      <c r="N370" s="9" t="s">
        <v>54</v>
      </c>
      <c r="O370" s="9" t="s">
        <v>54</v>
      </c>
      <c r="P370" s="9" t="s">
        <v>54</v>
      </c>
    </row>
    <row r="371" spans="2:20" x14ac:dyDescent="0.2">
      <c r="D371" s="6" t="s">
        <v>2580</v>
      </c>
      <c r="I371" s="9" t="s">
        <v>54</v>
      </c>
      <c r="J371" s="9" t="s">
        <v>54</v>
      </c>
      <c r="K371" s="9" t="s">
        <v>54</v>
      </c>
      <c r="L371" s="9" t="s">
        <v>54</v>
      </c>
      <c r="M371" s="9" t="s">
        <v>54</v>
      </c>
      <c r="N371" s="9" t="s">
        <v>54</v>
      </c>
      <c r="O371" s="9" t="s">
        <v>54</v>
      </c>
      <c r="P371" s="9" t="s">
        <v>54</v>
      </c>
    </row>
    <row r="372" spans="2:20" x14ac:dyDescent="0.2">
      <c r="D372" s="6" t="s">
        <v>2580</v>
      </c>
      <c r="I372" s="9" t="s">
        <v>54</v>
      </c>
      <c r="J372" s="9" t="s">
        <v>54</v>
      </c>
      <c r="K372" s="9" t="s">
        <v>54</v>
      </c>
      <c r="L372" s="9" t="s">
        <v>54</v>
      </c>
      <c r="M372" s="9" t="s">
        <v>54</v>
      </c>
      <c r="N372" s="9" t="s">
        <v>54</v>
      </c>
      <c r="O372" s="9" t="s">
        <v>54</v>
      </c>
      <c r="P372" s="9" t="s">
        <v>54</v>
      </c>
    </row>
    <row r="373" spans="2:20" x14ac:dyDescent="0.2">
      <c r="B373" s="6" t="s">
        <v>2580</v>
      </c>
      <c r="E373" s="8" t="s">
        <v>236</v>
      </c>
      <c r="F373" s="8" t="s">
        <v>237</v>
      </c>
      <c r="G373" s="8" t="s">
        <v>238</v>
      </c>
      <c r="H373" s="8">
        <v>1</v>
      </c>
      <c r="I373" s="9" t="s">
        <v>236</v>
      </c>
      <c r="J373" s="9" t="s">
        <v>237</v>
      </c>
      <c r="K373" s="9" t="s">
        <v>238</v>
      </c>
      <c r="L373" s="9">
        <v>1</v>
      </c>
      <c r="M373" s="9" t="s">
        <v>54</v>
      </c>
      <c r="N373" s="9" t="s">
        <v>54</v>
      </c>
      <c r="O373" s="9" t="s">
        <v>54</v>
      </c>
      <c r="P373" s="9" t="s">
        <v>54</v>
      </c>
      <c r="Q373" s="10" t="s">
        <v>236</v>
      </c>
      <c r="R373" s="10" t="s">
        <v>237</v>
      </c>
      <c r="S373" s="10" t="s">
        <v>238</v>
      </c>
      <c r="T373" s="10">
        <v>1</v>
      </c>
    </row>
    <row r="374" spans="2:20" x14ac:dyDescent="0.2">
      <c r="D374" s="6" t="s">
        <v>2580</v>
      </c>
      <c r="I374" s="9" t="s">
        <v>54</v>
      </c>
      <c r="J374" s="9" t="s">
        <v>54</v>
      </c>
      <c r="K374" s="9" t="s">
        <v>54</v>
      </c>
      <c r="L374" s="9" t="s">
        <v>54</v>
      </c>
      <c r="M374" s="9" t="s">
        <v>54</v>
      </c>
      <c r="N374" s="9" t="s">
        <v>54</v>
      </c>
      <c r="O374" s="9" t="s">
        <v>54</v>
      </c>
      <c r="P374" s="9" t="s">
        <v>54</v>
      </c>
    </row>
    <row r="375" spans="2:20" x14ac:dyDescent="0.2">
      <c r="D375" s="6" t="s">
        <v>2580</v>
      </c>
      <c r="I375" s="9" t="s">
        <v>54</v>
      </c>
      <c r="J375" s="9" t="s">
        <v>54</v>
      </c>
      <c r="K375" s="9" t="s">
        <v>54</v>
      </c>
      <c r="L375" s="9" t="s">
        <v>54</v>
      </c>
      <c r="M375" s="9" t="s">
        <v>54</v>
      </c>
      <c r="N375" s="9" t="s">
        <v>54</v>
      </c>
      <c r="O375" s="9" t="s">
        <v>54</v>
      </c>
      <c r="P375" s="9" t="s">
        <v>54</v>
      </c>
    </row>
    <row r="376" spans="2:20" x14ac:dyDescent="0.2">
      <c r="D376" s="6" t="s">
        <v>2580</v>
      </c>
      <c r="I376" s="9" t="s">
        <v>54</v>
      </c>
      <c r="J376" s="9" t="s">
        <v>54</v>
      </c>
      <c r="K376" s="9" t="s">
        <v>54</v>
      </c>
      <c r="L376" s="9" t="s">
        <v>54</v>
      </c>
      <c r="M376" s="9" t="s">
        <v>54</v>
      </c>
      <c r="N376" s="9" t="s">
        <v>54</v>
      </c>
      <c r="O376" s="9" t="s">
        <v>54</v>
      </c>
      <c r="P376" s="9" t="s">
        <v>54</v>
      </c>
    </row>
    <row r="377" spans="2:20" x14ac:dyDescent="0.2">
      <c r="D377" s="6" t="s">
        <v>2580</v>
      </c>
      <c r="I377" s="9" t="s">
        <v>54</v>
      </c>
      <c r="J377" s="9" t="s">
        <v>54</v>
      </c>
      <c r="K377" s="9" t="s">
        <v>54</v>
      </c>
      <c r="L377" s="9" t="s">
        <v>54</v>
      </c>
      <c r="M377" s="9" t="s">
        <v>54</v>
      </c>
      <c r="N377" s="9" t="s">
        <v>54</v>
      </c>
      <c r="O377" s="9" t="s">
        <v>54</v>
      </c>
      <c r="P377" s="9" t="s">
        <v>54</v>
      </c>
    </row>
    <row r="378" spans="2:20" x14ac:dyDescent="0.2">
      <c r="D378" s="6" t="s">
        <v>2580</v>
      </c>
      <c r="I378" s="9" t="s">
        <v>54</v>
      </c>
      <c r="J378" s="9" t="s">
        <v>54</v>
      </c>
      <c r="K378" s="9" t="s">
        <v>54</v>
      </c>
      <c r="L378" s="9" t="s">
        <v>54</v>
      </c>
      <c r="M378" s="9" t="s">
        <v>54</v>
      </c>
      <c r="N378" s="9" t="s">
        <v>54</v>
      </c>
      <c r="O378" s="9" t="s">
        <v>54</v>
      </c>
      <c r="P378" s="9" t="s">
        <v>54</v>
      </c>
    </row>
    <row r="379" spans="2:20" x14ac:dyDescent="0.2">
      <c r="B379" s="6" t="s">
        <v>2580</v>
      </c>
      <c r="E379" s="8" t="s">
        <v>236</v>
      </c>
      <c r="F379" s="8" t="s">
        <v>237</v>
      </c>
      <c r="G379" s="8" t="s">
        <v>238</v>
      </c>
      <c r="H379" s="8">
        <v>1</v>
      </c>
      <c r="I379" s="9" t="s">
        <v>236</v>
      </c>
      <c r="J379" s="9" t="s">
        <v>239</v>
      </c>
      <c r="K379" s="9" t="s">
        <v>238</v>
      </c>
      <c r="L379" s="9">
        <v>1</v>
      </c>
      <c r="M379" s="9" t="s">
        <v>54</v>
      </c>
      <c r="N379" s="9" t="s">
        <v>54</v>
      </c>
      <c r="O379" s="9" t="s">
        <v>54</v>
      </c>
      <c r="P379" s="9" t="s">
        <v>54</v>
      </c>
      <c r="Q379" s="10" t="s">
        <v>236</v>
      </c>
      <c r="R379" s="10" t="s">
        <v>237</v>
      </c>
      <c r="S379" s="10" t="s">
        <v>238</v>
      </c>
      <c r="T379" s="10">
        <v>1</v>
      </c>
    </row>
    <row r="380" spans="2:20" x14ac:dyDescent="0.2">
      <c r="D380" s="6" t="s">
        <v>2580</v>
      </c>
      <c r="I380" s="9" t="s">
        <v>54</v>
      </c>
      <c r="J380" s="9" t="s">
        <v>54</v>
      </c>
      <c r="K380" s="9" t="s">
        <v>54</v>
      </c>
      <c r="L380" s="9" t="s">
        <v>54</v>
      </c>
      <c r="M380" s="9" t="s">
        <v>54</v>
      </c>
      <c r="N380" s="9" t="s">
        <v>54</v>
      </c>
      <c r="O380" s="9" t="s">
        <v>54</v>
      </c>
      <c r="P380" s="9" t="s">
        <v>54</v>
      </c>
    </row>
    <row r="381" spans="2:20" x14ac:dyDescent="0.2">
      <c r="D381" s="6" t="s">
        <v>2580</v>
      </c>
      <c r="I381" s="9" t="s">
        <v>54</v>
      </c>
      <c r="J381" s="9" t="s">
        <v>54</v>
      </c>
      <c r="K381" s="9" t="s">
        <v>54</v>
      </c>
      <c r="L381" s="9" t="s">
        <v>54</v>
      </c>
      <c r="M381" s="9" t="s">
        <v>54</v>
      </c>
      <c r="N381" s="9" t="s">
        <v>54</v>
      </c>
      <c r="O381" s="9" t="s">
        <v>54</v>
      </c>
      <c r="P381" s="9" t="s">
        <v>54</v>
      </c>
    </row>
    <row r="382" spans="2:20" x14ac:dyDescent="0.2">
      <c r="D382" s="6" t="s">
        <v>2580</v>
      </c>
      <c r="I382" s="9" t="s">
        <v>54</v>
      </c>
      <c r="J382" s="9" t="s">
        <v>54</v>
      </c>
      <c r="K382" s="9" t="s">
        <v>54</v>
      </c>
      <c r="L382" s="9" t="s">
        <v>54</v>
      </c>
      <c r="M382" s="9" t="s">
        <v>54</v>
      </c>
      <c r="N382" s="9" t="s">
        <v>54</v>
      </c>
      <c r="O382" s="9" t="s">
        <v>54</v>
      </c>
      <c r="P382" s="9" t="s">
        <v>54</v>
      </c>
    </row>
    <row r="383" spans="2:20" x14ac:dyDescent="0.2">
      <c r="D383" s="6" t="s">
        <v>2580</v>
      </c>
      <c r="I383" s="9" t="s">
        <v>54</v>
      </c>
      <c r="J383" s="9" t="s">
        <v>54</v>
      </c>
      <c r="K383" s="9" t="s">
        <v>54</v>
      </c>
      <c r="L383" s="9" t="s">
        <v>54</v>
      </c>
      <c r="M383" s="9" t="s">
        <v>54</v>
      </c>
      <c r="N383" s="9" t="s">
        <v>54</v>
      </c>
      <c r="O383" s="9" t="s">
        <v>54</v>
      </c>
      <c r="P383" s="9" t="s">
        <v>54</v>
      </c>
    </row>
    <row r="384" spans="2:20" x14ac:dyDescent="0.2">
      <c r="D384" s="6" t="s">
        <v>2580</v>
      </c>
      <c r="I384" s="9" t="s">
        <v>54</v>
      </c>
      <c r="J384" s="9" t="s">
        <v>54</v>
      </c>
      <c r="K384" s="9" t="s">
        <v>54</v>
      </c>
      <c r="L384" s="9" t="s">
        <v>54</v>
      </c>
      <c r="M384" s="9" t="s">
        <v>54</v>
      </c>
      <c r="N384" s="9" t="s">
        <v>54</v>
      </c>
      <c r="O384" s="9" t="s">
        <v>54</v>
      </c>
      <c r="P384" s="9" t="s">
        <v>54</v>
      </c>
    </row>
    <row r="385" spans="1:20" x14ac:dyDescent="0.2">
      <c r="B385" s="6" t="s">
        <v>2580</v>
      </c>
      <c r="E385" s="8" t="s">
        <v>485</v>
      </c>
      <c r="F385" s="8" t="s">
        <v>486</v>
      </c>
      <c r="G385" s="8" t="s">
        <v>238</v>
      </c>
      <c r="H385" s="8">
        <v>1</v>
      </c>
      <c r="I385" s="9" t="s">
        <v>485</v>
      </c>
      <c r="J385" s="9" t="s">
        <v>486</v>
      </c>
      <c r="K385" s="9" t="s">
        <v>238</v>
      </c>
      <c r="L385" s="9">
        <v>1</v>
      </c>
      <c r="M385" s="9" t="s">
        <v>54</v>
      </c>
      <c r="N385" s="9" t="s">
        <v>54</v>
      </c>
      <c r="O385" s="9" t="s">
        <v>54</v>
      </c>
      <c r="P385" s="9" t="s">
        <v>54</v>
      </c>
      <c r="Q385" s="10" t="s">
        <v>485</v>
      </c>
      <c r="R385" s="10" t="s">
        <v>486</v>
      </c>
      <c r="S385" s="10" t="s">
        <v>238</v>
      </c>
      <c r="T385" s="10">
        <v>1</v>
      </c>
    </row>
    <row r="386" spans="1:20" x14ac:dyDescent="0.2">
      <c r="D386" s="6" t="s">
        <v>2580</v>
      </c>
      <c r="I386" s="9" t="s">
        <v>54</v>
      </c>
      <c r="J386" s="9" t="s">
        <v>54</v>
      </c>
      <c r="K386" s="9" t="s">
        <v>54</v>
      </c>
      <c r="L386" s="9" t="s">
        <v>54</v>
      </c>
      <c r="M386" s="9" t="s">
        <v>54</v>
      </c>
      <c r="N386" s="9" t="s">
        <v>54</v>
      </c>
      <c r="O386" s="9" t="s">
        <v>54</v>
      </c>
      <c r="P386" s="9" t="s">
        <v>54</v>
      </c>
    </row>
    <row r="387" spans="1:20" x14ac:dyDescent="0.2">
      <c r="D387" s="6" t="s">
        <v>2580</v>
      </c>
      <c r="I387" s="9" t="s">
        <v>54</v>
      </c>
      <c r="J387" s="9" t="s">
        <v>54</v>
      </c>
      <c r="K387" s="9" t="s">
        <v>54</v>
      </c>
      <c r="L387" s="9" t="s">
        <v>54</v>
      </c>
      <c r="M387" s="9" t="s">
        <v>54</v>
      </c>
      <c r="N387" s="9" t="s">
        <v>54</v>
      </c>
      <c r="O387" s="9" t="s">
        <v>54</v>
      </c>
      <c r="P387" s="9" t="s">
        <v>54</v>
      </c>
    </row>
    <row r="388" spans="1:20" x14ac:dyDescent="0.2">
      <c r="D388" s="6" t="s">
        <v>2580</v>
      </c>
      <c r="I388" s="9" t="s">
        <v>54</v>
      </c>
      <c r="J388" s="9" t="s">
        <v>54</v>
      </c>
      <c r="K388" s="9" t="s">
        <v>54</v>
      </c>
      <c r="L388" s="9" t="s">
        <v>54</v>
      </c>
      <c r="M388" s="9" t="s">
        <v>54</v>
      </c>
      <c r="N388" s="9" t="s">
        <v>54</v>
      </c>
      <c r="O388" s="9" t="s">
        <v>54</v>
      </c>
      <c r="P388" s="9" t="s">
        <v>54</v>
      </c>
    </row>
    <row r="389" spans="1:20" x14ac:dyDescent="0.2">
      <c r="D389" s="6" t="s">
        <v>2580</v>
      </c>
      <c r="I389" s="9" t="s">
        <v>54</v>
      </c>
      <c r="J389" s="9" t="s">
        <v>54</v>
      </c>
      <c r="K389" s="9" t="s">
        <v>54</v>
      </c>
      <c r="L389" s="9" t="s">
        <v>54</v>
      </c>
      <c r="M389" s="9" t="s">
        <v>54</v>
      </c>
      <c r="N389" s="9" t="s">
        <v>54</v>
      </c>
      <c r="O389" s="9" t="s">
        <v>54</v>
      </c>
      <c r="P389" s="9" t="s">
        <v>54</v>
      </c>
    </row>
    <row r="390" spans="1:20" x14ac:dyDescent="0.2">
      <c r="D390" s="6" t="s">
        <v>2580</v>
      </c>
      <c r="I390" s="9" t="s">
        <v>54</v>
      </c>
      <c r="J390" s="9" t="s">
        <v>54</v>
      </c>
      <c r="K390" s="9" t="s">
        <v>54</v>
      </c>
      <c r="L390" s="9" t="s">
        <v>54</v>
      </c>
      <c r="M390" s="9" t="s">
        <v>54</v>
      </c>
      <c r="N390" s="9" t="s">
        <v>54</v>
      </c>
      <c r="O390" s="9" t="s">
        <v>54</v>
      </c>
      <c r="P390" s="9" t="s">
        <v>54</v>
      </c>
    </row>
    <row r="391" spans="1:20" x14ac:dyDescent="0.2">
      <c r="B391" s="6" t="s">
        <v>2580</v>
      </c>
      <c r="E391" s="8" t="s">
        <v>490</v>
      </c>
      <c r="F391" s="8" t="s">
        <v>491</v>
      </c>
      <c r="G391" s="8" t="s">
        <v>238</v>
      </c>
      <c r="H391" s="8">
        <v>1</v>
      </c>
      <c r="I391" s="9" t="s">
        <v>742</v>
      </c>
      <c r="J391" s="9" t="s">
        <v>743</v>
      </c>
      <c r="K391" s="9" t="s">
        <v>238</v>
      </c>
      <c r="L391" s="9">
        <v>1</v>
      </c>
      <c r="M391" s="9" t="s">
        <v>54</v>
      </c>
      <c r="N391" s="9" t="s">
        <v>54</v>
      </c>
      <c r="O391" s="9" t="s">
        <v>54</v>
      </c>
      <c r="P391" s="9" t="s">
        <v>54</v>
      </c>
      <c r="Q391" s="10" t="s">
        <v>490</v>
      </c>
      <c r="R391" s="10" t="s">
        <v>491</v>
      </c>
      <c r="S391" s="10" t="s">
        <v>238</v>
      </c>
      <c r="T391" s="10">
        <v>1</v>
      </c>
    </row>
    <row r="392" spans="1:20" x14ac:dyDescent="0.2">
      <c r="D392" s="6" t="s">
        <v>2580</v>
      </c>
      <c r="I392" s="9" t="s">
        <v>54</v>
      </c>
      <c r="J392" s="9" t="s">
        <v>54</v>
      </c>
      <c r="K392" s="9" t="s">
        <v>54</v>
      </c>
      <c r="L392" s="9" t="s">
        <v>54</v>
      </c>
      <c r="M392" s="9" t="s">
        <v>54</v>
      </c>
      <c r="N392" s="9" t="s">
        <v>54</v>
      </c>
      <c r="O392" s="9" t="s">
        <v>54</v>
      </c>
      <c r="P392" s="9" t="s">
        <v>54</v>
      </c>
    </row>
    <row r="393" spans="1:20" x14ac:dyDescent="0.2">
      <c r="D393" s="6" t="s">
        <v>2580</v>
      </c>
      <c r="I393" s="9" t="s">
        <v>54</v>
      </c>
      <c r="J393" s="9" t="s">
        <v>54</v>
      </c>
      <c r="K393" s="9" t="s">
        <v>54</v>
      </c>
      <c r="L393" s="9" t="s">
        <v>54</v>
      </c>
      <c r="M393" s="9" t="s">
        <v>54</v>
      </c>
      <c r="N393" s="9" t="s">
        <v>54</v>
      </c>
      <c r="O393" s="9" t="s">
        <v>54</v>
      </c>
      <c r="P393" s="9" t="s">
        <v>54</v>
      </c>
    </row>
    <row r="394" spans="1:20" x14ac:dyDescent="0.2">
      <c r="D394" s="6" t="s">
        <v>2580</v>
      </c>
      <c r="I394" s="9" t="s">
        <v>54</v>
      </c>
      <c r="J394" s="9" t="s">
        <v>54</v>
      </c>
      <c r="K394" s="9" t="s">
        <v>54</v>
      </c>
      <c r="L394" s="9" t="s">
        <v>54</v>
      </c>
      <c r="M394" s="9" t="s">
        <v>54</v>
      </c>
      <c r="N394" s="9" t="s">
        <v>54</v>
      </c>
      <c r="O394" s="9" t="s">
        <v>54</v>
      </c>
      <c r="P394" s="9" t="s">
        <v>54</v>
      </c>
    </row>
    <row r="395" spans="1:20" x14ac:dyDescent="0.2">
      <c r="D395" s="6" t="s">
        <v>2580</v>
      </c>
      <c r="I395" s="9" t="s">
        <v>54</v>
      </c>
      <c r="J395" s="9" t="s">
        <v>54</v>
      </c>
      <c r="K395" s="9" t="s">
        <v>54</v>
      </c>
      <c r="L395" s="9" t="s">
        <v>54</v>
      </c>
      <c r="M395" s="9" t="s">
        <v>54</v>
      </c>
      <c r="N395" s="9" t="s">
        <v>54</v>
      </c>
      <c r="O395" s="9" t="s">
        <v>54</v>
      </c>
      <c r="P395" s="9" t="s">
        <v>54</v>
      </c>
    </row>
    <row r="396" spans="1:20" x14ac:dyDescent="0.2">
      <c r="D396" s="6" t="s">
        <v>2580</v>
      </c>
      <c r="I396" s="9" t="s">
        <v>54</v>
      </c>
      <c r="J396" s="9" t="s">
        <v>54</v>
      </c>
      <c r="K396" s="9" t="s">
        <v>54</v>
      </c>
      <c r="L396" s="9" t="s">
        <v>54</v>
      </c>
      <c r="M396" s="9" t="s">
        <v>54</v>
      </c>
      <c r="N396" s="9" t="s">
        <v>54</v>
      </c>
      <c r="O396" s="9" t="s">
        <v>54</v>
      </c>
      <c r="P396" s="9" t="s">
        <v>54</v>
      </c>
    </row>
    <row r="397" spans="1:20" x14ac:dyDescent="0.2">
      <c r="A397" s="6" t="s">
        <v>1458</v>
      </c>
      <c r="E397" s="8" t="s">
        <v>752</v>
      </c>
      <c r="F397" s="8" t="s">
        <v>753</v>
      </c>
      <c r="G397" s="8" t="s">
        <v>238</v>
      </c>
      <c r="H397" s="8">
        <v>1</v>
      </c>
      <c r="I397" s="9" t="s">
        <v>752</v>
      </c>
      <c r="J397" s="9" t="s">
        <v>753</v>
      </c>
      <c r="K397" s="9" t="s">
        <v>238</v>
      </c>
      <c r="L397" s="9">
        <v>1</v>
      </c>
      <c r="M397" s="9" t="s">
        <v>54</v>
      </c>
      <c r="N397" s="9" t="s">
        <v>54</v>
      </c>
      <c r="O397" s="9" t="s">
        <v>54</v>
      </c>
      <c r="P397" s="9" t="s">
        <v>54</v>
      </c>
      <c r="Q397" s="10" t="s">
        <v>752</v>
      </c>
      <c r="R397" s="10" t="s">
        <v>753</v>
      </c>
      <c r="S397" s="10" t="s">
        <v>238</v>
      </c>
      <c r="T397" s="10">
        <v>1</v>
      </c>
    </row>
    <row r="398" spans="1:20" x14ac:dyDescent="0.2">
      <c r="B398" s="6" t="s">
        <v>2580</v>
      </c>
      <c r="E398" s="8" t="s">
        <v>752</v>
      </c>
      <c r="F398" s="8" t="s">
        <v>753</v>
      </c>
      <c r="G398" s="8" t="s">
        <v>238</v>
      </c>
      <c r="H398" s="8">
        <v>1</v>
      </c>
      <c r="I398" s="9" t="s">
        <v>752</v>
      </c>
      <c r="J398" s="9" t="s">
        <v>753</v>
      </c>
      <c r="K398" s="9" t="s">
        <v>238</v>
      </c>
      <c r="L398" s="9">
        <v>1</v>
      </c>
      <c r="M398" s="9" t="s">
        <v>54</v>
      </c>
      <c r="N398" s="9" t="s">
        <v>54</v>
      </c>
      <c r="O398" s="9" t="s">
        <v>54</v>
      </c>
      <c r="P398" s="9" t="s">
        <v>54</v>
      </c>
      <c r="Q398" s="10" t="s">
        <v>752</v>
      </c>
      <c r="R398" s="10" t="s">
        <v>753</v>
      </c>
      <c r="S398" s="10" t="s">
        <v>238</v>
      </c>
      <c r="T398" s="10">
        <v>1</v>
      </c>
    </row>
    <row r="399" spans="1:20" x14ac:dyDescent="0.2">
      <c r="D399" s="6" t="s">
        <v>2580</v>
      </c>
      <c r="I399" s="9" t="s">
        <v>54</v>
      </c>
      <c r="J399" s="9" t="s">
        <v>54</v>
      </c>
      <c r="K399" s="9" t="s">
        <v>54</v>
      </c>
      <c r="L399" s="9" t="s">
        <v>54</v>
      </c>
      <c r="M399" s="9" t="s">
        <v>54</v>
      </c>
      <c r="N399" s="9" t="s">
        <v>54</v>
      </c>
      <c r="O399" s="9" t="s">
        <v>54</v>
      </c>
      <c r="P399" s="9" t="s">
        <v>54</v>
      </c>
    </row>
    <row r="400" spans="1:20" x14ac:dyDescent="0.2">
      <c r="D400" s="6" t="s">
        <v>2580</v>
      </c>
      <c r="I400" s="9" t="s">
        <v>54</v>
      </c>
      <c r="J400" s="9" t="s">
        <v>54</v>
      </c>
      <c r="K400" s="9" t="s">
        <v>54</v>
      </c>
      <c r="L400" s="9" t="s">
        <v>54</v>
      </c>
      <c r="M400" s="9" t="s">
        <v>54</v>
      </c>
      <c r="N400" s="9" t="s">
        <v>54</v>
      </c>
      <c r="O400" s="9" t="s">
        <v>54</v>
      </c>
      <c r="P400" s="9" t="s">
        <v>54</v>
      </c>
    </row>
    <row r="401" spans="2:20" x14ac:dyDescent="0.2">
      <c r="B401" s="6" t="s">
        <v>2580</v>
      </c>
      <c r="E401" s="8" t="s">
        <v>752</v>
      </c>
      <c r="F401" s="8" t="s">
        <v>753</v>
      </c>
      <c r="G401" s="8" t="s">
        <v>238</v>
      </c>
      <c r="H401" s="8">
        <v>1</v>
      </c>
      <c r="I401" s="9" t="s">
        <v>1629</v>
      </c>
      <c r="J401" s="9" t="s">
        <v>1630</v>
      </c>
      <c r="K401" s="9" t="s">
        <v>238</v>
      </c>
      <c r="L401" s="9">
        <v>1</v>
      </c>
      <c r="M401" s="9" t="s">
        <v>54</v>
      </c>
      <c r="N401" s="9" t="s">
        <v>54</v>
      </c>
      <c r="O401" s="9" t="s">
        <v>54</v>
      </c>
      <c r="P401" s="9" t="s">
        <v>54</v>
      </c>
      <c r="Q401" s="10" t="s">
        <v>1629</v>
      </c>
      <c r="R401" s="10" t="s">
        <v>1630</v>
      </c>
      <c r="S401" s="10" t="s">
        <v>238</v>
      </c>
      <c r="T401" s="10">
        <v>1</v>
      </c>
    </row>
    <row r="402" spans="2:20" x14ac:dyDescent="0.2">
      <c r="D402" s="6" t="s">
        <v>2580</v>
      </c>
      <c r="I402" s="9" t="s">
        <v>54</v>
      </c>
      <c r="J402" s="9" t="s">
        <v>54</v>
      </c>
      <c r="K402" s="9" t="s">
        <v>54</v>
      </c>
      <c r="L402" s="9" t="s">
        <v>54</v>
      </c>
      <c r="M402" s="9" t="s">
        <v>54</v>
      </c>
      <c r="N402" s="9" t="s">
        <v>54</v>
      </c>
      <c r="O402" s="9" t="s">
        <v>54</v>
      </c>
      <c r="P402" s="9" t="s">
        <v>54</v>
      </c>
      <c r="Q402" s="10" t="s">
        <v>54</v>
      </c>
      <c r="R402" s="10" t="s">
        <v>54</v>
      </c>
      <c r="S402" s="10" t="s">
        <v>54</v>
      </c>
      <c r="T402" s="10" t="s">
        <v>54</v>
      </c>
    </row>
    <row r="403" spans="2:20" x14ac:dyDescent="0.2">
      <c r="D403" s="6" t="s">
        <v>2580</v>
      </c>
      <c r="I403" s="9" t="s">
        <v>54</v>
      </c>
      <c r="J403" s="9" t="s">
        <v>54</v>
      </c>
      <c r="K403" s="9" t="s">
        <v>54</v>
      </c>
      <c r="L403" s="9" t="s">
        <v>54</v>
      </c>
      <c r="M403" s="9" t="s">
        <v>54</v>
      </c>
      <c r="N403" s="9" t="s">
        <v>54</v>
      </c>
      <c r="O403" s="9" t="s">
        <v>54</v>
      </c>
      <c r="P403" s="9" t="s">
        <v>54</v>
      </c>
      <c r="Q403" s="10" t="s">
        <v>54</v>
      </c>
      <c r="R403" s="10" t="s">
        <v>54</v>
      </c>
      <c r="S403" s="10" t="s">
        <v>54</v>
      </c>
      <c r="T403" s="10" t="s">
        <v>54</v>
      </c>
    </row>
    <row r="404" spans="2:20" x14ac:dyDescent="0.2">
      <c r="D404" s="6" t="s">
        <v>2580</v>
      </c>
      <c r="I404" s="9" t="s">
        <v>54</v>
      </c>
      <c r="J404" s="9" t="s">
        <v>54</v>
      </c>
      <c r="K404" s="9" t="s">
        <v>54</v>
      </c>
      <c r="L404" s="9" t="s">
        <v>54</v>
      </c>
      <c r="M404" s="9" t="s">
        <v>54</v>
      </c>
      <c r="N404" s="9" t="s">
        <v>54</v>
      </c>
      <c r="O404" s="9" t="s">
        <v>54</v>
      </c>
      <c r="P404" s="9" t="s">
        <v>54</v>
      </c>
      <c r="Q404" s="10" t="s">
        <v>54</v>
      </c>
      <c r="R404" s="10" t="s">
        <v>54</v>
      </c>
      <c r="S404" s="10" t="s">
        <v>54</v>
      </c>
      <c r="T404" s="10" t="s">
        <v>54</v>
      </c>
    </row>
    <row r="405" spans="2:20" x14ac:dyDescent="0.2">
      <c r="D405" s="6" t="s">
        <v>2580</v>
      </c>
      <c r="I405" s="9" t="s">
        <v>54</v>
      </c>
      <c r="J405" s="9" t="s">
        <v>54</v>
      </c>
      <c r="K405" s="9" t="s">
        <v>54</v>
      </c>
      <c r="L405" s="9" t="s">
        <v>54</v>
      </c>
      <c r="M405" s="9" t="s">
        <v>54</v>
      </c>
      <c r="N405" s="9" t="s">
        <v>54</v>
      </c>
      <c r="O405" s="9" t="s">
        <v>54</v>
      </c>
      <c r="P405" s="9" t="s">
        <v>54</v>
      </c>
      <c r="Q405" s="10" t="s">
        <v>54</v>
      </c>
      <c r="R405" s="10" t="s">
        <v>54</v>
      </c>
      <c r="S405" s="10" t="s">
        <v>54</v>
      </c>
      <c r="T405" s="10" t="s">
        <v>54</v>
      </c>
    </row>
    <row r="406" spans="2:20" x14ac:dyDescent="0.2">
      <c r="D406" s="6" t="s">
        <v>2580</v>
      </c>
      <c r="I406" s="9" t="s">
        <v>54</v>
      </c>
      <c r="J406" s="9" t="s">
        <v>54</v>
      </c>
      <c r="K406" s="9" t="s">
        <v>54</v>
      </c>
      <c r="L406" s="9" t="s">
        <v>54</v>
      </c>
      <c r="M406" s="9" t="s">
        <v>54</v>
      </c>
      <c r="N406" s="9" t="s">
        <v>54</v>
      </c>
      <c r="O406" s="9" t="s">
        <v>54</v>
      </c>
      <c r="P406" s="9" t="s">
        <v>54</v>
      </c>
      <c r="Q406" s="10" t="s">
        <v>54</v>
      </c>
      <c r="R406" s="10" t="s">
        <v>54</v>
      </c>
      <c r="S406" s="10" t="s">
        <v>54</v>
      </c>
      <c r="T406" s="10" t="s">
        <v>54</v>
      </c>
    </row>
    <row r="407" spans="2:20" x14ac:dyDescent="0.2">
      <c r="B407" s="6" t="s">
        <v>2580</v>
      </c>
      <c r="E407" s="8" t="s">
        <v>752</v>
      </c>
      <c r="F407" s="8" t="s">
        <v>753</v>
      </c>
      <c r="G407" s="8" t="s">
        <v>238</v>
      </c>
      <c r="H407" s="8">
        <v>1</v>
      </c>
      <c r="I407" s="9" t="s">
        <v>752</v>
      </c>
      <c r="J407" s="9" t="s">
        <v>753</v>
      </c>
      <c r="K407" s="9" t="s">
        <v>238</v>
      </c>
      <c r="L407" s="9">
        <v>1</v>
      </c>
      <c r="M407" s="9" t="s">
        <v>54</v>
      </c>
      <c r="N407" s="9" t="s">
        <v>54</v>
      </c>
      <c r="O407" s="9" t="s">
        <v>54</v>
      </c>
      <c r="P407" s="9" t="s">
        <v>54</v>
      </c>
      <c r="Q407" s="10" t="s">
        <v>752</v>
      </c>
      <c r="R407" s="10" t="s">
        <v>753</v>
      </c>
      <c r="S407" s="10" t="s">
        <v>238</v>
      </c>
      <c r="T407" s="10">
        <v>1</v>
      </c>
    </row>
    <row r="408" spans="2:20" x14ac:dyDescent="0.2">
      <c r="D408" s="6" t="s">
        <v>2580</v>
      </c>
      <c r="I408" s="9" t="s">
        <v>54</v>
      </c>
      <c r="J408" s="9" t="s">
        <v>54</v>
      </c>
      <c r="K408" s="9" t="s">
        <v>54</v>
      </c>
      <c r="L408" s="9" t="s">
        <v>54</v>
      </c>
      <c r="M408" s="9" t="s">
        <v>54</v>
      </c>
      <c r="N408" s="9" t="s">
        <v>54</v>
      </c>
      <c r="O408" s="9" t="s">
        <v>54</v>
      </c>
      <c r="P408" s="9" t="s">
        <v>54</v>
      </c>
      <c r="Q408" s="10" t="s">
        <v>54</v>
      </c>
      <c r="R408" s="10" t="s">
        <v>54</v>
      </c>
      <c r="S408" s="10" t="s">
        <v>54</v>
      </c>
      <c r="T408" s="10" t="s">
        <v>54</v>
      </c>
    </row>
    <row r="409" spans="2:20" x14ac:dyDescent="0.2">
      <c r="D409" s="6" t="s">
        <v>2580</v>
      </c>
      <c r="I409" s="9" t="s">
        <v>54</v>
      </c>
      <c r="J409" s="9" t="s">
        <v>54</v>
      </c>
      <c r="K409" s="9" t="s">
        <v>54</v>
      </c>
      <c r="L409" s="9" t="s">
        <v>54</v>
      </c>
      <c r="M409" s="9" t="s">
        <v>54</v>
      </c>
      <c r="N409" s="9" t="s">
        <v>54</v>
      </c>
      <c r="O409" s="9" t="s">
        <v>54</v>
      </c>
      <c r="P409" s="9" t="s">
        <v>54</v>
      </c>
      <c r="Q409" s="10" t="s">
        <v>54</v>
      </c>
      <c r="R409" s="10" t="s">
        <v>54</v>
      </c>
      <c r="S409" s="10" t="s">
        <v>54</v>
      </c>
      <c r="T409" s="10" t="s">
        <v>54</v>
      </c>
    </row>
    <row r="410" spans="2:20" x14ac:dyDescent="0.2">
      <c r="D410" s="6" t="s">
        <v>2580</v>
      </c>
      <c r="I410" s="9" t="s">
        <v>54</v>
      </c>
      <c r="J410" s="9" t="s">
        <v>54</v>
      </c>
      <c r="K410" s="9" t="s">
        <v>54</v>
      </c>
      <c r="L410" s="9" t="s">
        <v>54</v>
      </c>
      <c r="M410" s="9" t="s">
        <v>54</v>
      </c>
      <c r="N410" s="9" t="s">
        <v>54</v>
      </c>
      <c r="O410" s="9" t="s">
        <v>54</v>
      </c>
      <c r="P410" s="9" t="s">
        <v>54</v>
      </c>
      <c r="Q410" s="10" t="s">
        <v>54</v>
      </c>
      <c r="R410" s="10" t="s">
        <v>54</v>
      </c>
      <c r="S410" s="10" t="s">
        <v>54</v>
      </c>
      <c r="T410" s="10" t="s">
        <v>54</v>
      </c>
    </row>
    <row r="411" spans="2:20" x14ac:dyDescent="0.2">
      <c r="D411" s="6" t="s">
        <v>2580</v>
      </c>
      <c r="I411" s="9" t="s">
        <v>54</v>
      </c>
      <c r="J411" s="9" t="s">
        <v>54</v>
      </c>
      <c r="K411" s="9" t="s">
        <v>54</v>
      </c>
      <c r="L411" s="9" t="s">
        <v>54</v>
      </c>
      <c r="M411" s="9" t="s">
        <v>54</v>
      </c>
      <c r="N411" s="9" t="s">
        <v>54</v>
      </c>
      <c r="O411" s="9" t="s">
        <v>54</v>
      </c>
      <c r="P411" s="9" t="s">
        <v>54</v>
      </c>
      <c r="Q411" s="10" t="s">
        <v>54</v>
      </c>
      <c r="R411" s="10" t="s">
        <v>54</v>
      </c>
      <c r="S411" s="10" t="s">
        <v>54</v>
      </c>
      <c r="T411" s="10" t="s">
        <v>54</v>
      </c>
    </row>
    <row r="412" spans="2:20" x14ac:dyDescent="0.2">
      <c r="D412" s="6" t="s">
        <v>2580</v>
      </c>
      <c r="I412" s="9" t="s">
        <v>54</v>
      </c>
      <c r="J412" s="9" t="s">
        <v>54</v>
      </c>
      <c r="K412" s="9" t="s">
        <v>54</v>
      </c>
      <c r="L412" s="9" t="s">
        <v>54</v>
      </c>
      <c r="M412" s="9" t="s">
        <v>54</v>
      </c>
      <c r="N412" s="9" t="s">
        <v>54</v>
      </c>
      <c r="O412" s="9" t="s">
        <v>54</v>
      </c>
      <c r="P412" s="9" t="s">
        <v>54</v>
      </c>
      <c r="Q412" s="10" t="s">
        <v>54</v>
      </c>
      <c r="R412" s="10" t="s">
        <v>54</v>
      </c>
      <c r="S412" s="10" t="s">
        <v>54</v>
      </c>
      <c r="T412" s="10" t="s">
        <v>54</v>
      </c>
    </row>
    <row r="413" spans="2:20" x14ac:dyDescent="0.2">
      <c r="B413" s="6" t="s">
        <v>2580</v>
      </c>
      <c r="E413" s="8" t="s">
        <v>752</v>
      </c>
      <c r="F413" s="8" t="s">
        <v>753</v>
      </c>
      <c r="G413" s="8" t="s">
        <v>238</v>
      </c>
      <c r="H413" s="8">
        <v>1</v>
      </c>
      <c r="I413" s="9" t="s">
        <v>752</v>
      </c>
      <c r="J413" s="9" t="s">
        <v>753</v>
      </c>
      <c r="K413" s="9" t="s">
        <v>238</v>
      </c>
      <c r="L413" s="9">
        <v>1</v>
      </c>
      <c r="M413" s="9" t="s">
        <v>54</v>
      </c>
      <c r="N413" s="9" t="s">
        <v>54</v>
      </c>
      <c r="O413" s="9" t="s">
        <v>54</v>
      </c>
      <c r="P413" s="9" t="s">
        <v>54</v>
      </c>
      <c r="Q413" s="10" t="s">
        <v>752</v>
      </c>
      <c r="R413" s="10" t="s">
        <v>753</v>
      </c>
      <c r="S413" s="10" t="s">
        <v>238</v>
      </c>
      <c r="T413" s="10">
        <v>1</v>
      </c>
    </row>
    <row r="414" spans="2:20" x14ac:dyDescent="0.2">
      <c r="D414" s="6" t="s">
        <v>2580</v>
      </c>
      <c r="I414" s="9" t="s">
        <v>54</v>
      </c>
      <c r="J414" s="9" t="s">
        <v>54</v>
      </c>
      <c r="K414" s="9" t="s">
        <v>54</v>
      </c>
      <c r="L414" s="9" t="s">
        <v>54</v>
      </c>
      <c r="M414" s="9" t="s">
        <v>54</v>
      </c>
      <c r="N414" s="9" t="s">
        <v>54</v>
      </c>
      <c r="O414" s="9" t="s">
        <v>54</v>
      </c>
      <c r="P414" s="9" t="s">
        <v>54</v>
      </c>
      <c r="Q414" s="10" t="s">
        <v>54</v>
      </c>
      <c r="R414" s="10" t="s">
        <v>54</v>
      </c>
      <c r="S414" s="10" t="s">
        <v>54</v>
      </c>
      <c r="T414" s="10" t="s">
        <v>54</v>
      </c>
    </row>
    <row r="415" spans="2:20" x14ac:dyDescent="0.2">
      <c r="D415" s="6" t="s">
        <v>2580</v>
      </c>
      <c r="I415" s="9" t="s">
        <v>54</v>
      </c>
      <c r="J415" s="9" t="s">
        <v>54</v>
      </c>
      <c r="K415" s="9" t="s">
        <v>54</v>
      </c>
      <c r="L415" s="9" t="s">
        <v>54</v>
      </c>
      <c r="M415" s="9" t="s">
        <v>54</v>
      </c>
      <c r="N415" s="9" t="s">
        <v>54</v>
      </c>
      <c r="O415" s="9" t="s">
        <v>54</v>
      </c>
      <c r="P415" s="9" t="s">
        <v>54</v>
      </c>
      <c r="Q415" s="10" t="s">
        <v>54</v>
      </c>
      <c r="R415" s="10" t="s">
        <v>54</v>
      </c>
      <c r="S415" s="10" t="s">
        <v>54</v>
      </c>
      <c r="T415" s="10" t="s">
        <v>54</v>
      </c>
    </row>
    <row r="416" spans="2:20" x14ac:dyDescent="0.2">
      <c r="D416" s="6" t="s">
        <v>2580</v>
      </c>
      <c r="I416" s="9" t="s">
        <v>54</v>
      </c>
      <c r="J416" s="9" t="s">
        <v>54</v>
      </c>
      <c r="K416" s="9" t="s">
        <v>54</v>
      </c>
      <c r="L416" s="9" t="s">
        <v>54</v>
      </c>
      <c r="M416" s="9" t="s">
        <v>54</v>
      </c>
      <c r="N416" s="9" t="s">
        <v>54</v>
      </c>
      <c r="O416" s="9" t="s">
        <v>54</v>
      </c>
      <c r="P416" s="9" t="s">
        <v>54</v>
      </c>
      <c r="Q416" s="10" t="s">
        <v>54</v>
      </c>
      <c r="R416" s="10" t="s">
        <v>54</v>
      </c>
      <c r="S416" s="10" t="s">
        <v>54</v>
      </c>
      <c r="T416" s="10" t="s">
        <v>54</v>
      </c>
    </row>
    <row r="417" spans="2:20" x14ac:dyDescent="0.2">
      <c r="D417" s="6" t="s">
        <v>2580</v>
      </c>
      <c r="I417" s="9" t="s">
        <v>54</v>
      </c>
      <c r="J417" s="9" t="s">
        <v>54</v>
      </c>
      <c r="K417" s="9" t="s">
        <v>54</v>
      </c>
      <c r="L417" s="9" t="s">
        <v>54</v>
      </c>
      <c r="M417" s="9" t="s">
        <v>54</v>
      </c>
      <c r="N417" s="9" t="s">
        <v>54</v>
      </c>
      <c r="O417" s="9" t="s">
        <v>54</v>
      </c>
      <c r="P417" s="9" t="s">
        <v>54</v>
      </c>
      <c r="Q417" s="10" t="s">
        <v>54</v>
      </c>
      <c r="R417" s="10" t="s">
        <v>54</v>
      </c>
      <c r="S417" s="10" t="s">
        <v>54</v>
      </c>
      <c r="T417" s="10" t="s">
        <v>54</v>
      </c>
    </row>
    <row r="418" spans="2:20" x14ac:dyDescent="0.2">
      <c r="D418" s="6" t="s">
        <v>2580</v>
      </c>
      <c r="I418" s="9" t="s">
        <v>54</v>
      </c>
      <c r="J418" s="9" t="s">
        <v>54</v>
      </c>
      <c r="K418" s="9" t="s">
        <v>54</v>
      </c>
      <c r="L418" s="9" t="s">
        <v>54</v>
      </c>
      <c r="M418" s="9" t="s">
        <v>54</v>
      </c>
      <c r="N418" s="9" t="s">
        <v>54</v>
      </c>
      <c r="O418" s="9" t="s">
        <v>54</v>
      </c>
      <c r="P418" s="9" t="s">
        <v>54</v>
      </c>
      <c r="Q418" s="10" t="s">
        <v>54</v>
      </c>
      <c r="R418" s="10" t="s">
        <v>54</v>
      </c>
      <c r="S418" s="10" t="s">
        <v>54</v>
      </c>
      <c r="T418" s="10" t="s">
        <v>54</v>
      </c>
    </row>
    <row r="419" spans="2:20" x14ac:dyDescent="0.2">
      <c r="B419" s="6" t="s">
        <v>2580</v>
      </c>
      <c r="E419" s="8" t="s">
        <v>752</v>
      </c>
      <c r="F419" s="8" t="s">
        <v>753</v>
      </c>
      <c r="G419" s="8" t="s">
        <v>238</v>
      </c>
      <c r="H419" s="8">
        <v>1</v>
      </c>
      <c r="I419" s="9" t="s">
        <v>752</v>
      </c>
      <c r="J419" s="9" t="s">
        <v>753</v>
      </c>
      <c r="K419" s="9" t="s">
        <v>238</v>
      </c>
      <c r="L419" s="9">
        <v>1</v>
      </c>
      <c r="M419" s="9" t="s">
        <v>54</v>
      </c>
      <c r="N419" s="9" t="s">
        <v>54</v>
      </c>
      <c r="O419" s="9" t="s">
        <v>54</v>
      </c>
      <c r="P419" s="9" t="s">
        <v>54</v>
      </c>
      <c r="Q419" s="10" t="s">
        <v>752</v>
      </c>
      <c r="R419" s="10" t="s">
        <v>753</v>
      </c>
      <c r="S419" s="10" t="s">
        <v>238</v>
      </c>
      <c r="T419" s="10">
        <v>1</v>
      </c>
    </row>
    <row r="420" spans="2:20" x14ac:dyDescent="0.2">
      <c r="D420" s="6" t="s">
        <v>2580</v>
      </c>
      <c r="I420" s="9" t="s">
        <v>54</v>
      </c>
      <c r="J420" s="9" t="s">
        <v>54</v>
      </c>
      <c r="K420" s="9" t="s">
        <v>54</v>
      </c>
      <c r="L420" s="9" t="s">
        <v>54</v>
      </c>
      <c r="M420" s="9" t="s">
        <v>54</v>
      </c>
      <c r="N420" s="9" t="s">
        <v>54</v>
      </c>
      <c r="O420" s="9" t="s">
        <v>54</v>
      </c>
      <c r="P420" s="9" t="s">
        <v>54</v>
      </c>
      <c r="Q420" s="10" t="s">
        <v>54</v>
      </c>
      <c r="R420" s="10" t="s">
        <v>54</v>
      </c>
      <c r="S420" s="10" t="s">
        <v>54</v>
      </c>
      <c r="T420" s="10" t="s">
        <v>54</v>
      </c>
    </row>
    <row r="421" spans="2:20" x14ac:dyDescent="0.2">
      <c r="D421" s="6" t="s">
        <v>2580</v>
      </c>
      <c r="I421" s="9" t="s">
        <v>54</v>
      </c>
      <c r="J421" s="9" t="s">
        <v>54</v>
      </c>
      <c r="K421" s="9" t="s">
        <v>54</v>
      </c>
      <c r="L421" s="9" t="s">
        <v>54</v>
      </c>
      <c r="M421" s="9" t="s">
        <v>54</v>
      </c>
      <c r="N421" s="9" t="s">
        <v>54</v>
      </c>
      <c r="O421" s="9" t="s">
        <v>54</v>
      </c>
      <c r="P421" s="9" t="s">
        <v>54</v>
      </c>
      <c r="Q421" s="10" t="s">
        <v>54</v>
      </c>
      <c r="R421" s="10" t="s">
        <v>54</v>
      </c>
      <c r="S421" s="10" t="s">
        <v>54</v>
      </c>
      <c r="T421" s="10" t="s">
        <v>54</v>
      </c>
    </row>
    <row r="422" spans="2:20" x14ac:dyDescent="0.2">
      <c r="D422" s="6" t="s">
        <v>2580</v>
      </c>
      <c r="I422" s="9" t="s">
        <v>54</v>
      </c>
      <c r="J422" s="9" t="s">
        <v>54</v>
      </c>
      <c r="K422" s="9" t="s">
        <v>54</v>
      </c>
      <c r="L422" s="9" t="s">
        <v>54</v>
      </c>
      <c r="M422" s="9" t="s">
        <v>54</v>
      </c>
      <c r="N422" s="9" t="s">
        <v>54</v>
      </c>
      <c r="O422" s="9" t="s">
        <v>54</v>
      </c>
      <c r="P422" s="9" t="s">
        <v>54</v>
      </c>
      <c r="Q422" s="10" t="s">
        <v>54</v>
      </c>
      <c r="R422" s="10" t="s">
        <v>54</v>
      </c>
      <c r="S422" s="10" t="s">
        <v>54</v>
      </c>
      <c r="T422" s="10" t="s">
        <v>54</v>
      </c>
    </row>
    <row r="423" spans="2:20" x14ac:dyDescent="0.2">
      <c r="D423" s="6" t="s">
        <v>2580</v>
      </c>
      <c r="I423" s="9" t="s">
        <v>54</v>
      </c>
      <c r="J423" s="9" t="s">
        <v>54</v>
      </c>
      <c r="K423" s="9" t="s">
        <v>54</v>
      </c>
      <c r="L423" s="9" t="s">
        <v>54</v>
      </c>
      <c r="M423" s="9" t="s">
        <v>54</v>
      </c>
      <c r="N423" s="9" t="s">
        <v>54</v>
      </c>
      <c r="O423" s="9" t="s">
        <v>54</v>
      </c>
      <c r="P423" s="9" t="s">
        <v>54</v>
      </c>
      <c r="Q423" s="10" t="s">
        <v>54</v>
      </c>
      <c r="R423" s="10" t="s">
        <v>54</v>
      </c>
      <c r="S423" s="10" t="s">
        <v>54</v>
      </c>
      <c r="T423" s="10" t="s">
        <v>54</v>
      </c>
    </row>
    <row r="424" spans="2:20" x14ac:dyDescent="0.2">
      <c r="D424" s="6" t="s">
        <v>2580</v>
      </c>
      <c r="I424" s="9" t="s">
        <v>54</v>
      </c>
      <c r="J424" s="9" t="s">
        <v>54</v>
      </c>
      <c r="K424" s="9" t="s">
        <v>54</v>
      </c>
      <c r="L424" s="9" t="s">
        <v>54</v>
      </c>
      <c r="M424" s="9" t="s">
        <v>54</v>
      </c>
      <c r="N424" s="9" t="s">
        <v>54</v>
      </c>
      <c r="O424" s="9" t="s">
        <v>54</v>
      </c>
      <c r="P424" s="9" t="s">
        <v>54</v>
      </c>
      <c r="Q424" s="10" t="s">
        <v>54</v>
      </c>
      <c r="R424" s="10" t="s">
        <v>54</v>
      </c>
      <c r="S424" s="10" t="s">
        <v>54</v>
      </c>
      <c r="T424" s="10" t="s">
        <v>54</v>
      </c>
    </row>
    <row r="425" spans="2:20" x14ac:dyDescent="0.2">
      <c r="B425" s="6" t="s">
        <v>2580</v>
      </c>
      <c r="E425" s="8" t="s">
        <v>752</v>
      </c>
      <c r="F425" s="8" t="s">
        <v>753</v>
      </c>
      <c r="G425" s="8" t="s">
        <v>238</v>
      </c>
      <c r="H425" s="8">
        <v>1</v>
      </c>
      <c r="I425" s="9" t="s">
        <v>752</v>
      </c>
      <c r="J425" s="9" t="s">
        <v>753</v>
      </c>
      <c r="K425" s="9" t="s">
        <v>238</v>
      </c>
      <c r="L425" s="9">
        <v>1</v>
      </c>
      <c r="M425" s="9" t="s">
        <v>54</v>
      </c>
      <c r="N425" s="9" t="s">
        <v>54</v>
      </c>
      <c r="O425" s="9" t="s">
        <v>54</v>
      </c>
      <c r="P425" s="9" t="s">
        <v>54</v>
      </c>
      <c r="Q425" s="10" t="s">
        <v>752</v>
      </c>
      <c r="R425" s="10" t="s">
        <v>753</v>
      </c>
      <c r="S425" s="10" t="s">
        <v>238</v>
      </c>
      <c r="T425" s="10">
        <v>1</v>
      </c>
    </row>
    <row r="426" spans="2:20" x14ac:dyDescent="0.2">
      <c r="D426" s="6" t="s">
        <v>2580</v>
      </c>
      <c r="M426" s="9" t="s">
        <v>54</v>
      </c>
      <c r="N426" s="9" t="s">
        <v>54</v>
      </c>
      <c r="O426" s="9" t="s">
        <v>54</v>
      </c>
      <c r="P426" s="9" t="s">
        <v>54</v>
      </c>
    </row>
    <row r="427" spans="2:20" x14ac:dyDescent="0.2">
      <c r="D427" s="6" t="s">
        <v>2580</v>
      </c>
      <c r="M427" s="9" t="s">
        <v>54</v>
      </c>
      <c r="N427" s="9" t="s">
        <v>54</v>
      </c>
      <c r="O427" s="9" t="s">
        <v>54</v>
      </c>
      <c r="P427" s="9" t="s">
        <v>54</v>
      </c>
    </row>
    <row r="428" spans="2:20" x14ac:dyDescent="0.2">
      <c r="D428" s="6" t="s">
        <v>2580</v>
      </c>
      <c r="M428" s="9" t="s">
        <v>54</v>
      </c>
      <c r="N428" s="9" t="s">
        <v>54</v>
      </c>
      <c r="O428" s="9" t="s">
        <v>54</v>
      </c>
      <c r="P428" s="9" t="s">
        <v>54</v>
      </c>
    </row>
    <row r="429" spans="2:20" x14ac:dyDescent="0.2">
      <c r="D429" s="6" t="s">
        <v>2580</v>
      </c>
      <c r="M429" s="9" t="s">
        <v>54</v>
      </c>
      <c r="N429" s="9" t="s">
        <v>54</v>
      </c>
      <c r="O429" s="9" t="s">
        <v>54</v>
      </c>
      <c r="P429" s="9" t="s">
        <v>54</v>
      </c>
    </row>
    <row r="430" spans="2:20" x14ac:dyDescent="0.2">
      <c r="D430" s="6" t="s">
        <v>2580</v>
      </c>
      <c r="M430" s="9" t="s">
        <v>54</v>
      </c>
      <c r="N430" s="9" t="s">
        <v>54</v>
      </c>
      <c r="O430" s="9" t="s">
        <v>54</v>
      </c>
      <c r="P430" s="9" t="s">
        <v>54</v>
      </c>
    </row>
    <row r="431" spans="2:20" x14ac:dyDescent="0.2">
      <c r="B431" s="6" t="s">
        <v>2580</v>
      </c>
      <c r="E431" s="8" t="s">
        <v>752</v>
      </c>
      <c r="F431" s="8" t="s">
        <v>753</v>
      </c>
      <c r="G431" s="8" t="s">
        <v>238</v>
      </c>
      <c r="H431" s="8">
        <v>1</v>
      </c>
      <c r="I431" s="9" t="s">
        <v>752</v>
      </c>
      <c r="J431" s="9" t="s">
        <v>753</v>
      </c>
      <c r="K431" s="9" t="s">
        <v>238</v>
      </c>
      <c r="L431" s="9">
        <v>1</v>
      </c>
      <c r="M431" s="9" t="s">
        <v>54</v>
      </c>
      <c r="N431" s="9" t="s">
        <v>54</v>
      </c>
      <c r="O431" s="9" t="s">
        <v>54</v>
      </c>
      <c r="P431" s="9" t="s">
        <v>54</v>
      </c>
      <c r="Q431" s="10" t="s">
        <v>752</v>
      </c>
      <c r="R431" s="10" t="s">
        <v>753</v>
      </c>
      <c r="S431" s="10" t="s">
        <v>238</v>
      </c>
      <c r="T431" s="10">
        <v>1</v>
      </c>
    </row>
    <row r="432" spans="2:20" x14ac:dyDescent="0.2">
      <c r="D432" s="6" t="s">
        <v>2580</v>
      </c>
      <c r="I432" s="9" t="s">
        <v>54</v>
      </c>
      <c r="J432" s="9" t="s">
        <v>54</v>
      </c>
      <c r="K432" s="9" t="s">
        <v>54</v>
      </c>
      <c r="L432" s="9" t="s">
        <v>54</v>
      </c>
      <c r="M432" s="9" t="s">
        <v>54</v>
      </c>
      <c r="N432" s="9" t="s">
        <v>54</v>
      </c>
      <c r="O432" s="9" t="s">
        <v>54</v>
      </c>
      <c r="P432" s="9" t="s">
        <v>54</v>
      </c>
    </row>
    <row r="433" spans="1:20" x14ac:dyDescent="0.2">
      <c r="D433" s="6" t="s">
        <v>2580</v>
      </c>
      <c r="I433" s="9" t="s">
        <v>54</v>
      </c>
      <c r="J433" s="9" t="s">
        <v>54</v>
      </c>
      <c r="K433" s="9" t="s">
        <v>54</v>
      </c>
      <c r="L433" s="9" t="s">
        <v>54</v>
      </c>
      <c r="M433" s="9" t="s">
        <v>54</v>
      </c>
      <c r="N433" s="9" t="s">
        <v>54</v>
      </c>
      <c r="O433" s="9" t="s">
        <v>54</v>
      </c>
      <c r="P433" s="9" t="s">
        <v>54</v>
      </c>
    </row>
    <row r="434" spans="1:20" x14ac:dyDescent="0.2">
      <c r="D434" s="6" t="s">
        <v>2580</v>
      </c>
      <c r="I434" s="9" t="s">
        <v>54</v>
      </c>
      <c r="J434" s="9" t="s">
        <v>54</v>
      </c>
      <c r="K434" s="9" t="s">
        <v>54</v>
      </c>
      <c r="L434" s="9" t="s">
        <v>54</v>
      </c>
      <c r="M434" s="9" t="s">
        <v>54</v>
      </c>
      <c r="N434" s="9" t="s">
        <v>54</v>
      </c>
      <c r="O434" s="9" t="s">
        <v>54</v>
      </c>
      <c r="P434" s="9" t="s">
        <v>54</v>
      </c>
    </row>
    <row r="435" spans="1:20" x14ac:dyDescent="0.2">
      <c r="D435" s="6" t="s">
        <v>2580</v>
      </c>
      <c r="I435" s="9" t="s">
        <v>54</v>
      </c>
      <c r="J435" s="9" t="s">
        <v>54</v>
      </c>
      <c r="K435" s="9" t="s">
        <v>54</v>
      </c>
      <c r="L435" s="9" t="s">
        <v>54</v>
      </c>
      <c r="M435" s="9" t="s">
        <v>54</v>
      </c>
      <c r="N435" s="9" t="s">
        <v>54</v>
      </c>
      <c r="O435" s="9" t="s">
        <v>54</v>
      </c>
      <c r="P435" s="9" t="s">
        <v>54</v>
      </c>
    </row>
    <row r="436" spans="1:20" x14ac:dyDescent="0.2">
      <c r="D436" s="6" t="s">
        <v>2580</v>
      </c>
      <c r="I436" s="9" t="s">
        <v>54</v>
      </c>
      <c r="J436" s="9" t="s">
        <v>54</v>
      </c>
      <c r="K436" s="9" t="s">
        <v>54</v>
      </c>
      <c r="L436" s="9" t="s">
        <v>54</v>
      </c>
      <c r="M436" s="9" t="s">
        <v>54</v>
      </c>
      <c r="N436" s="9" t="s">
        <v>54</v>
      </c>
      <c r="O436" s="9" t="s">
        <v>54</v>
      </c>
      <c r="P436" s="9" t="s">
        <v>54</v>
      </c>
    </row>
    <row r="437" spans="1:20" x14ac:dyDescent="0.2">
      <c r="A437" s="6" t="s">
        <v>1479</v>
      </c>
      <c r="H437" s="8">
        <v>4</v>
      </c>
      <c r="I437" s="9" t="s">
        <v>54</v>
      </c>
      <c r="J437" s="9" t="s">
        <v>54</v>
      </c>
      <c r="K437" s="9" t="s">
        <v>54</v>
      </c>
      <c r="L437" s="9">
        <v>4</v>
      </c>
      <c r="M437" s="9" t="s">
        <v>54</v>
      </c>
      <c r="N437" s="9" t="s">
        <v>54</v>
      </c>
      <c r="O437" s="9" t="s">
        <v>54</v>
      </c>
      <c r="P437" s="9" t="s">
        <v>54</v>
      </c>
      <c r="Q437" s="10" t="s">
        <v>1631</v>
      </c>
      <c r="R437" s="10" t="s">
        <v>482</v>
      </c>
      <c r="S437" s="10" t="s">
        <v>238</v>
      </c>
      <c r="T437" s="10">
        <v>3.5</v>
      </c>
    </row>
    <row r="438" spans="1:20" x14ac:dyDescent="0.2">
      <c r="B438" s="6" t="s">
        <v>2580</v>
      </c>
      <c r="H438" s="8">
        <v>4</v>
      </c>
      <c r="I438" s="9" t="s">
        <v>54</v>
      </c>
      <c r="J438" s="9" t="s">
        <v>54</v>
      </c>
      <c r="K438" s="9" t="s">
        <v>54</v>
      </c>
      <c r="L438" s="9">
        <v>4</v>
      </c>
      <c r="M438" s="9" t="s">
        <v>54</v>
      </c>
      <c r="N438" s="9" t="s">
        <v>54</v>
      </c>
      <c r="O438" s="9" t="s">
        <v>54</v>
      </c>
      <c r="P438" s="9" t="s">
        <v>54</v>
      </c>
      <c r="Q438" s="10" t="s">
        <v>1631</v>
      </c>
      <c r="R438" s="10" t="s">
        <v>482</v>
      </c>
      <c r="S438" s="10" t="s">
        <v>238</v>
      </c>
      <c r="T438" s="10">
        <v>3.5</v>
      </c>
    </row>
    <row r="439" spans="1:20" x14ac:dyDescent="0.2">
      <c r="D439" s="6" t="s">
        <v>2580</v>
      </c>
      <c r="I439" s="9" t="s">
        <v>54</v>
      </c>
      <c r="J439" s="9" t="s">
        <v>54</v>
      </c>
      <c r="K439" s="9" t="s">
        <v>54</v>
      </c>
      <c r="L439" s="9" t="s">
        <v>54</v>
      </c>
      <c r="M439" s="9" t="s">
        <v>54</v>
      </c>
      <c r="N439" s="9" t="s">
        <v>54</v>
      </c>
      <c r="O439" s="9" t="s">
        <v>54</v>
      </c>
      <c r="P439" s="9" t="s">
        <v>54</v>
      </c>
    </row>
    <row r="440" spans="1:20" x14ac:dyDescent="0.2">
      <c r="D440" s="6" t="s">
        <v>2580</v>
      </c>
      <c r="I440" s="9" t="s">
        <v>54</v>
      </c>
      <c r="J440" s="9" t="s">
        <v>54</v>
      </c>
      <c r="K440" s="9" t="s">
        <v>54</v>
      </c>
      <c r="L440" s="9" t="s">
        <v>54</v>
      </c>
      <c r="M440" s="9" t="s">
        <v>54</v>
      </c>
      <c r="N440" s="9" t="s">
        <v>54</v>
      </c>
      <c r="O440" s="9" t="s">
        <v>54</v>
      </c>
      <c r="P440" s="9" t="s">
        <v>54</v>
      </c>
    </row>
    <row r="441" spans="1:20" x14ac:dyDescent="0.2">
      <c r="B441" s="6" t="s">
        <v>2580</v>
      </c>
      <c r="E441" s="8" t="s">
        <v>752</v>
      </c>
      <c r="F441" s="8" t="s">
        <v>753</v>
      </c>
      <c r="G441" s="8" t="s">
        <v>238</v>
      </c>
      <c r="H441" s="8">
        <v>1</v>
      </c>
      <c r="I441" s="9" t="s">
        <v>752</v>
      </c>
      <c r="J441" s="9" t="s">
        <v>753</v>
      </c>
      <c r="K441" s="9" t="s">
        <v>238</v>
      </c>
      <c r="L441" s="9">
        <v>1</v>
      </c>
      <c r="M441" s="9" t="s">
        <v>54</v>
      </c>
      <c r="N441" s="9" t="s">
        <v>54</v>
      </c>
      <c r="O441" s="9" t="s">
        <v>54</v>
      </c>
      <c r="P441" s="9" t="s">
        <v>54</v>
      </c>
      <c r="Q441" s="10" t="s">
        <v>752</v>
      </c>
      <c r="R441" s="10" t="s">
        <v>753</v>
      </c>
      <c r="S441" s="10" t="s">
        <v>238</v>
      </c>
      <c r="T441" s="10">
        <v>1</v>
      </c>
    </row>
    <row r="442" spans="1:20" x14ac:dyDescent="0.2">
      <c r="D442" s="6" t="s">
        <v>2580</v>
      </c>
      <c r="I442" s="9" t="s">
        <v>54</v>
      </c>
      <c r="J442" s="9" t="s">
        <v>54</v>
      </c>
      <c r="K442" s="9" t="s">
        <v>54</v>
      </c>
      <c r="L442" s="9" t="s">
        <v>54</v>
      </c>
      <c r="M442" s="9" t="s">
        <v>54</v>
      </c>
      <c r="N442" s="9" t="s">
        <v>54</v>
      </c>
      <c r="O442" s="9" t="s">
        <v>54</v>
      </c>
      <c r="P442" s="9" t="s">
        <v>54</v>
      </c>
    </row>
    <row r="443" spans="1:20" x14ac:dyDescent="0.2">
      <c r="D443" s="6" t="s">
        <v>2580</v>
      </c>
      <c r="I443" s="9" t="s">
        <v>54</v>
      </c>
      <c r="J443" s="9" t="s">
        <v>54</v>
      </c>
      <c r="K443" s="9" t="s">
        <v>54</v>
      </c>
      <c r="L443" s="9" t="s">
        <v>54</v>
      </c>
      <c r="M443" s="9" t="s">
        <v>54</v>
      </c>
      <c r="N443" s="9" t="s">
        <v>54</v>
      </c>
      <c r="O443" s="9" t="s">
        <v>54</v>
      </c>
      <c r="P443" s="9" t="s">
        <v>54</v>
      </c>
    </row>
    <row r="444" spans="1:20" x14ac:dyDescent="0.2">
      <c r="D444" s="6" t="s">
        <v>2580</v>
      </c>
      <c r="I444" s="9" t="s">
        <v>54</v>
      </c>
      <c r="J444" s="9" t="s">
        <v>54</v>
      </c>
      <c r="K444" s="9" t="s">
        <v>54</v>
      </c>
      <c r="L444" s="9" t="s">
        <v>54</v>
      </c>
      <c r="M444" s="9" t="s">
        <v>54</v>
      </c>
      <c r="N444" s="9" t="s">
        <v>54</v>
      </c>
      <c r="O444" s="9" t="s">
        <v>54</v>
      </c>
      <c r="P444" s="9" t="s">
        <v>54</v>
      </c>
    </row>
    <row r="445" spans="1:20" x14ac:dyDescent="0.2">
      <c r="D445" s="6" t="s">
        <v>2580</v>
      </c>
      <c r="I445" s="9" t="s">
        <v>54</v>
      </c>
      <c r="J445" s="9" t="s">
        <v>54</v>
      </c>
      <c r="K445" s="9" t="s">
        <v>54</v>
      </c>
      <c r="L445" s="9" t="s">
        <v>54</v>
      </c>
      <c r="M445" s="9" t="s">
        <v>54</v>
      </c>
      <c r="N445" s="9" t="s">
        <v>54</v>
      </c>
      <c r="O445" s="9" t="s">
        <v>54</v>
      </c>
      <c r="P445" s="9" t="s">
        <v>54</v>
      </c>
    </row>
    <row r="446" spans="1:20" x14ac:dyDescent="0.2">
      <c r="D446" s="6" t="s">
        <v>2580</v>
      </c>
      <c r="I446" s="9" t="s">
        <v>54</v>
      </c>
      <c r="J446" s="9" t="s">
        <v>54</v>
      </c>
      <c r="K446" s="9" t="s">
        <v>54</v>
      </c>
      <c r="L446" s="9" t="s">
        <v>54</v>
      </c>
      <c r="M446" s="9" t="s">
        <v>54</v>
      </c>
      <c r="N446" s="9" t="s">
        <v>54</v>
      </c>
      <c r="O446" s="9" t="s">
        <v>54</v>
      </c>
      <c r="P446" s="9" t="s">
        <v>54</v>
      </c>
    </row>
    <row r="447" spans="1:20" x14ac:dyDescent="0.2">
      <c r="B447" s="6" t="s">
        <v>2580</v>
      </c>
      <c r="E447" s="8" t="s">
        <v>1632</v>
      </c>
      <c r="F447" s="8" t="s">
        <v>1633</v>
      </c>
      <c r="G447" s="8" t="s">
        <v>238</v>
      </c>
      <c r="H447" s="8">
        <v>0</v>
      </c>
      <c r="I447" s="9" t="s">
        <v>1634</v>
      </c>
      <c r="J447" s="9" t="s">
        <v>1635</v>
      </c>
      <c r="K447" s="9" t="s">
        <v>238</v>
      </c>
      <c r="L447" s="9">
        <v>1</v>
      </c>
      <c r="M447" s="9" t="s">
        <v>54</v>
      </c>
      <c r="N447" s="9" t="s">
        <v>54</v>
      </c>
      <c r="O447" s="9" t="s">
        <v>54</v>
      </c>
      <c r="P447" s="9" t="s">
        <v>54</v>
      </c>
      <c r="Q447" s="10" t="s">
        <v>1632</v>
      </c>
      <c r="R447" s="10" t="s">
        <v>1633</v>
      </c>
      <c r="S447" s="10" t="s">
        <v>238</v>
      </c>
      <c r="T447" s="10">
        <v>0</v>
      </c>
    </row>
    <row r="448" spans="1:20" x14ac:dyDescent="0.2">
      <c r="D448" s="6" t="s">
        <v>2580</v>
      </c>
      <c r="I448" s="9" t="s">
        <v>54</v>
      </c>
      <c r="J448" s="9" t="s">
        <v>54</v>
      </c>
      <c r="K448" s="9" t="s">
        <v>54</v>
      </c>
      <c r="L448" s="9" t="s">
        <v>54</v>
      </c>
      <c r="M448" s="9" t="s">
        <v>54</v>
      </c>
      <c r="N448" s="9" t="s">
        <v>54</v>
      </c>
      <c r="O448" s="9" t="s">
        <v>54</v>
      </c>
      <c r="P448" s="9" t="s">
        <v>54</v>
      </c>
    </row>
    <row r="449" spans="2:20" x14ac:dyDescent="0.2">
      <c r="D449" s="6" t="s">
        <v>2580</v>
      </c>
      <c r="I449" s="9" t="s">
        <v>54</v>
      </c>
      <c r="J449" s="9" t="s">
        <v>54</v>
      </c>
      <c r="K449" s="9" t="s">
        <v>54</v>
      </c>
      <c r="L449" s="9" t="s">
        <v>54</v>
      </c>
      <c r="M449" s="9" t="s">
        <v>54</v>
      </c>
      <c r="N449" s="9" t="s">
        <v>54</v>
      </c>
      <c r="O449" s="9" t="s">
        <v>54</v>
      </c>
      <c r="P449" s="9" t="s">
        <v>54</v>
      </c>
    </row>
    <row r="450" spans="2:20" x14ac:dyDescent="0.2">
      <c r="D450" s="6" t="s">
        <v>2580</v>
      </c>
      <c r="I450" s="9" t="s">
        <v>54</v>
      </c>
      <c r="J450" s="9" t="s">
        <v>54</v>
      </c>
      <c r="K450" s="9" t="s">
        <v>54</v>
      </c>
      <c r="L450" s="9" t="s">
        <v>54</v>
      </c>
      <c r="M450" s="9" t="s">
        <v>54</v>
      </c>
      <c r="N450" s="9" t="s">
        <v>54</v>
      </c>
      <c r="O450" s="9" t="s">
        <v>54</v>
      </c>
      <c r="P450" s="9" t="s">
        <v>54</v>
      </c>
    </row>
    <row r="451" spans="2:20" x14ac:dyDescent="0.2">
      <c r="D451" s="6" t="s">
        <v>2580</v>
      </c>
      <c r="I451" s="9" t="s">
        <v>54</v>
      </c>
      <c r="J451" s="9" t="s">
        <v>54</v>
      </c>
      <c r="K451" s="9" t="s">
        <v>54</v>
      </c>
      <c r="L451" s="9" t="s">
        <v>54</v>
      </c>
      <c r="M451" s="9" t="s">
        <v>54</v>
      </c>
      <c r="N451" s="9" t="s">
        <v>54</v>
      </c>
      <c r="O451" s="9" t="s">
        <v>54</v>
      </c>
      <c r="P451" s="9" t="s">
        <v>54</v>
      </c>
    </row>
    <row r="452" spans="2:20" x14ac:dyDescent="0.2">
      <c r="D452" s="6" t="s">
        <v>2580</v>
      </c>
      <c r="I452" s="9" t="s">
        <v>54</v>
      </c>
      <c r="J452" s="9" t="s">
        <v>54</v>
      </c>
      <c r="K452" s="9" t="s">
        <v>54</v>
      </c>
      <c r="L452" s="9" t="s">
        <v>54</v>
      </c>
      <c r="M452" s="9" t="s">
        <v>54</v>
      </c>
      <c r="N452" s="9" t="s">
        <v>54</v>
      </c>
      <c r="O452" s="9" t="s">
        <v>54</v>
      </c>
      <c r="P452" s="9" t="s">
        <v>54</v>
      </c>
    </row>
    <row r="453" spans="2:20" x14ac:dyDescent="0.2">
      <c r="B453" s="6" t="s">
        <v>2580</v>
      </c>
      <c r="E453" s="8" t="s">
        <v>1636</v>
      </c>
      <c r="F453" s="8" t="s">
        <v>1637</v>
      </c>
      <c r="G453" s="8" t="s">
        <v>238</v>
      </c>
      <c r="H453" s="8">
        <v>1</v>
      </c>
      <c r="I453" s="9" t="s">
        <v>1638</v>
      </c>
      <c r="J453" s="9" t="s">
        <v>1639</v>
      </c>
      <c r="K453" s="9" t="s">
        <v>238</v>
      </c>
      <c r="L453" s="9">
        <v>1</v>
      </c>
      <c r="M453" s="9" t="s">
        <v>54</v>
      </c>
      <c r="N453" s="9" t="s">
        <v>54</v>
      </c>
      <c r="O453" s="9" t="s">
        <v>54</v>
      </c>
      <c r="P453" s="9" t="s">
        <v>54</v>
      </c>
      <c r="Q453" s="10" t="s">
        <v>1638</v>
      </c>
      <c r="R453" s="10" t="s">
        <v>1639</v>
      </c>
      <c r="S453" s="10" t="s">
        <v>238</v>
      </c>
      <c r="T453" s="10">
        <v>1</v>
      </c>
    </row>
    <row r="454" spans="2:20" x14ac:dyDescent="0.2">
      <c r="D454" s="6" t="s">
        <v>2580</v>
      </c>
      <c r="I454" s="9" t="s">
        <v>54</v>
      </c>
      <c r="J454" s="9" t="s">
        <v>54</v>
      </c>
      <c r="K454" s="9" t="s">
        <v>54</v>
      </c>
      <c r="L454" s="9" t="s">
        <v>54</v>
      </c>
      <c r="M454" s="9" t="s">
        <v>54</v>
      </c>
      <c r="N454" s="9" t="s">
        <v>54</v>
      </c>
      <c r="O454" s="9" t="s">
        <v>54</v>
      </c>
      <c r="P454" s="9" t="s">
        <v>54</v>
      </c>
      <c r="Q454" s="10" t="s">
        <v>54</v>
      </c>
      <c r="R454" s="10" t="s">
        <v>54</v>
      </c>
      <c r="S454" s="10" t="s">
        <v>54</v>
      </c>
      <c r="T454" s="10" t="s">
        <v>54</v>
      </c>
    </row>
    <row r="455" spans="2:20" x14ac:dyDescent="0.2">
      <c r="D455" s="6" t="s">
        <v>2580</v>
      </c>
      <c r="I455" s="9" t="s">
        <v>54</v>
      </c>
      <c r="J455" s="9" t="s">
        <v>54</v>
      </c>
      <c r="K455" s="9" t="s">
        <v>54</v>
      </c>
      <c r="L455" s="9" t="s">
        <v>54</v>
      </c>
      <c r="M455" s="9" t="s">
        <v>54</v>
      </c>
      <c r="N455" s="9" t="s">
        <v>54</v>
      </c>
      <c r="O455" s="9" t="s">
        <v>54</v>
      </c>
      <c r="P455" s="9" t="s">
        <v>54</v>
      </c>
      <c r="Q455" s="10" t="s">
        <v>54</v>
      </c>
      <c r="R455" s="10" t="s">
        <v>54</v>
      </c>
      <c r="S455" s="10" t="s">
        <v>54</v>
      </c>
      <c r="T455" s="10" t="s">
        <v>54</v>
      </c>
    </row>
    <row r="456" spans="2:20" x14ac:dyDescent="0.2">
      <c r="D456" s="6" t="s">
        <v>2580</v>
      </c>
      <c r="I456" s="9" t="s">
        <v>54</v>
      </c>
      <c r="J456" s="9" t="s">
        <v>54</v>
      </c>
      <c r="K456" s="9" t="s">
        <v>54</v>
      </c>
      <c r="L456" s="9" t="s">
        <v>54</v>
      </c>
      <c r="M456" s="9" t="s">
        <v>54</v>
      </c>
      <c r="N456" s="9" t="s">
        <v>54</v>
      </c>
      <c r="O456" s="9" t="s">
        <v>54</v>
      </c>
      <c r="P456" s="9" t="s">
        <v>54</v>
      </c>
      <c r="Q456" s="10" t="s">
        <v>54</v>
      </c>
      <c r="R456" s="10" t="s">
        <v>54</v>
      </c>
      <c r="S456" s="10" t="s">
        <v>54</v>
      </c>
      <c r="T456" s="10" t="s">
        <v>54</v>
      </c>
    </row>
    <row r="457" spans="2:20" x14ac:dyDescent="0.2">
      <c r="D457" s="6" t="s">
        <v>2580</v>
      </c>
      <c r="I457" s="9" t="s">
        <v>54</v>
      </c>
      <c r="J457" s="9" t="s">
        <v>54</v>
      </c>
      <c r="K457" s="9" t="s">
        <v>54</v>
      </c>
      <c r="L457" s="9" t="s">
        <v>54</v>
      </c>
      <c r="M457" s="9" t="s">
        <v>54</v>
      </c>
      <c r="N457" s="9" t="s">
        <v>54</v>
      </c>
      <c r="O457" s="9" t="s">
        <v>54</v>
      </c>
      <c r="P457" s="9" t="s">
        <v>54</v>
      </c>
      <c r="Q457" s="10" t="s">
        <v>54</v>
      </c>
      <c r="R457" s="10" t="s">
        <v>54</v>
      </c>
      <c r="S457" s="10" t="s">
        <v>54</v>
      </c>
      <c r="T457" s="10" t="s">
        <v>54</v>
      </c>
    </row>
    <row r="458" spans="2:20" x14ac:dyDescent="0.2">
      <c r="D458" s="6" t="s">
        <v>2580</v>
      </c>
      <c r="I458" s="9" t="s">
        <v>54</v>
      </c>
      <c r="J458" s="9" t="s">
        <v>54</v>
      </c>
      <c r="K458" s="9" t="s">
        <v>54</v>
      </c>
      <c r="L458" s="9" t="s">
        <v>54</v>
      </c>
      <c r="M458" s="9" t="s">
        <v>54</v>
      </c>
      <c r="N458" s="9" t="s">
        <v>54</v>
      </c>
      <c r="O458" s="9" t="s">
        <v>54</v>
      </c>
      <c r="P458" s="9" t="s">
        <v>54</v>
      </c>
      <c r="Q458" s="10" t="s">
        <v>54</v>
      </c>
      <c r="R458" s="10" t="s">
        <v>54</v>
      </c>
      <c r="S458" s="10" t="s">
        <v>54</v>
      </c>
      <c r="T458" s="10" t="s">
        <v>54</v>
      </c>
    </row>
    <row r="459" spans="2:20" x14ac:dyDescent="0.2">
      <c r="B459" s="6" t="s">
        <v>2580</v>
      </c>
      <c r="E459" s="8" t="s">
        <v>1636</v>
      </c>
      <c r="F459" s="8" t="s">
        <v>1637</v>
      </c>
      <c r="G459" s="8" t="s">
        <v>238</v>
      </c>
      <c r="H459" s="8">
        <v>1</v>
      </c>
      <c r="I459" s="9" t="s">
        <v>1638</v>
      </c>
      <c r="J459" s="9" t="s">
        <v>1639</v>
      </c>
      <c r="K459" s="9" t="s">
        <v>238</v>
      </c>
      <c r="L459" s="9">
        <v>1</v>
      </c>
      <c r="M459" s="9" t="s">
        <v>54</v>
      </c>
      <c r="N459" s="9" t="s">
        <v>54</v>
      </c>
      <c r="O459" s="9" t="s">
        <v>54</v>
      </c>
      <c r="P459" s="9" t="s">
        <v>54</v>
      </c>
      <c r="Q459" s="10" t="s">
        <v>1638</v>
      </c>
      <c r="R459" s="10" t="s">
        <v>1639</v>
      </c>
      <c r="S459" s="10" t="s">
        <v>238</v>
      </c>
      <c r="T459" s="10">
        <v>1</v>
      </c>
    </row>
    <row r="460" spans="2:20" x14ac:dyDescent="0.2">
      <c r="D460" s="6" t="s">
        <v>2580</v>
      </c>
      <c r="I460" s="9" t="s">
        <v>54</v>
      </c>
      <c r="J460" s="9" t="s">
        <v>54</v>
      </c>
      <c r="K460" s="9" t="s">
        <v>54</v>
      </c>
      <c r="L460" s="9" t="s">
        <v>54</v>
      </c>
      <c r="M460" s="9" t="s">
        <v>54</v>
      </c>
      <c r="N460" s="9" t="s">
        <v>54</v>
      </c>
      <c r="O460" s="9" t="s">
        <v>54</v>
      </c>
      <c r="P460" s="9" t="s">
        <v>54</v>
      </c>
      <c r="Q460" s="10" t="s">
        <v>54</v>
      </c>
      <c r="R460" s="10" t="s">
        <v>54</v>
      </c>
      <c r="S460" s="10" t="s">
        <v>54</v>
      </c>
      <c r="T460" s="10" t="s">
        <v>54</v>
      </c>
    </row>
    <row r="461" spans="2:20" x14ac:dyDescent="0.2">
      <c r="D461" s="6" t="s">
        <v>2580</v>
      </c>
      <c r="I461" s="9" t="s">
        <v>54</v>
      </c>
      <c r="J461" s="9" t="s">
        <v>54</v>
      </c>
      <c r="K461" s="9" t="s">
        <v>54</v>
      </c>
      <c r="L461" s="9" t="s">
        <v>54</v>
      </c>
      <c r="M461" s="9" t="s">
        <v>54</v>
      </c>
      <c r="N461" s="9" t="s">
        <v>54</v>
      </c>
      <c r="O461" s="9" t="s">
        <v>54</v>
      </c>
      <c r="P461" s="9" t="s">
        <v>54</v>
      </c>
      <c r="Q461" s="10" t="s">
        <v>54</v>
      </c>
      <c r="R461" s="10" t="s">
        <v>54</v>
      </c>
      <c r="S461" s="10" t="s">
        <v>54</v>
      </c>
      <c r="T461" s="10" t="s">
        <v>54</v>
      </c>
    </row>
    <row r="462" spans="2:20" x14ac:dyDescent="0.2">
      <c r="D462" s="6" t="s">
        <v>2580</v>
      </c>
      <c r="I462" s="9" t="s">
        <v>54</v>
      </c>
      <c r="J462" s="9" t="s">
        <v>54</v>
      </c>
      <c r="K462" s="9" t="s">
        <v>54</v>
      </c>
      <c r="L462" s="9" t="s">
        <v>54</v>
      </c>
      <c r="M462" s="9" t="s">
        <v>54</v>
      </c>
      <c r="N462" s="9" t="s">
        <v>54</v>
      </c>
      <c r="O462" s="9" t="s">
        <v>54</v>
      </c>
      <c r="P462" s="9" t="s">
        <v>54</v>
      </c>
      <c r="Q462" s="10" t="s">
        <v>54</v>
      </c>
      <c r="R462" s="10" t="s">
        <v>54</v>
      </c>
      <c r="S462" s="10" t="s">
        <v>54</v>
      </c>
      <c r="T462" s="10" t="s">
        <v>54</v>
      </c>
    </row>
    <row r="463" spans="2:20" x14ac:dyDescent="0.2">
      <c r="D463" s="6" t="s">
        <v>2580</v>
      </c>
      <c r="I463" s="9" t="s">
        <v>54</v>
      </c>
      <c r="J463" s="9" t="s">
        <v>54</v>
      </c>
      <c r="K463" s="9" t="s">
        <v>54</v>
      </c>
      <c r="L463" s="9" t="s">
        <v>54</v>
      </c>
      <c r="M463" s="9" t="s">
        <v>54</v>
      </c>
      <c r="N463" s="9" t="s">
        <v>54</v>
      </c>
      <c r="O463" s="9" t="s">
        <v>54</v>
      </c>
      <c r="P463" s="9" t="s">
        <v>54</v>
      </c>
      <c r="Q463" s="10" t="s">
        <v>54</v>
      </c>
      <c r="R463" s="10" t="s">
        <v>54</v>
      </c>
      <c r="S463" s="10" t="s">
        <v>54</v>
      </c>
      <c r="T463" s="10" t="s">
        <v>54</v>
      </c>
    </row>
    <row r="464" spans="2:20" x14ac:dyDescent="0.2">
      <c r="D464" s="6" t="s">
        <v>2580</v>
      </c>
      <c r="I464" s="9" t="s">
        <v>54</v>
      </c>
      <c r="J464" s="9" t="s">
        <v>54</v>
      </c>
      <c r="K464" s="9" t="s">
        <v>54</v>
      </c>
      <c r="L464" s="9" t="s">
        <v>54</v>
      </c>
      <c r="M464" s="9" t="s">
        <v>54</v>
      </c>
      <c r="N464" s="9" t="s">
        <v>54</v>
      </c>
      <c r="O464" s="9" t="s">
        <v>54</v>
      </c>
      <c r="P464" s="9" t="s">
        <v>54</v>
      </c>
      <c r="Q464" s="10" t="s">
        <v>54</v>
      </c>
      <c r="R464" s="10" t="s">
        <v>54</v>
      </c>
      <c r="S464" s="10" t="s">
        <v>54</v>
      </c>
      <c r="T464" s="10" t="s">
        <v>54</v>
      </c>
    </row>
    <row r="465" spans="2:20" x14ac:dyDescent="0.2">
      <c r="B465" s="6" t="s">
        <v>2580</v>
      </c>
      <c r="E465" s="8" t="s">
        <v>1640</v>
      </c>
      <c r="F465" s="8" t="s">
        <v>1641</v>
      </c>
      <c r="G465" s="8" t="s">
        <v>238</v>
      </c>
      <c r="H465" s="8">
        <v>0</v>
      </c>
      <c r="I465" s="9" t="s">
        <v>1640</v>
      </c>
      <c r="J465" s="9" t="s">
        <v>1641</v>
      </c>
      <c r="K465" s="9" t="s">
        <v>238</v>
      </c>
      <c r="L465" s="9">
        <v>1</v>
      </c>
      <c r="M465" s="9" t="s">
        <v>54</v>
      </c>
      <c r="N465" s="9" t="s">
        <v>54</v>
      </c>
      <c r="O465" s="9" t="s">
        <v>54</v>
      </c>
      <c r="P465" s="9" t="s">
        <v>54</v>
      </c>
      <c r="Q465" s="10" t="s">
        <v>1640</v>
      </c>
      <c r="R465" s="10" t="s">
        <v>1641</v>
      </c>
      <c r="S465" s="10" t="s">
        <v>238</v>
      </c>
      <c r="T465" s="10">
        <v>1</v>
      </c>
    </row>
    <row r="466" spans="2:20" x14ac:dyDescent="0.2">
      <c r="D466" s="6" t="s">
        <v>2580</v>
      </c>
      <c r="I466" s="9" t="s">
        <v>54</v>
      </c>
      <c r="J466" s="9" t="s">
        <v>54</v>
      </c>
      <c r="K466" s="9" t="s">
        <v>54</v>
      </c>
      <c r="L466" s="9" t="s">
        <v>54</v>
      </c>
      <c r="M466" s="9" t="s">
        <v>54</v>
      </c>
      <c r="N466" s="9" t="s">
        <v>54</v>
      </c>
      <c r="O466" s="9" t="s">
        <v>54</v>
      </c>
      <c r="P466" s="9" t="s">
        <v>54</v>
      </c>
    </row>
    <row r="467" spans="2:20" x14ac:dyDescent="0.2">
      <c r="D467" s="6" t="s">
        <v>2580</v>
      </c>
      <c r="I467" s="9" t="s">
        <v>54</v>
      </c>
      <c r="J467" s="9" t="s">
        <v>54</v>
      </c>
      <c r="K467" s="9" t="s">
        <v>54</v>
      </c>
      <c r="L467" s="9" t="s">
        <v>54</v>
      </c>
      <c r="M467" s="9" t="s">
        <v>54</v>
      </c>
      <c r="N467" s="9" t="s">
        <v>54</v>
      </c>
      <c r="O467" s="9" t="s">
        <v>54</v>
      </c>
      <c r="P467" s="9" t="s">
        <v>54</v>
      </c>
    </row>
    <row r="468" spans="2:20" x14ac:dyDescent="0.2">
      <c r="D468" s="6" t="s">
        <v>2580</v>
      </c>
      <c r="I468" s="9" t="s">
        <v>54</v>
      </c>
      <c r="J468" s="9" t="s">
        <v>54</v>
      </c>
      <c r="K468" s="9" t="s">
        <v>54</v>
      </c>
      <c r="L468" s="9" t="s">
        <v>54</v>
      </c>
      <c r="M468" s="9" t="s">
        <v>54</v>
      </c>
      <c r="N468" s="9" t="s">
        <v>54</v>
      </c>
      <c r="O468" s="9" t="s">
        <v>54</v>
      </c>
      <c r="P468" s="9" t="s">
        <v>54</v>
      </c>
    </row>
    <row r="469" spans="2:20" x14ac:dyDescent="0.2">
      <c r="D469" s="6" t="s">
        <v>2580</v>
      </c>
      <c r="I469" s="9" t="s">
        <v>54</v>
      </c>
      <c r="J469" s="9" t="s">
        <v>54</v>
      </c>
      <c r="K469" s="9" t="s">
        <v>54</v>
      </c>
      <c r="L469" s="9" t="s">
        <v>54</v>
      </c>
      <c r="M469" s="9" t="s">
        <v>54</v>
      </c>
      <c r="N469" s="9" t="s">
        <v>54</v>
      </c>
      <c r="O469" s="9" t="s">
        <v>54</v>
      </c>
      <c r="P469" s="9" t="s">
        <v>54</v>
      </c>
    </row>
    <row r="470" spans="2:20" x14ac:dyDescent="0.2">
      <c r="D470" s="6" t="s">
        <v>2580</v>
      </c>
      <c r="I470" s="9" t="s">
        <v>54</v>
      </c>
      <c r="J470" s="9" t="s">
        <v>54</v>
      </c>
      <c r="K470" s="9" t="s">
        <v>54</v>
      </c>
      <c r="L470" s="9" t="s">
        <v>54</v>
      </c>
      <c r="M470" s="9" t="s">
        <v>54</v>
      </c>
      <c r="N470" s="9" t="s">
        <v>54</v>
      </c>
      <c r="O470" s="9" t="s">
        <v>54</v>
      </c>
      <c r="P470" s="9" t="s">
        <v>54</v>
      </c>
    </row>
    <row r="471" spans="2:20" x14ac:dyDescent="0.2">
      <c r="B471" s="6" t="s">
        <v>2580</v>
      </c>
      <c r="E471" s="8" t="s">
        <v>750</v>
      </c>
      <c r="F471" s="8" t="s">
        <v>751</v>
      </c>
      <c r="G471" s="8" t="s">
        <v>238</v>
      </c>
      <c r="H471" s="8">
        <v>0</v>
      </c>
      <c r="I471" s="9" t="s">
        <v>750</v>
      </c>
      <c r="J471" s="9" t="s">
        <v>751</v>
      </c>
      <c r="K471" s="9" t="s">
        <v>238</v>
      </c>
      <c r="L471" s="9">
        <v>1</v>
      </c>
      <c r="M471" s="9" t="s">
        <v>54</v>
      </c>
      <c r="N471" s="9" t="s">
        <v>54</v>
      </c>
      <c r="O471" s="9" t="s">
        <v>54</v>
      </c>
      <c r="P471" s="9" t="s">
        <v>54</v>
      </c>
      <c r="Q471" s="10" t="s">
        <v>750</v>
      </c>
      <c r="R471" s="10" t="s">
        <v>751</v>
      </c>
      <c r="S471" s="10" t="s">
        <v>238</v>
      </c>
      <c r="T471" s="10">
        <v>0.5</v>
      </c>
    </row>
    <row r="472" spans="2:20" x14ac:dyDescent="0.2">
      <c r="B472" s="6" t="s">
        <v>2580</v>
      </c>
      <c r="H472" s="8">
        <v>4</v>
      </c>
      <c r="I472" s="9" t="s">
        <v>54</v>
      </c>
      <c r="J472" s="9" t="s">
        <v>54</v>
      </c>
      <c r="K472" s="9" t="s">
        <v>54</v>
      </c>
      <c r="L472" s="9">
        <v>4</v>
      </c>
      <c r="M472" s="9" t="s">
        <v>54</v>
      </c>
      <c r="N472" s="9" t="s">
        <v>54</v>
      </c>
      <c r="O472" s="9" t="s">
        <v>54</v>
      </c>
      <c r="P472" s="9" t="s">
        <v>54</v>
      </c>
      <c r="T472" s="10">
        <v>4</v>
      </c>
    </row>
    <row r="473" spans="2:20" x14ac:dyDescent="0.2">
      <c r="D473" s="6" t="s">
        <v>2580</v>
      </c>
      <c r="I473" s="9" t="s">
        <v>54</v>
      </c>
      <c r="J473" s="9" t="s">
        <v>54</v>
      </c>
      <c r="K473" s="9" t="s">
        <v>54</v>
      </c>
      <c r="L473" s="9" t="s">
        <v>54</v>
      </c>
      <c r="M473" s="9" t="s">
        <v>54</v>
      </c>
      <c r="N473" s="9" t="s">
        <v>54</v>
      </c>
      <c r="O473" s="9" t="s">
        <v>54</v>
      </c>
      <c r="P473" s="9" t="s">
        <v>54</v>
      </c>
    </row>
    <row r="474" spans="2:20" x14ac:dyDescent="0.2">
      <c r="D474" s="6" t="s">
        <v>2580</v>
      </c>
      <c r="I474" s="9" t="s">
        <v>54</v>
      </c>
      <c r="J474" s="9" t="s">
        <v>54</v>
      </c>
      <c r="K474" s="9" t="s">
        <v>54</v>
      </c>
      <c r="L474" s="9" t="s">
        <v>54</v>
      </c>
      <c r="M474" s="9" t="s">
        <v>54</v>
      </c>
      <c r="N474" s="9" t="s">
        <v>54</v>
      </c>
      <c r="O474" s="9" t="s">
        <v>54</v>
      </c>
      <c r="P474" s="9" t="s">
        <v>54</v>
      </c>
    </row>
    <row r="475" spans="2:20" x14ac:dyDescent="0.2">
      <c r="D475" s="6" t="s">
        <v>2580</v>
      </c>
      <c r="I475" s="9" t="s">
        <v>54</v>
      </c>
      <c r="J475" s="9" t="s">
        <v>54</v>
      </c>
      <c r="K475" s="9" t="s">
        <v>54</v>
      </c>
      <c r="L475" s="9" t="s">
        <v>54</v>
      </c>
      <c r="M475" s="9" t="s">
        <v>54</v>
      </c>
      <c r="N475" s="9" t="s">
        <v>54</v>
      </c>
      <c r="O475" s="9" t="s">
        <v>54</v>
      </c>
      <c r="P475" s="9" t="s">
        <v>54</v>
      </c>
    </row>
    <row r="476" spans="2:20" x14ac:dyDescent="0.2">
      <c r="D476" s="6" t="s">
        <v>2580</v>
      </c>
      <c r="I476" s="9" t="s">
        <v>54</v>
      </c>
      <c r="J476" s="9" t="s">
        <v>54</v>
      </c>
      <c r="K476" s="9" t="s">
        <v>54</v>
      </c>
      <c r="L476" s="9" t="s">
        <v>54</v>
      </c>
      <c r="M476" s="9" t="s">
        <v>54</v>
      </c>
      <c r="N476" s="9" t="s">
        <v>54</v>
      </c>
      <c r="O476" s="9" t="s">
        <v>54</v>
      </c>
      <c r="P476" s="9" t="s">
        <v>54</v>
      </c>
    </row>
    <row r="477" spans="2:20" x14ac:dyDescent="0.2">
      <c r="D477" s="6" t="s">
        <v>2580</v>
      </c>
      <c r="I477" s="9" t="s">
        <v>54</v>
      </c>
      <c r="J477" s="9" t="s">
        <v>54</v>
      </c>
      <c r="K477" s="9" t="s">
        <v>54</v>
      </c>
      <c r="L477" s="9" t="s">
        <v>54</v>
      </c>
      <c r="M477" s="9" t="s">
        <v>54</v>
      </c>
      <c r="N477" s="9" t="s">
        <v>54</v>
      </c>
      <c r="O477" s="9" t="s">
        <v>54</v>
      </c>
      <c r="P477" s="9" t="s">
        <v>54</v>
      </c>
    </row>
    <row r="478" spans="2:20" x14ac:dyDescent="0.2">
      <c r="B478" s="6" t="s">
        <v>2580</v>
      </c>
      <c r="E478" s="8" t="s">
        <v>1642</v>
      </c>
      <c r="F478" s="8" t="s">
        <v>1643</v>
      </c>
      <c r="G478" s="8" t="s">
        <v>238</v>
      </c>
      <c r="H478" s="8">
        <v>3</v>
      </c>
      <c r="I478" s="9" t="s">
        <v>1642</v>
      </c>
      <c r="J478" s="9" t="s">
        <v>1643</v>
      </c>
      <c r="K478" s="9" t="s">
        <v>238</v>
      </c>
      <c r="L478" s="9">
        <v>2</v>
      </c>
      <c r="M478" s="9" t="s">
        <v>54</v>
      </c>
      <c r="N478" s="9" t="s">
        <v>54</v>
      </c>
      <c r="O478" s="9" t="s">
        <v>54</v>
      </c>
      <c r="P478" s="9" t="s">
        <v>54</v>
      </c>
      <c r="Q478" s="10" t="s">
        <v>1642</v>
      </c>
      <c r="R478" s="10" t="s">
        <v>1643</v>
      </c>
      <c r="S478" s="10" t="s">
        <v>238</v>
      </c>
      <c r="T478" s="10">
        <v>2.5</v>
      </c>
    </row>
    <row r="479" spans="2:20" x14ac:dyDescent="0.2">
      <c r="B479" s="6" t="s">
        <v>2580</v>
      </c>
      <c r="H479" s="8">
        <v>4</v>
      </c>
      <c r="I479" s="9" t="s">
        <v>54</v>
      </c>
      <c r="J479" s="9" t="s">
        <v>54</v>
      </c>
      <c r="K479" s="9" t="s">
        <v>54</v>
      </c>
      <c r="L479" s="9">
        <v>4</v>
      </c>
      <c r="M479" s="9" t="s">
        <v>54</v>
      </c>
      <c r="N479" s="9" t="s">
        <v>54</v>
      </c>
      <c r="O479" s="9" t="s">
        <v>54</v>
      </c>
      <c r="P479" s="9" t="s">
        <v>54</v>
      </c>
      <c r="T479" s="10">
        <v>4</v>
      </c>
    </row>
    <row r="480" spans="2:20" x14ac:dyDescent="0.2">
      <c r="D480" s="6" t="s">
        <v>2580</v>
      </c>
      <c r="I480" s="9" t="s">
        <v>54</v>
      </c>
      <c r="J480" s="9" t="s">
        <v>54</v>
      </c>
      <c r="K480" s="9" t="s">
        <v>54</v>
      </c>
      <c r="L480" s="9" t="s">
        <v>54</v>
      </c>
      <c r="M480" s="9" t="s">
        <v>54</v>
      </c>
      <c r="N480" s="9" t="s">
        <v>54</v>
      </c>
      <c r="O480" s="9" t="s">
        <v>54</v>
      </c>
      <c r="P480" s="9" t="s">
        <v>54</v>
      </c>
    </row>
    <row r="481" spans="1:20" x14ac:dyDescent="0.2">
      <c r="D481" s="6" t="s">
        <v>2580</v>
      </c>
      <c r="I481" s="9" t="s">
        <v>54</v>
      </c>
      <c r="J481" s="9" t="s">
        <v>54</v>
      </c>
      <c r="K481" s="9" t="s">
        <v>54</v>
      </c>
      <c r="L481" s="9" t="s">
        <v>54</v>
      </c>
      <c r="M481" s="9" t="s">
        <v>54</v>
      </c>
      <c r="N481" s="9" t="s">
        <v>54</v>
      </c>
      <c r="O481" s="9" t="s">
        <v>54</v>
      </c>
      <c r="P481" s="9" t="s">
        <v>54</v>
      </c>
    </row>
    <row r="482" spans="1:20" x14ac:dyDescent="0.2">
      <c r="D482" s="6" t="s">
        <v>2580</v>
      </c>
      <c r="I482" s="9" t="s">
        <v>54</v>
      </c>
      <c r="J482" s="9" t="s">
        <v>54</v>
      </c>
      <c r="K482" s="9" t="s">
        <v>54</v>
      </c>
      <c r="L482" s="9" t="s">
        <v>54</v>
      </c>
      <c r="M482" s="9" t="s">
        <v>54</v>
      </c>
      <c r="N482" s="9" t="s">
        <v>54</v>
      </c>
      <c r="O482" s="9" t="s">
        <v>54</v>
      </c>
      <c r="P482" s="9" t="s">
        <v>54</v>
      </c>
    </row>
    <row r="483" spans="1:20" x14ac:dyDescent="0.2">
      <c r="D483" s="6" t="s">
        <v>2580</v>
      </c>
      <c r="I483" s="9" t="s">
        <v>54</v>
      </c>
      <c r="J483" s="9" t="s">
        <v>54</v>
      </c>
      <c r="K483" s="9" t="s">
        <v>54</v>
      </c>
      <c r="L483" s="9" t="s">
        <v>54</v>
      </c>
      <c r="M483" s="9" t="s">
        <v>54</v>
      </c>
      <c r="N483" s="9" t="s">
        <v>54</v>
      </c>
      <c r="O483" s="9" t="s">
        <v>54</v>
      </c>
      <c r="P483" s="9" t="s">
        <v>54</v>
      </c>
    </row>
    <row r="484" spans="1:20" x14ac:dyDescent="0.2">
      <c r="D484" s="6" t="s">
        <v>2580</v>
      </c>
      <c r="I484" s="9" t="s">
        <v>54</v>
      </c>
      <c r="J484" s="9" t="s">
        <v>54</v>
      </c>
      <c r="K484" s="9" t="s">
        <v>54</v>
      </c>
      <c r="L484" s="9" t="s">
        <v>54</v>
      </c>
      <c r="M484" s="9" t="s">
        <v>54</v>
      </c>
      <c r="N484" s="9" t="s">
        <v>54</v>
      </c>
      <c r="O484" s="9" t="s">
        <v>54</v>
      </c>
      <c r="P484" s="9" t="s">
        <v>54</v>
      </c>
    </row>
    <row r="485" spans="1:20" x14ac:dyDescent="0.2">
      <c r="I485" s="9" t="s">
        <v>54</v>
      </c>
      <c r="J485" s="9" t="s">
        <v>54</v>
      </c>
      <c r="K485" s="9" t="s">
        <v>54</v>
      </c>
      <c r="L485" s="9" t="s">
        <v>54</v>
      </c>
      <c r="M485" s="9" t="s">
        <v>54</v>
      </c>
      <c r="N485" s="9" t="s">
        <v>54</v>
      </c>
      <c r="O485" s="9" t="s">
        <v>54</v>
      </c>
      <c r="P485" s="9" t="s">
        <v>54</v>
      </c>
    </row>
    <row r="486" spans="1:20" x14ac:dyDescent="0.2">
      <c r="A486" s="6" t="s">
        <v>1501</v>
      </c>
      <c r="I486" s="9" t="s">
        <v>54</v>
      </c>
      <c r="J486" s="9" t="s">
        <v>54</v>
      </c>
      <c r="K486" s="9" t="s">
        <v>54</v>
      </c>
      <c r="L486" s="9" t="s">
        <v>54</v>
      </c>
      <c r="M486" s="9" t="s">
        <v>54</v>
      </c>
      <c r="N486" s="9" t="s">
        <v>54</v>
      </c>
      <c r="O486" s="9" t="s">
        <v>54</v>
      </c>
      <c r="P486" s="9" t="s">
        <v>54</v>
      </c>
    </row>
    <row r="487" spans="1:20" x14ac:dyDescent="0.2">
      <c r="B487" s="6" t="s">
        <v>2580</v>
      </c>
      <c r="E487" s="8" t="s">
        <v>1631</v>
      </c>
      <c r="F487" s="8" t="s">
        <v>482</v>
      </c>
      <c r="G487" s="8" t="s">
        <v>238</v>
      </c>
      <c r="H487" s="8">
        <v>3</v>
      </c>
      <c r="I487" s="9" t="s">
        <v>54</v>
      </c>
      <c r="J487" s="9" t="s">
        <v>54</v>
      </c>
      <c r="K487" s="9" t="s">
        <v>54</v>
      </c>
      <c r="L487" s="9">
        <v>4</v>
      </c>
      <c r="M487" s="9" t="s">
        <v>54</v>
      </c>
      <c r="N487" s="9" t="s">
        <v>54</v>
      </c>
      <c r="O487" s="9" t="s">
        <v>54</v>
      </c>
      <c r="P487" s="9" t="s">
        <v>54</v>
      </c>
      <c r="Q487" s="10" t="s">
        <v>1631</v>
      </c>
      <c r="R487" s="10" t="s">
        <v>482</v>
      </c>
      <c r="S487" s="10" t="s">
        <v>238</v>
      </c>
      <c r="T487" s="10">
        <v>3.5</v>
      </c>
    </row>
    <row r="488" spans="1:20" x14ac:dyDescent="0.2">
      <c r="I488" s="9" t="s">
        <v>54</v>
      </c>
      <c r="J488" s="9" t="s">
        <v>54</v>
      </c>
      <c r="K488" s="9" t="s">
        <v>54</v>
      </c>
      <c r="L488" s="9" t="s">
        <v>54</v>
      </c>
      <c r="M488" s="9" t="s">
        <v>54</v>
      </c>
      <c r="N488" s="9" t="s">
        <v>54</v>
      </c>
      <c r="O488" s="9" t="s">
        <v>54</v>
      </c>
      <c r="P488" s="9" t="s">
        <v>54</v>
      </c>
    </row>
    <row r="489" spans="1:20" x14ac:dyDescent="0.2">
      <c r="B489" s="6" t="s">
        <v>2580</v>
      </c>
      <c r="E489" s="8" t="s">
        <v>483</v>
      </c>
      <c r="F489" s="8" t="s">
        <v>484</v>
      </c>
      <c r="G489" s="8" t="s">
        <v>238</v>
      </c>
      <c r="H489" s="8">
        <v>0</v>
      </c>
      <c r="I489" s="9" t="s">
        <v>483</v>
      </c>
      <c r="J489" s="9" t="s">
        <v>484</v>
      </c>
      <c r="K489" s="9" t="s">
        <v>238</v>
      </c>
      <c r="L489" s="9">
        <v>0</v>
      </c>
      <c r="M489" s="9" t="s">
        <v>54</v>
      </c>
      <c r="N489" s="9" t="s">
        <v>54</v>
      </c>
      <c r="O489" s="9" t="s">
        <v>54</v>
      </c>
      <c r="P489" s="9" t="s">
        <v>54</v>
      </c>
      <c r="Q489" s="10" t="s">
        <v>483</v>
      </c>
      <c r="R489" s="10" t="s">
        <v>484</v>
      </c>
      <c r="S489" s="10" t="s">
        <v>238</v>
      </c>
      <c r="T489" s="10">
        <v>0</v>
      </c>
    </row>
    <row r="490" spans="1:20" x14ac:dyDescent="0.2">
      <c r="I490" s="9" t="s">
        <v>54</v>
      </c>
      <c r="J490" s="9" t="s">
        <v>54</v>
      </c>
      <c r="K490" s="9" t="s">
        <v>54</v>
      </c>
      <c r="L490" s="9" t="s">
        <v>54</v>
      </c>
      <c r="M490" s="9" t="s">
        <v>54</v>
      </c>
      <c r="N490" s="9" t="s">
        <v>54</v>
      </c>
      <c r="O490" s="9" t="s">
        <v>54</v>
      </c>
      <c r="P490" s="9" t="s">
        <v>54</v>
      </c>
    </row>
    <row r="491" spans="1:20" x14ac:dyDescent="0.2">
      <c r="B491" s="6" t="s">
        <v>2580</v>
      </c>
      <c r="E491" s="8" t="s">
        <v>245</v>
      </c>
      <c r="F491" s="8" t="s">
        <v>246</v>
      </c>
      <c r="G491" s="8" t="s">
        <v>238</v>
      </c>
      <c r="H491" s="8">
        <v>3</v>
      </c>
      <c r="I491" s="9" t="s">
        <v>54</v>
      </c>
      <c r="J491" s="9" t="s">
        <v>54</v>
      </c>
      <c r="K491" s="9" t="s">
        <v>54</v>
      </c>
      <c r="L491" s="9">
        <v>4</v>
      </c>
      <c r="M491" s="9" t="s">
        <v>54</v>
      </c>
      <c r="N491" s="9" t="s">
        <v>54</v>
      </c>
      <c r="O491" s="9" t="s">
        <v>54</v>
      </c>
      <c r="P491" s="9" t="s">
        <v>54</v>
      </c>
      <c r="Q491" s="10" t="s">
        <v>245</v>
      </c>
      <c r="R491" s="10" t="s">
        <v>246</v>
      </c>
      <c r="S491" s="10" t="s">
        <v>238</v>
      </c>
      <c r="T491" s="10">
        <v>3</v>
      </c>
    </row>
    <row r="492" spans="1:20" x14ac:dyDescent="0.2">
      <c r="I492" s="9" t="s">
        <v>54</v>
      </c>
      <c r="J492" s="9" t="s">
        <v>54</v>
      </c>
      <c r="K492" s="9" t="s">
        <v>54</v>
      </c>
      <c r="L492" s="9" t="s">
        <v>54</v>
      </c>
      <c r="M492" s="9" t="s">
        <v>54</v>
      </c>
      <c r="N492" s="9" t="s">
        <v>54</v>
      </c>
      <c r="O492" s="9" t="s">
        <v>54</v>
      </c>
      <c r="P492" s="9" t="s">
        <v>54</v>
      </c>
    </row>
    <row r="493" spans="1:20" x14ac:dyDescent="0.2">
      <c r="B493" s="6" t="s">
        <v>2580</v>
      </c>
      <c r="E493" s="8" t="s">
        <v>236</v>
      </c>
      <c r="F493" s="8" t="s">
        <v>237</v>
      </c>
      <c r="G493" s="8" t="s">
        <v>238</v>
      </c>
      <c r="H493" s="8">
        <v>3</v>
      </c>
      <c r="I493" s="9" t="s">
        <v>54</v>
      </c>
      <c r="J493" s="9" t="s">
        <v>54</v>
      </c>
      <c r="K493" s="9" t="s">
        <v>54</v>
      </c>
      <c r="L493" s="9">
        <v>4</v>
      </c>
      <c r="M493" s="9" t="s">
        <v>54</v>
      </c>
      <c r="N493" s="9" t="s">
        <v>54</v>
      </c>
      <c r="O493" s="9" t="s">
        <v>54</v>
      </c>
      <c r="P493" s="9" t="s">
        <v>54</v>
      </c>
      <c r="Q493" s="10" t="s">
        <v>236</v>
      </c>
      <c r="R493" s="10" t="s">
        <v>237</v>
      </c>
      <c r="S493" s="10" t="s">
        <v>238</v>
      </c>
      <c r="T493" s="10">
        <v>3.5</v>
      </c>
    </row>
    <row r="494" spans="1:20" x14ac:dyDescent="0.2">
      <c r="I494" s="9" t="s">
        <v>54</v>
      </c>
      <c r="J494" s="9" t="s">
        <v>54</v>
      </c>
      <c r="K494" s="9" t="s">
        <v>54</v>
      </c>
      <c r="L494" s="9" t="s">
        <v>54</v>
      </c>
      <c r="M494" s="9" t="s">
        <v>54</v>
      </c>
      <c r="N494" s="9" t="s">
        <v>54</v>
      </c>
      <c r="O494" s="9" t="s">
        <v>54</v>
      </c>
      <c r="P494" s="9" t="s">
        <v>54</v>
      </c>
    </row>
    <row r="495" spans="1:20" x14ac:dyDescent="0.2">
      <c r="A495" s="6" t="s">
        <v>1514</v>
      </c>
      <c r="E495" s="8" t="s">
        <v>1048</v>
      </c>
      <c r="F495" s="8" t="s">
        <v>1049</v>
      </c>
      <c r="G495" s="8" t="s">
        <v>238</v>
      </c>
      <c r="H495" s="8">
        <v>3</v>
      </c>
      <c r="I495" s="9" t="s">
        <v>54</v>
      </c>
      <c r="J495" s="9" t="s">
        <v>54</v>
      </c>
      <c r="K495" s="9" t="s">
        <v>54</v>
      </c>
      <c r="L495" s="9" t="s">
        <v>54</v>
      </c>
      <c r="M495" s="9" t="s">
        <v>54</v>
      </c>
      <c r="N495" s="9" t="s">
        <v>54</v>
      </c>
      <c r="O495" s="9" t="s">
        <v>54</v>
      </c>
      <c r="P495" s="9" t="s">
        <v>54</v>
      </c>
      <c r="Q495" s="10" t="s">
        <v>1048</v>
      </c>
      <c r="R495" s="10" t="s">
        <v>1049</v>
      </c>
      <c r="S495" s="10" t="s">
        <v>238</v>
      </c>
      <c r="T495" s="10">
        <v>3</v>
      </c>
    </row>
    <row r="496" spans="1:20" x14ac:dyDescent="0.2">
      <c r="B496" s="6" t="s">
        <v>2580</v>
      </c>
      <c r="E496" s="8" t="s">
        <v>1048</v>
      </c>
      <c r="F496" s="8" t="s">
        <v>1049</v>
      </c>
      <c r="G496" s="8" t="s">
        <v>238</v>
      </c>
      <c r="H496" s="8">
        <v>3</v>
      </c>
      <c r="I496" s="9" t="s">
        <v>1644</v>
      </c>
      <c r="J496" s="9" t="s">
        <v>1645</v>
      </c>
      <c r="K496" s="9" t="s">
        <v>238</v>
      </c>
      <c r="L496" s="9">
        <v>1</v>
      </c>
      <c r="M496" s="9" t="s">
        <v>1048</v>
      </c>
      <c r="N496" s="9" t="s">
        <v>1049</v>
      </c>
      <c r="O496" s="9" t="s">
        <v>238</v>
      </c>
      <c r="P496" s="9">
        <v>1</v>
      </c>
      <c r="Q496" s="10" t="s">
        <v>1048</v>
      </c>
      <c r="R496" s="10" t="s">
        <v>1049</v>
      </c>
      <c r="S496" s="10" t="s">
        <v>238</v>
      </c>
      <c r="T496" s="10">
        <v>3</v>
      </c>
    </row>
    <row r="497" spans="2:20" x14ac:dyDescent="0.2">
      <c r="I497" s="9" t="s">
        <v>54</v>
      </c>
      <c r="J497" s="9" t="s">
        <v>54</v>
      </c>
      <c r="K497" s="9" t="s">
        <v>54</v>
      </c>
      <c r="L497" s="9" t="s">
        <v>54</v>
      </c>
      <c r="M497" s="9" t="s">
        <v>54</v>
      </c>
      <c r="N497" s="9" t="s">
        <v>54</v>
      </c>
      <c r="O497" s="9" t="s">
        <v>54</v>
      </c>
      <c r="P497" s="9" t="s">
        <v>54</v>
      </c>
    </row>
    <row r="498" spans="2:20" x14ac:dyDescent="0.2">
      <c r="B498" s="6" t="s">
        <v>2580</v>
      </c>
      <c r="E498" s="8" t="s">
        <v>1646</v>
      </c>
      <c r="F498" s="8" t="s">
        <v>1647</v>
      </c>
      <c r="G498" s="8" t="s">
        <v>238</v>
      </c>
      <c r="H498" s="8">
        <v>0</v>
      </c>
      <c r="I498" s="9" t="s">
        <v>1646</v>
      </c>
      <c r="J498" s="9" t="s">
        <v>1647</v>
      </c>
      <c r="K498" s="9" t="s">
        <v>238</v>
      </c>
      <c r="L498" s="9">
        <v>1</v>
      </c>
      <c r="M498" s="9" t="s">
        <v>1646</v>
      </c>
      <c r="N498" s="9" t="s">
        <v>1647</v>
      </c>
      <c r="O498" s="9" t="s">
        <v>238</v>
      </c>
      <c r="P498" s="9">
        <v>1</v>
      </c>
      <c r="Q498" s="10" t="s">
        <v>1646</v>
      </c>
      <c r="R498" s="10" t="s">
        <v>1647</v>
      </c>
      <c r="S498" s="10" t="s">
        <v>238</v>
      </c>
      <c r="T498" s="10">
        <v>0</v>
      </c>
    </row>
    <row r="499" spans="2:20" x14ac:dyDescent="0.2">
      <c r="I499" s="9" t="s">
        <v>54</v>
      </c>
      <c r="J499" s="9" t="s">
        <v>54</v>
      </c>
      <c r="K499" s="9" t="s">
        <v>54</v>
      </c>
      <c r="L499" s="9" t="s">
        <v>54</v>
      </c>
      <c r="M499" s="9" t="s">
        <v>54</v>
      </c>
      <c r="N499" s="9" t="s">
        <v>54</v>
      </c>
      <c r="O499" s="9" t="s">
        <v>54</v>
      </c>
      <c r="P499" s="9" t="s">
        <v>54</v>
      </c>
    </row>
    <row r="500" spans="2:20" x14ac:dyDescent="0.2">
      <c r="B500" s="6" t="s">
        <v>2580</v>
      </c>
      <c r="E500" s="8" t="s">
        <v>742</v>
      </c>
      <c r="F500" s="8" t="s">
        <v>743</v>
      </c>
      <c r="G500" s="8" t="s">
        <v>238</v>
      </c>
      <c r="H500" s="8">
        <v>1</v>
      </c>
      <c r="I500" s="9" t="s">
        <v>1648</v>
      </c>
      <c r="J500" s="9" t="s">
        <v>1649</v>
      </c>
      <c r="K500" s="9" t="s">
        <v>238</v>
      </c>
      <c r="L500" s="9">
        <v>1</v>
      </c>
      <c r="M500" s="9" t="s">
        <v>1648</v>
      </c>
      <c r="N500" s="9" t="s">
        <v>1649</v>
      </c>
      <c r="O500" s="9" t="s">
        <v>238</v>
      </c>
      <c r="P500" s="9">
        <v>1</v>
      </c>
      <c r="Q500" s="10" t="s">
        <v>1648</v>
      </c>
      <c r="R500" s="10" t="s">
        <v>1649</v>
      </c>
      <c r="S500" s="10" t="s">
        <v>238</v>
      </c>
      <c r="T500" s="10">
        <v>1</v>
      </c>
    </row>
    <row r="501" spans="2:20" x14ac:dyDescent="0.2">
      <c r="I501" s="9" t="s">
        <v>54</v>
      </c>
      <c r="J501" s="9" t="s">
        <v>54</v>
      </c>
      <c r="K501" s="9" t="s">
        <v>54</v>
      </c>
      <c r="L501" s="9" t="s">
        <v>54</v>
      </c>
      <c r="M501" s="9" t="s">
        <v>54</v>
      </c>
      <c r="N501" s="9" t="s">
        <v>54</v>
      </c>
      <c r="O501" s="9" t="s">
        <v>54</v>
      </c>
      <c r="P501" s="9" t="s">
        <v>54</v>
      </c>
    </row>
    <row r="502" spans="2:20" x14ac:dyDescent="0.2">
      <c r="B502" s="6" t="s">
        <v>2580</v>
      </c>
      <c r="E502" s="8" t="s">
        <v>742</v>
      </c>
      <c r="F502" s="8" t="s">
        <v>743</v>
      </c>
      <c r="G502" s="8" t="s">
        <v>238</v>
      </c>
      <c r="H502" s="8">
        <v>0</v>
      </c>
      <c r="I502" s="9" t="s">
        <v>742</v>
      </c>
      <c r="J502" s="9" t="s">
        <v>743</v>
      </c>
      <c r="K502" s="9" t="s">
        <v>238</v>
      </c>
      <c r="L502" s="9">
        <v>0</v>
      </c>
      <c r="M502" s="9" t="s">
        <v>54</v>
      </c>
      <c r="N502" s="9" t="s">
        <v>54</v>
      </c>
      <c r="O502" s="9" t="s">
        <v>54</v>
      </c>
      <c r="P502" s="9" t="s">
        <v>54</v>
      </c>
      <c r="Q502" s="10" t="s">
        <v>742</v>
      </c>
      <c r="R502" s="10" t="s">
        <v>743</v>
      </c>
      <c r="S502" s="10" t="s">
        <v>238</v>
      </c>
      <c r="T502" s="10">
        <v>0</v>
      </c>
    </row>
    <row r="503" spans="2:20" x14ac:dyDescent="0.2">
      <c r="I503" s="9" t="s">
        <v>54</v>
      </c>
      <c r="J503" s="9" t="s">
        <v>54</v>
      </c>
      <c r="K503" s="9" t="s">
        <v>54</v>
      </c>
      <c r="L503" s="9" t="s">
        <v>54</v>
      </c>
      <c r="M503" s="9" t="s">
        <v>54</v>
      </c>
      <c r="N503" s="9" t="s">
        <v>54</v>
      </c>
      <c r="O503" s="9" t="s">
        <v>54</v>
      </c>
      <c r="P503" s="9" t="s">
        <v>54</v>
      </c>
    </row>
    <row r="504" spans="2:20" x14ac:dyDescent="0.2">
      <c r="B504" s="6" t="s">
        <v>2580</v>
      </c>
      <c r="E504" s="8" t="s">
        <v>1648</v>
      </c>
      <c r="F504" s="8" t="s">
        <v>1649</v>
      </c>
      <c r="G504" s="8" t="s">
        <v>238</v>
      </c>
      <c r="H504" s="8">
        <v>0</v>
      </c>
      <c r="I504" s="9" t="s">
        <v>1648</v>
      </c>
      <c r="J504" s="9" t="s">
        <v>1649</v>
      </c>
      <c r="K504" s="9" t="s">
        <v>238</v>
      </c>
      <c r="L504" s="9">
        <v>1</v>
      </c>
      <c r="M504" s="9" t="s">
        <v>1648</v>
      </c>
      <c r="N504" s="9" t="s">
        <v>1649</v>
      </c>
      <c r="O504" s="9" t="s">
        <v>238</v>
      </c>
      <c r="P504" s="9">
        <v>1</v>
      </c>
      <c r="Q504" s="10" t="s">
        <v>1648</v>
      </c>
      <c r="R504" s="10" t="s">
        <v>1649</v>
      </c>
      <c r="S504" s="10" t="s">
        <v>238</v>
      </c>
      <c r="T504" s="10">
        <v>0.5</v>
      </c>
    </row>
    <row r="505" spans="2:20" x14ac:dyDescent="0.2">
      <c r="I505" s="9" t="s">
        <v>54</v>
      </c>
      <c r="J505" s="9" t="s">
        <v>54</v>
      </c>
      <c r="K505" s="9" t="s">
        <v>54</v>
      </c>
      <c r="L505" s="9" t="s">
        <v>54</v>
      </c>
      <c r="M505" s="9" t="s">
        <v>54</v>
      </c>
      <c r="N505" s="9" t="s">
        <v>54</v>
      </c>
      <c r="O505" s="9" t="s">
        <v>54</v>
      </c>
      <c r="P505" s="9" t="s">
        <v>54</v>
      </c>
    </row>
    <row r="506" spans="2:20" x14ac:dyDescent="0.2">
      <c r="B506" s="6" t="s">
        <v>2580</v>
      </c>
      <c r="E506" s="8" t="s">
        <v>742</v>
      </c>
      <c r="F506" s="8" t="s">
        <v>743</v>
      </c>
      <c r="G506" s="8" t="s">
        <v>238</v>
      </c>
      <c r="H506" s="8">
        <v>1</v>
      </c>
      <c r="I506" s="9" t="s">
        <v>742</v>
      </c>
      <c r="J506" s="9" t="s">
        <v>743</v>
      </c>
      <c r="K506" s="9" t="s">
        <v>238</v>
      </c>
      <c r="L506" s="9">
        <v>0</v>
      </c>
      <c r="M506" s="9" t="s">
        <v>54</v>
      </c>
      <c r="N506" s="9" t="s">
        <v>54</v>
      </c>
      <c r="O506" s="9" t="s">
        <v>54</v>
      </c>
      <c r="P506" s="9" t="s">
        <v>54</v>
      </c>
      <c r="Q506" s="10" t="s">
        <v>742</v>
      </c>
      <c r="R506" s="10" t="s">
        <v>743</v>
      </c>
      <c r="S506" s="10" t="s">
        <v>238</v>
      </c>
      <c r="T506" s="10">
        <v>0.5</v>
      </c>
    </row>
    <row r="507" spans="2:20" x14ac:dyDescent="0.2">
      <c r="I507" s="9" t="s">
        <v>54</v>
      </c>
      <c r="J507" s="9" t="s">
        <v>54</v>
      </c>
      <c r="K507" s="9" t="s">
        <v>54</v>
      </c>
      <c r="L507" s="9" t="s">
        <v>54</v>
      </c>
      <c r="M507" s="9" t="s">
        <v>54</v>
      </c>
      <c r="N507" s="9" t="s">
        <v>54</v>
      </c>
      <c r="O507" s="9" t="s">
        <v>54</v>
      </c>
      <c r="P507" s="9" t="s">
        <v>54</v>
      </c>
    </row>
    <row r="508" spans="2:20" x14ac:dyDescent="0.2">
      <c r="B508" s="6" t="s">
        <v>2580</v>
      </c>
      <c r="E508" s="8" t="s">
        <v>1648</v>
      </c>
      <c r="F508" s="8" t="s">
        <v>1649</v>
      </c>
      <c r="G508" s="8" t="s">
        <v>238</v>
      </c>
      <c r="H508" s="8">
        <v>1</v>
      </c>
      <c r="I508" s="9" t="s">
        <v>1048</v>
      </c>
      <c r="J508" s="9" t="s">
        <v>1049</v>
      </c>
      <c r="K508" s="9" t="s">
        <v>238</v>
      </c>
      <c r="L508" s="9">
        <v>1</v>
      </c>
      <c r="M508" s="9" t="s">
        <v>1048</v>
      </c>
      <c r="N508" s="9" t="s">
        <v>1049</v>
      </c>
      <c r="O508" s="9" t="s">
        <v>238</v>
      </c>
      <c r="P508" s="9">
        <v>1</v>
      </c>
      <c r="Q508" s="10" t="s">
        <v>1648</v>
      </c>
      <c r="R508" s="10" t="s">
        <v>1649</v>
      </c>
      <c r="S508" s="10" t="s">
        <v>238</v>
      </c>
      <c r="T508" s="10">
        <v>1</v>
      </c>
    </row>
    <row r="509" spans="2:20" x14ac:dyDescent="0.2">
      <c r="I509" s="9" t="s">
        <v>54</v>
      </c>
      <c r="J509" s="9" t="s">
        <v>54</v>
      </c>
      <c r="K509" s="9" t="s">
        <v>54</v>
      </c>
      <c r="L509" s="9" t="s">
        <v>54</v>
      </c>
      <c r="M509" s="9" t="s">
        <v>54</v>
      </c>
      <c r="N509" s="9" t="s">
        <v>54</v>
      </c>
      <c r="O509" s="9" t="s">
        <v>54</v>
      </c>
      <c r="P509" s="9" t="s">
        <v>54</v>
      </c>
    </row>
    <row r="510" spans="2:20" x14ac:dyDescent="0.2">
      <c r="B510" s="6" t="s">
        <v>2580</v>
      </c>
      <c r="E510" s="8" t="s">
        <v>1627</v>
      </c>
      <c r="F510" s="8" t="s">
        <v>1628</v>
      </c>
      <c r="G510" s="8" t="s">
        <v>238</v>
      </c>
      <c r="H510" s="8">
        <v>1</v>
      </c>
      <c r="I510" s="9" t="s">
        <v>1648</v>
      </c>
      <c r="J510" s="9" t="s">
        <v>1649</v>
      </c>
      <c r="K510" s="9" t="s">
        <v>238</v>
      </c>
      <c r="L510" s="9">
        <v>1</v>
      </c>
      <c r="M510" s="9" t="s">
        <v>1648</v>
      </c>
      <c r="N510" s="9" t="s">
        <v>1649</v>
      </c>
      <c r="O510" s="9" t="s">
        <v>238</v>
      </c>
      <c r="P510" s="9">
        <v>1</v>
      </c>
      <c r="Q510" s="10" t="s">
        <v>1627</v>
      </c>
      <c r="R510" s="10" t="s">
        <v>1628</v>
      </c>
      <c r="S510" s="10" t="s">
        <v>238</v>
      </c>
      <c r="T510" s="10">
        <v>1</v>
      </c>
    </row>
    <row r="511" spans="2:20" x14ac:dyDescent="0.2">
      <c r="I511" s="9" t="s">
        <v>54</v>
      </c>
      <c r="J511" s="9" t="s">
        <v>54</v>
      </c>
      <c r="K511" s="9" t="s">
        <v>54</v>
      </c>
      <c r="L511" s="9" t="s">
        <v>54</v>
      </c>
      <c r="M511" s="9" t="s">
        <v>54</v>
      </c>
      <c r="N511" s="9" t="s">
        <v>54</v>
      </c>
      <c r="O511" s="9" t="s">
        <v>54</v>
      </c>
      <c r="P511" s="9" t="s">
        <v>54</v>
      </c>
    </row>
    <row r="512" spans="2:20" x14ac:dyDescent="0.2">
      <c r="B512" s="6" t="s">
        <v>2580</v>
      </c>
      <c r="E512" s="8" t="s">
        <v>1627</v>
      </c>
      <c r="F512" s="8" t="s">
        <v>1628</v>
      </c>
      <c r="G512" s="8" t="s">
        <v>238</v>
      </c>
      <c r="H512" s="8">
        <v>1</v>
      </c>
      <c r="I512" s="9" t="s">
        <v>1627</v>
      </c>
      <c r="J512" s="9" t="s">
        <v>1628</v>
      </c>
      <c r="K512" s="9" t="s">
        <v>238</v>
      </c>
      <c r="L512" s="9">
        <v>1</v>
      </c>
      <c r="M512" s="9" t="s">
        <v>54</v>
      </c>
      <c r="N512" s="9" t="s">
        <v>54</v>
      </c>
      <c r="O512" s="9" t="s">
        <v>54</v>
      </c>
      <c r="P512" s="9" t="s">
        <v>54</v>
      </c>
      <c r="Q512" s="10" t="s">
        <v>1627</v>
      </c>
      <c r="R512" s="10" t="s">
        <v>1628</v>
      </c>
      <c r="S512" s="10" t="s">
        <v>238</v>
      </c>
      <c r="T512" s="10">
        <v>1</v>
      </c>
    </row>
    <row r="513" spans="1:20" x14ac:dyDescent="0.2">
      <c r="I513" s="9" t="s">
        <v>54</v>
      </c>
      <c r="J513" s="9" t="s">
        <v>54</v>
      </c>
      <c r="K513" s="9" t="s">
        <v>54</v>
      </c>
      <c r="L513" s="9" t="s">
        <v>54</v>
      </c>
      <c r="M513" s="9" t="s">
        <v>54</v>
      </c>
      <c r="N513" s="9" t="s">
        <v>54</v>
      </c>
      <c r="O513" s="9" t="s">
        <v>54</v>
      </c>
      <c r="P513" s="9" t="s">
        <v>54</v>
      </c>
    </row>
    <row r="514" spans="1:20" x14ac:dyDescent="0.2">
      <c r="B514" s="6" t="s">
        <v>2580</v>
      </c>
      <c r="E514" s="8" t="s">
        <v>508</v>
      </c>
      <c r="F514" s="8" t="s">
        <v>509</v>
      </c>
      <c r="G514" s="8" t="s">
        <v>238</v>
      </c>
      <c r="H514" s="8">
        <v>3</v>
      </c>
      <c r="I514" s="9" t="s">
        <v>54</v>
      </c>
      <c r="J514" s="9" t="s">
        <v>54</v>
      </c>
      <c r="K514" s="9" t="s">
        <v>54</v>
      </c>
      <c r="L514" s="9">
        <v>4</v>
      </c>
      <c r="M514" s="9" t="s">
        <v>54</v>
      </c>
      <c r="N514" s="9" t="s">
        <v>54</v>
      </c>
      <c r="O514" s="9" t="s">
        <v>54</v>
      </c>
      <c r="P514" s="9" t="s">
        <v>54</v>
      </c>
      <c r="Q514" s="10" t="s">
        <v>508</v>
      </c>
      <c r="R514" s="10" t="s">
        <v>509</v>
      </c>
      <c r="S514" s="10" t="s">
        <v>238</v>
      </c>
      <c r="T514" s="10">
        <v>3.5</v>
      </c>
    </row>
    <row r="515" spans="1:20" x14ac:dyDescent="0.2">
      <c r="I515" s="9" t="s">
        <v>54</v>
      </c>
      <c r="J515" s="9" t="s">
        <v>54</v>
      </c>
      <c r="K515" s="9" t="s">
        <v>54</v>
      </c>
      <c r="L515" s="9" t="s">
        <v>54</v>
      </c>
      <c r="M515" s="9" t="s">
        <v>54</v>
      </c>
      <c r="N515" s="9" t="s">
        <v>54</v>
      </c>
      <c r="O515" s="9" t="s">
        <v>54</v>
      </c>
      <c r="P515" s="9" t="s">
        <v>54</v>
      </c>
    </row>
    <row r="516" spans="1:20" x14ac:dyDescent="0.2">
      <c r="B516" s="6" t="s">
        <v>2580</v>
      </c>
      <c r="E516" s="8" t="s">
        <v>1627</v>
      </c>
      <c r="F516" s="8" t="s">
        <v>1628</v>
      </c>
      <c r="G516" s="8" t="s">
        <v>238</v>
      </c>
      <c r="H516" s="8">
        <v>1</v>
      </c>
      <c r="I516" s="9" t="s">
        <v>54</v>
      </c>
      <c r="J516" s="9" t="s">
        <v>54</v>
      </c>
      <c r="K516" s="9" t="s">
        <v>54</v>
      </c>
      <c r="L516" s="9">
        <v>4</v>
      </c>
      <c r="M516" s="9" t="s">
        <v>54</v>
      </c>
      <c r="N516" s="9" t="s">
        <v>54</v>
      </c>
      <c r="O516" s="9" t="s">
        <v>54</v>
      </c>
      <c r="P516" s="9" t="s">
        <v>54</v>
      </c>
      <c r="Q516" s="10" t="s">
        <v>1627</v>
      </c>
      <c r="R516" s="10" t="s">
        <v>1628</v>
      </c>
      <c r="S516" s="10" t="s">
        <v>238</v>
      </c>
      <c r="T516" s="10">
        <v>2.5</v>
      </c>
    </row>
    <row r="517" spans="1:20" x14ac:dyDescent="0.2">
      <c r="I517" s="9" t="s">
        <v>54</v>
      </c>
      <c r="J517" s="9" t="s">
        <v>54</v>
      </c>
      <c r="K517" s="9" t="s">
        <v>54</v>
      </c>
      <c r="L517" s="9" t="s">
        <v>54</v>
      </c>
      <c r="M517" s="9" t="s">
        <v>54</v>
      </c>
      <c r="N517" s="9" t="s">
        <v>54</v>
      </c>
      <c r="O517" s="9" t="s">
        <v>54</v>
      </c>
      <c r="P517" s="9" t="s">
        <v>54</v>
      </c>
    </row>
    <row r="518" spans="1:20" x14ac:dyDescent="0.2">
      <c r="B518" s="6" t="s">
        <v>2580</v>
      </c>
      <c r="E518" s="8" t="s">
        <v>1642</v>
      </c>
      <c r="F518" s="8" t="s">
        <v>1643</v>
      </c>
      <c r="G518" s="8" t="s">
        <v>238</v>
      </c>
      <c r="H518" s="8">
        <v>0</v>
      </c>
      <c r="I518" s="9" t="s">
        <v>1642</v>
      </c>
      <c r="J518" s="9" t="s">
        <v>1650</v>
      </c>
      <c r="K518" s="9" t="s">
        <v>238</v>
      </c>
      <c r="L518" s="9">
        <v>1</v>
      </c>
      <c r="M518" s="9" t="s">
        <v>54</v>
      </c>
      <c r="N518" s="9" t="s">
        <v>54</v>
      </c>
      <c r="O518" s="9" t="s">
        <v>54</v>
      </c>
      <c r="P518" s="9" t="s">
        <v>54</v>
      </c>
      <c r="Q518" s="10" t="s">
        <v>1642</v>
      </c>
      <c r="R518" s="10" t="s">
        <v>1643</v>
      </c>
      <c r="S518" s="10" t="s">
        <v>238</v>
      </c>
      <c r="T518" s="10">
        <v>0.5</v>
      </c>
    </row>
    <row r="519" spans="1:20" x14ac:dyDescent="0.2">
      <c r="I519" s="9" t="s">
        <v>54</v>
      </c>
      <c r="J519" s="9" t="s">
        <v>54</v>
      </c>
      <c r="K519" s="9" t="s">
        <v>54</v>
      </c>
      <c r="L519" s="9" t="s">
        <v>54</v>
      </c>
      <c r="M519" s="9" t="s">
        <v>54</v>
      </c>
      <c r="N519" s="9" t="s">
        <v>54</v>
      </c>
      <c r="O519" s="9" t="s">
        <v>54</v>
      </c>
      <c r="P519" s="9" t="s">
        <v>54</v>
      </c>
    </row>
    <row r="520" spans="1:20" x14ac:dyDescent="0.2">
      <c r="B520" s="6" t="s">
        <v>2580</v>
      </c>
      <c r="E520" s="8" t="s">
        <v>1651</v>
      </c>
      <c r="F520" s="8" t="s">
        <v>1652</v>
      </c>
      <c r="G520" s="8" t="s">
        <v>238</v>
      </c>
      <c r="H520" s="8">
        <v>1</v>
      </c>
      <c r="I520" s="9" t="s">
        <v>1651</v>
      </c>
      <c r="J520" s="9" t="s">
        <v>1652</v>
      </c>
      <c r="K520" s="9" t="s">
        <v>238</v>
      </c>
      <c r="L520" s="9">
        <v>1</v>
      </c>
      <c r="M520" s="9" t="s">
        <v>54</v>
      </c>
      <c r="N520" s="9" t="s">
        <v>54</v>
      </c>
      <c r="O520" s="9" t="s">
        <v>54</v>
      </c>
      <c r="P520" s="9" t="s">
        <v>54</v>
      </c>
      <c r="Q520" s="10" t="s">
        <v>1651</v>
      </c>
      <c r="R520" s="10" t="s">
        <v>1652</v>
      </c>
      <c r="S520" s="10" t="s">
        <v>238</v>
      </c>
      <c r="T520" s="10">
        <v>1</v>
      </c>
    </row>
    <row r="521" spans="1:20" x14ac:dyDescent="0.2">
      <c r="I521" s="9" t="s">
        <v>54</v>
      </c>
      <c r="J521" s="9" t="s">
        <v>54</v>
      </c>
      <c r="K521" s="9" t="s">
        <v>54</v>
      </c>
      <c r="L521" s="9" t="s">
        <v>54</v>
      </c>
      <c r="M521" s="9" t="s">
        <v>54</v>
      </c>
      <c r="N521" s="9" t="s">
        <v>54</v>
      </c>
      <c r="O521" s="9" t="s">
        <v>54</v>
      </c>
      <c r="P521" s="9" t="s">
        <v>54</v>
      </c>
    </row>
    <row r="522" spans="1:20" x14ac:dyDescent="0.2">
      <c r="B522" s="6" t="s">
        <v>2580</v>
      </c>
      <c r="E522" s="8" t="s">
        <v>1644</v>
      </c>
      <c r="F522" s="8" t="s">
        <v>1645</v>
      </c>
      <c r="G522" s="8" t="s">
        <v>238</v>
      </c>
      <c r="H522" s="8">
        <v>1</v>
      </c>
      <c r="I522" s="9" t="s">
        <v>1651</v>
      </c>
      <c r="J522" s="9" t="s">
        <v>1652</v>
      </c>
      <c r="K522" s="9" t="s">
        <v>238</v>
      </c>
      <c r="L522" s="9">
        <v>1</v>
      </c>
      <c r="M522" s="9" t="s">
        <v>54</v>
      </c>
      <c r="N522" s="9" t="s">
        <v>54</v>
      </c>
      <c r="O522" s="9" t="s">
        <v>54</v>
      </c>
      <c r="P522" s="9" t="s">
        <v>54</v>
      </c>
      <c r="Q522" s="10" t="s">
        <v>1644</v>
      </c>
      <c r="R522" s="10" t="s">
        <v>1645</v>
      </c>
      <c r="S522" s="10" t="s">
        <v>238</v>
      </c>
      <c r="T522" s="10">
        <v>1</v>
      </c>
    </row>
    <row r="523" spans="1:20" x14ac:dyDescent="0.2">
      <c r="I523" s="9" t="s">
        <v>54</v>
      </c>
      <c r="J523" s="9" t="s">
        <v>54</v>
      </c>
      <c r="K523" s="9" t="s">
        <v>54</v>
      </c>
      <c r="L523" s="9" t="s">
        <v>54</v>
      </c>
      <c r="M523" s="9" t="s">
        <v>54</v>
      </c>
      <c r="N523" s="9" t="s">
        <v>54</v>
      </c>
      <c r="O523" s="9" t="s">
        <v>54</v>
      </c>
      <c r="P523" s="9" t="s">
        <v>54</v>
      </c>
    </row>
    <row r="524" spans="1:20" x14ac:dyDescent="0.2">
      <c r="B524" s="6" t="s">
        <v>2580</v>
      </c>
      <c r="E524" s="8" t="s">
        <v>236</v>
      </c>
      <c r="F524" s="8" t="s">
        <v>237</v>
      </c>
      <c r="G524" s="8" t="s">
        <v>238</v>
      </c>
      <c r="H524" s="8">
        <v>1</v>
      </c>
      <c r="I524" s="9" t="s">
        <v>742</v>
      </c>
      <c r="J524" s="9" t="s">
        <v>743</v>
      </c>
      <c r="K524" s="9" t="s">
        <v>238</v>
      </c>
      <c r="L524" s="9">
        <v>1</v>
      </c>
      <c r="M524" s="9" t="s">
        <v>742</v>
      </c>
      <c r="N524" s="9" t="s">
        <v>743</v>
      </c>
      <c r="O524" s="9" t="s">
        <v>238</v>
      </c>
      <c r="P524" s="9">
        <v>1</v>
      </c>
      <c r="Q524" s="10" t="s">
        <v>742</v>
      </c>
      <c r="R524" s="10" t="s">
        <v>743</v>
      </c>
      <c r="S524" s="10" t="s">
        <v>238</v>
      </c>
      <c r="T524" s="10">
        <v>1</v>
      </c>
    </row>
    <row r="525" spans="1:20" x14ac:dyDescent="0.2">
      <c r="I525" s="9" t="s">
        <v>54</v>
      </c>
      <c r="J525" s="9" t="s">
        <v>54</v>
      </c>
      <c r="K525" s="9" t="s">
        <v>54</v>
      </c>
      <c r="L525" s="9" t="s">
        <v>54</v>
      </c>
      <c r="M525" s="9" t="s">
        <v>54</v>
      </c>
      <c r="N525" s="9" t="s">
        <v>54</v>
      </c>
      <c r="O525" s="9" t="s">
        <v>54</v>
      </c>
      <c r="P525" s="9" t="s">
        <v>54</v>
      </c>
    </row>
    <row r="526" spans="1:20" x14ac:dyDescent="0.2">
      <c r="A526" s="6" t="s">
        <v>1553</v>
      </c>
      <c r="E526" s="8" t="s">
        <v>1653</v>
      </c>
      <c r="F526" s="8" t="s">
        <v>1654</v>
      </c>
      <c r="G526" s="8" t="s">
        <v>238</v>
      </c>
      <c r="H526" s="8">
        <v>3</v>
      </c>
      <c r="I526" s="9" t="s">
        <v>54</v>
      </c>
      <c r="J526" s="9" t="s">
        <v>54</v>
      </c>
      <c r="K526" s="9" t="s">
        <v>54</v>
      </c>
      <c r="L526" s="9">
        <v>4</v>
      </c>
      <c r="M526" s="9" t="s">
        <v>54</v>
      </c>
      <c r="N526" s="9" t="s">
        <v>54</v>
      </c>
      <c r="O526" s="9" t="s">
        <v>54</v>
      </c>
      <c r="P526" s="9" t="s">
        <v>54</v>
      </c>
      <c r="Q526" s="10" t="s">
        <v>1653</v>
      </c>
      <c r="R526" s="10" t="s">
        <v>1654</v>
      </c>
      <c r="S526" s="10" t="s">
        <v>238</v>
      </c>
      <c r="T526" s="10">
        <v>3</v>
      </c>
    </row>
    <row r="527" spans="1:20" x14ac:dyDescent="0.2">
      <c r="E527" s="8" t="s">
        <v>1655</v>
      </c>
      <c r="F527" s="8" t="s">
        <v>1656</v>
      </c>
      <c r="G527" s="8" t="s">
        <v>238</v>
      </c>
      <c r="H527" s="8">
        <v>3</v>
      </c>
      <c r="I527" s="9" t="s">
        <v>54</v>
      </c>
      <c r="J527" s="9" t="s">
        <v>54</v>
      </c>
      <c r="K527" s="9" t="s">
        <v>54</v>
      </c>
      <c r="L527" s="9">
        <v>4</v>
      </c>
      <c r="M527" s="9" t="s">
        <v>54</v>
      </c>
      <c r="N527" s="9" t="s">
        <v>54</v>
      </c>
      <c r="O527" s="9" t="s">
        <v>54</v>
      </c>
      <c r="P527" s="9" t="s">
        <v>54</v>
      </c>
    </row>
    <row r="528" spans="1:20" x14ac:dyDescent="0.2">
      <c r="B528" s="6" t="s">
        <v>2580</v>
      </c>
      <c r="E528" s="8" t="s">
        <v>1657</v>
      </c>
      <c r="F528" s="8" t="s">
        <v>1658</v>
      </c>
      <c r="G528" s="8" t="s">
        <v>238</v>
      </c>
      <c r="H528" s="8">
        <v>3</v>
      </c>
      <c r="I528" s="9" t="s">
        <v>54</v>
      </c>
      <c r="J528" s="9" t="s">
        <v>54</v>
      </c>
      <c r="K528" s="9" t="s">
        <v>54</v>
      </c>
      <c r="L528" s="9">
        <v>4</v>
      </c>
      <c r="M528" s="9" t="s">
        <v>54</v>
      </c>
      <c r="N528" s="9" t="s">
        <v>54</v>
      </c>
      <c r="O528" s="9" t="s">
        <v>54</v>
      </c>
      <c r="P528" s="9" t="s">
        <v>54</v>
      </c>
      <c r="Q528" s="10" t="s">
        <v>1657</v>
      </c>
      <c r="R528" s="10" t="s">
        <v>1658</v>
      </c>
      <c r="S528" s="10" t="s">
        <v>238</v>
      </c>
      <c r="T528" s="10">
        <v>3</v>
      </c>
    </row>
    <row r="529" spans="1:20" x14ac:dyDescent="0.2">
      <c r="I529" s="9" t="s">
        <v>54</v>
      </c>
      <c r="J529" s="9" t="s">
        <v>54</v>
      </c>
      <c r="K529" s="9" t="s">
        <v>54</v>
      </c>
      <c r="L529" s="9" t="s">
        <v>54</v>
      </c>
      <c r="M529" s="9" t="s">
        <v>54</v>
      </c>
      <c r="N529" s="9" t="s">
        <v>54</v>
      </c>
      <c r="O529" s="9" t="s">
        <v>54</v>
      </c>
      <c r="P529" s="9" t="s">
        <v>54</v>
      </c>
    </row>
    <row r="530" spans="1:20" x14ac:dyDescent="0.2">
      <c r="B530" s="6" t="s">
        <v>2580</v>
      </c>
      <c r="E530" s="8" t="s">
        <v>1659</v>
      </c>
      <c r="F530" s="8" t="s">
        <v>1660</v>
      </c>
      <c r="G530" s="8" t="s">
        <v>238</v>
      </c>
      <c r="H530" s="8">
        <v>0</v>
      </c>
      <c r="I530" s="9" t="s">
        <v>1655</v>
      </c>
      <c r="J530" s="9" t="s">
        <v>1656</v>
      </c>
      <c r="K530" s="9" t="s">
        <v>238</v>
      </c>
      <c r="L530" s="9">
        <v>1</v>
      </c>
      <c r="M530" s="9" t="s">
        <v>54</v>
      </c>
      <c r="N530" s="9" t="s">
        <v>54</v>
      </c>
      <c r="O530" s="9" t="s">
        <v>54</v>
      </c>
      <c r="P530" s="9" t="s">
        <v>54</v>
      </c>
      <c r="Q530" s="10" t="s">
        <v>1659</v>
      </c>
      <c r="R530" s="10" t="s">
        <v>1660</v>
      </c>
      <c r="S530" s="10" t="s">
        <v>238</v>
      </c>
      <c r="T530" s="10">
        <v>0</v>
      </c>
    </row>
    <row r="531" spans="1:20" x14ac:dyDescent="0.2">
      <c r="I531" s="9" t="s">
        <v>54</v>
      </c>
      <c r="J531" s="9" t="s">
        <v>54</v>
      </c>
      <c r="K531" s="9" t="s">
        <v>54</v>
      </c>
      <c r="L531" s="9" t="s">
        <v>54</v>
      </c>
      <c r="M531" s="9" t="s">
        <v>54</v>
      </c>
      <c r="N531" s="9" t="s">
        <v>54</v>
      </c>
      <c r="O531" s="9" t="s">
        <v>54</v>
      </c>
      <c r="P531" s="9" t="s">
        <v>54</v>
      </c>
    </row>
    <row r="532" spans="1:20" x14ac:dyDescent="0.2">
      <c r="B532" s="6" t="s">
        <v>2580</v>
      </c>
      <c r="E532" s="8" t="s">
        <v>1653</v>
      </c>
      <c r="F532" s="8" t="s">
        <v>1654</v>
      </c>
      <c r="G532" s="8" t="s">
        <v>238</v>
      </c>
      <c r="H532" s="8">
        <v>0</v>
      </c>
      <c r="I532" s="9" t="s">
        <v>1653</v>
      </c>
      <c r="J532" s="9" t="s">
        <v>1661</v>
      </c>
      <c r="K532" s="9" t="s">
        <v>238</v>
      </c>
      <c r="L532" s="9">
        <v>1</v>
      </c>
      <c r="M532" s="9" t="s">
        <v>54</v>
      </c>
      <c r="N532" s="9" t="s">
        <v>54</v>
      </c>
      <c r="O532" s="9" t="s">
        <v>54</v>
      </c>
      <c r="P532" s="9" t="s">
        <v>54</v>
      </c>
      <c r="Q532" s="10" t="s">
        <v>1653</v>
      </c>
      <c r="R532" s="10" t="s">
        <v>1654</v>
      </c>
      <c r="S532" s="10" t="s">
        <v>238</v>
      </c>
      <c r="T532" s="10">
        <v>0</v>
      </c>
    </row>
    <row r="533" spans="1:20" x14ac:dyDescent="0.2">
      <c r="I533" s="9" t="s">
        <v>54</v>
      </c>
      <c r="J533" s="9" t="s">
        <v>54</v>
      </c>
      <c r="K533" s="9" t="s">
        <v>54</v>
      </c>
      <c r="L533" s="9" t="s">
        <v>54</v>
      </c>
      <c r="M533" s="9" t="s">
        <v>54</v>
      </c>
      <c r="N533" s="9" t="s">
        <v>54</v>
      </c>
      <c r="O533" s="9" t="s">
        <v>54</v>
      </c>
      <c r="P533" s="9" t="s">
        <v>54</v>
      </c>
    </row>
    <row r="534" spans="1:20" x14ac:dyDescent="0.2">
      <c r="B534" s="6" t="s">
        <v>2580</v>
      </c>
      <c r="E534" s="8" t="s">
        <v>1657</v>
      </c>
      <c r="F534" s="8" t="s">
        <v>1658</v>
      </c>
      <c r="G534" s="8" t="s">
        <v>238</v>
      </c>
      <c r="H534" s="8">
        <v>0</v>
      </c>
      <c r="I534" s="9" t="s">
        <v>1662</v>
      </c>
      <c r="J534" s="9" t="s">
        <v>1663</v>
      </c>
      <c r="K534" s="9" t="s">
        <v>238</v>
      </c>
      <c r="L534" s="9">
        <v>1</v>
      </c>
      <c r="M534" s="9" t="s">
        <v>54</v>
      </c>
      <c r="N534" s="9" t="s">
        <v>54</v>
      </c>
      <c r="O534" s="9" t="s">
        <v>54</v>
      </c>
      <c r="P534" s="9" t="s">
        <v>54</v>
      </c>
      <c r="Q534" s="10" t="s">
        <v>1657</v>
      </c>
      <c r="R534" s="10" t="s">
        <v>1658</v>
      </c>
      <c r="S534" s="10" t="s">
        <v>238</v>
      </c>
      <c r="T534" s="10">
        <v>0</v>
      </c>
    </row>
    <row r="535" spans="1:20" x14ac:dyDescent="0.2">
      <c r="I535" s="9" t="s">
        <v>54</v>
      </c>
      <c r="J535" s="9" t="s">
        <v>54</v>
      </c>
      <c r="K535" s="9" t="s">
        <v>54</v>
      </c>
      <c r="L535" s="9" t="s">
        <v>54</v>
      </c>
      <c r="M535" s="9" t="s">
        <v>54</v>
      </c>
      <c r="N535" s="9" t="s">
        <v>54</v>
      </c>
      <c r="O535" s="9" t="s">
        <v>54</v>
      </c>
      <c r="P535" s="9" t="s">
        <v>54</v>
      </c>
    </row>
    <row r="536" spans="1:20" x14ac:dyDescent="0.2">
      <c r="A536" s="6" t="s">
        <v>1566</v>
      </c>
      <c r="H536" s="8">
        <v>4</v>
      </c>
      <c r="I536" s="9" t="s">
        <v>54</v>
      </c>
      <c r="J536" s="9" t="s">
        <v>54</v>
      </c>
      <c r="K536" s="9" t="s">
        <v>54</v>
      </c>
      <c r="L536" s="9">
        <v>4</v>
      </c>
      <c r="M536" s="9" t="s">
        <v>54</v>
      </c>
      <c r="N536" s="9" t="s">
        <v>54</v>
      </c>
      <c r="O536" s="9" t="s">
        <v>54</v>
      </c>
      <c r="P536" s="9" t="s">
        <v>54</v>
      </c>
      <c r="T536" s="10">
        <v>4</v>
      </c>
    </row>
    <row r="537" spans="1:20" x14ac:dyDescent="0.2">
      <c r="I537" s="9" t="s">
        <v>54</v>
      </c>
      <c r="J537" s="9" t="s">
        <v>54</v>
      </c>
      <c r="K537" s="9" t="s">
        <v>54</v>
      </c>
      <c r="L537" s="9" t="s">
        <v>54</v>
      </c>
      <c r="M537" s="9" t="s">
        <v>54</v>
      </c>
      <c r="N537" s="9" t="s">
        <v>54</v>
      </c>
      <c r="O537" s="9" t="s">
        <v>54</v>
      </c>
      <c r="P537" s="9" t="s">
        <v>54</v>
      </c>
    </row>
    <row r="538" spans="1:20" x14ac:dyDescent="0.2">
      <c r="B538" s="6" t="s">
        <v>2580</v>
      </c>
      <c r="H538" s="8">
        <v>4</v>
      </c>
      <c r="I538" s="9" t="s">
        <v>54</v>
      </c>
      <c r="J538" s="9" t="s">
        <v>54</v>
      </c>
      <c r="K538" s="9" t="s">
        <v>54</v>
      </c>
      <c r="L538" s="9">
        <v>4</v>
      </c>
      <c r="M538" s="9" t="s">
        <v>54</v>
      </c>
      <c r="N538" s="9" t="s">
        <v>54</v>
      </c>
      <c r="O538" s="9" t="s">
        <v>54</v>
      </c>
      <c r="P538" s="9" t="s">
        <v>54</v>
      </c>
      <c r="T538" s="10">
        <v>4</v>
      </c>
    </row>
    <row r="539" spans="1:20" x14ac:dyDescent="0.2">
      <c r="I539" s="9" t="s">
        <v>54</v>
      </c>
      <c r="J539" s="9" t="s">
        <v>54</v>
      </c>
      <c r="K539" s="9" t="s">
        <v>54</v>
      </c>
      <c r="L539" s="9" t="s">
        <v>54</v>
      </c>
      <c r="M539" s="9" t="s">
        <v>54</v>
      </c>
      <c r="N539" s="9" t="s">
        <v>54</v>
      </c>
      <c r="O539" s="9" t="s">
        <v>54</v>
      </c>
      <c r="P539" s="9" t="s">
        <v>54</v>
      </c>
    </row>
    <row r="540" spans="1:20" x14ac:dyDescent="0.2">
      <c r="B540" s="6" t="s">
        <v>2580</v>
      </c>
      <c r="E540" s="8" t="s">
        <v>506</v>
      </c>
      <c r="F540" s="8" t="s">
        <v>507</v>
      </c>
      <c r="G540" s="8" t="s">
        <v>238</v>
      </c>
      <c r="H540" s="8">
        <v>3</v>
      </c>
      <c r="I540" s="9" t="s">
        <v>54</v>
      </c>
      <c r="J540" s="9" t="s">
        <v>54</v>
      </c>
      <c r="K540" s="9" t="s">
        <v>54</v>
      </c>
      <c r="L540" s="9">
        <v>4</v>
      </c>
      <c r="M540" s="9" t="s">
        <v>54</v>
      </c>
      <c r="N540" s="9" t="s">
        <v>54</v>
      </c>
      <c r="O540" s="9" t="s">
        <v>54</v>
      </c>
      <c r="P540" s="9" t="s">
        <v>54</v>
      </c>
      <c r="Q540" s="10" t="s">
        <v>506</v>
      </c>
      <c r="R540" s="10" t="s">
        <v>507</v>
      </c>
      <c r="S540" s="10" t="s">
        <v>238</v>
      </c>
      <c r="T540" s="10">
        <v>3.5</v>
      </c>
    </row>
    <row r="541" spans="1:20" x14ac:dyDescent="0.2">
      <c r="I541" s="9" t="s">
        <v>54</v>
      </c>
      <c r="J541" s="9" t="s">
        <v>54</v>
      </c>
      <c r="K541" s="9" t="s">
        <v>54</v>
      </c>
      <c r="L541" s="9" t="s">
        <v>54</v>
      </c>
      <c r="M541" s="9" t="s">
        <v>54</v>
      </c>
      <c r="N541" s="9" t="s">
        <v>54</v>
      </c>
      <c r="O541" s="9" t="s">
        <v>54</v>
      </c>
      <c r="P541" s="9" t="s">
        <v>54</v>
      </c>
    </row>
    <row r="542" spans="1:20" x14ac:dyDescent="0.2">
      <c r="B542" s="6" t="s">
        <v>2580</v>
      </c>
      <c r="E542" s="8" t="s">
        <v>742</v>
      </c>
      <c r="F542" s="8" t="s">
        <v>743</v>
      </c>
      <c r="G542" s="8" t="s">
        <v>238</v>
      </c>
      <c r="H542" s="8">
        <v>3</v>
      </c>
      <c r="I542" s="9" t="s">
        <v>54</v>
      </c>
      <c r="J542" s="9" t="s">
        <v>54</v>
      </c>
      <c r="K542" s="9" t="s">
        <v>54</v>
      </c>
      <c r="L542" s="9">
        <v>4</v>
      </c>
      <c r="M542" s="9" t="s">
        <v>54</v>
      </c>
      <c r="N542" s="9" t="s">
        <v>54</v>
      </c>
      <c r="O542" s="9" t="s">
        <v>54</v>
      </c>
      <c r="P542" s="9" t="s">
        <v>54</v>
      </c>
      <c r="Q542" s="10" t="s">
        <v>742</v>
      </c>
      <c r="R542" s="10" t="s">
        <v>743</v>
      </c>
      <c r="S542" s="10" t="s">
        <v>238</v>
      </c>
      <c r="T542" s="10">
        <v>3.5</v>
      </c>
    </row>
    <row r="543" spans="1:20" x14ac:dyDescent="0.2">
      <c r="I543" s="9" t="s">
        <v>54</v>
      </c>
      <c r="J543" s="9" t="s">
        <v>54</v>
      </c>
      <c r="K543" s="9" t="s">
        <v>54</v>
      </c>
      <c r="L543" s="9" t="s">
        <v>54</v>
      </c>
      <c r="M543" s="9" t="s">
        <v>54</v>
      </c>
      <c r="N543" s="9" t="s">
        <v>54</v>
      </c>
      <c r="O543" s="9" t="s">
        <v>54</v>
      </c>
      <c r="P543" s="9" t="s">
        <v>54</v>
      </c>
    </row>
    <row r="544" spans="1:20" x14ac:dyDescent="0.2">
      <c r="B544" s="6" t="s">
        <v>2580</v>
      </c>
      <c r="I544" s="9" t="s">
        <v>54</v>
      </c>
      <c r="J544" s="9" t="s">
        <v>54</v>
      </c>
      <c r="K544" s="9" t="s">
        <v>54</v>
      </c>
      <c r="L544" s="9" t="s">
        <v>54</v>
      </c>
      <c r="M544" s="9" t="s">
        <v>54</v>
      </c>
      <c r="N544" s="9" t="s">
        <v>54</v>
      </c>
      <c r="O544" s="9" t="s">
        <v>54</v>
      </c>
      <c r="P544" s="9" t="s">
        <v>54</v>
      </c>
      <c r="T544" s="10">
        <v>4</v>
      </c>
    </row>
    <row r="545" spans="2:20" x14ac:dyDescent="0.2">
      <c r="I545" s="9" t="s">
        <v>54</v>
      </c>
      <c r="J545" s="9" t="s">
        <v>54</v>
      </c>
      <c r="K545" s="9" t="s">
        <v>54</v>
      </c>
      <c r="L545" s="9" t="s">
        <v>54</v>
      </c>
      <c r="M545" s="9" t="s">
        <v>54</v>
      </c>
      <c r="N545" s="9" t="s">
        <v>54</v>
      </c>
      <c r="O545" s="9" t="s">
        <v>54</v>
      </c>
      <c r="P545" s="9" t="s">
        <v>54</v>
      </c>
    </row>
    <row r="546" spans="2:20" x14ac:dyDescent="0.2">
      <c r="B546" s="6" t="s">
        <v>2580</v>
      </c>
      <c r="E546" s="8" t="s">
        <v>742</v>
      </c>
      <c r="F546" s="8" t="s">
        <v>743</v>
      </c>
      <c r="G546" s="8" t="s">
        <v>238</v>
      </c>
      <c r="H546" s="8">
        <v>3</v>
      </c>
      <c r="I546" s="9" t="s">
        <v>742</v>
      </c>
      <c r="J546" s="9" t="s">
        <v>743</v>
      </c>
      <c r="K546" s="9" t="s">
        <v>238</v>
      </c>
      <c r="L546" s="9">
        <v>1</v>
      </c>
      <c r="M546" s="9" t="s">
        <v>54</v>
      </c>
      <c r="N546" s="9" t="s">
        <v>54</v>
      </c>
      <c r="O546" s="9" t="s">
        <v>54</v>
      </c>
      <c r="P546" s="9" t="s">
        <v>54</v>
      </c>
      <c r="Q546" s="10" t="s">
        <v>742</v>
      </c>
      <c r="R546" s="10" t="s">
        <v>743</v>
      </c>
      <c r="S546" s="10" t="s">
        <v>238</v>
      </c>
      <c r="T546" s="10">
        <v>2</v>
      </c>
    </row>
    <row r="547" spans="2:20" x14ac:dyDescent="0.2">
      <c r="I547" s="9" t="s">
        <v>54</v>
      </c>
      <c r="J547" s="9" t="s">
        <v>54</v>
      </c>
      <c r="K547" s="9" t="s">
        <v>54</v>
      </c>
      <c r="L547" s="9" t="s">
        <v>54</v>
      </c>
      <c r="M547" s="9" t="s">
        <v>54</v>
      </c>
      <c r="N547" s="9" t="s">
        <v>54</v>
      </c>
      <c r="O547" s="9" t="s">
        <v>54</v>
      </c>
      <c r="P547" s="9" t="s">
        <v>54</v>
      </c>
    </row>
    <row r="548" spans="2:20" x14ac:dyDescent="0.2">
      <c r="B548" s="6" t="s">
        <v>2580</v>
      </c>
      <c r="I548" s="9" t="s">
        <v>54</v>
      </c>
      <c r="J548" s="9" t="s">
        <v>54</v>
      </c>
      <c r="K548" s="9" t="s">
        <v>54</v>
      </c>
      <c r="L548" s="9" t="s">
        <v>54</v>
      </c>
      <c r="M548" s="9" t="s">
        <v>54</v>
      </c>
      <c r="N548" s="9" t="s">
        <v>54</v>
      </c>
      <c r="O548" s="9" t="s">
        <v>54</v>
      </c>
      <c r="P548" s="9" t="s">
        <v>54</v>
      </c>
      <c r="T548" s="10">
        <v>4</v>
      </c>
    </row>
    <row r="549" spans="2:20" x14ac:dyDescent="0.2">
      <c r="I549" s="9" t="s">
        <v>54</v>
      </c>
      <c r="J549" s="9" t="s">
        <v>54</v>
      </c>
      <c r="K549" s="9" t="s">
        <v>54</v>
      </c>
      <c r="L549" s="9" t="s">
        <v>54</v>
      </c>
      <c r="M549" s="9" t="s">
        <v>54</v>
      </c>
      <c r="N549" s="9" t="s">
        <v>54</v>
      </c>
      <c r="O549" s="9" t="s">
        <v>54</v>
      </c>
      <c r="P549" s="9" t="s">
        <v>54</v>
      </c>
    </row>
    <row r="550" spans="2:20" x14ac:dyDescent="0.2">
      <c r="B550" s="6" t="s">
        <v>2580</v>
      </c>
      <c r="E550" s="8" t="s">
        <v>1664</v>
      </c>
      <c r="F550" s="8" t="s">
        <v>1665</v>
      </c>
      <c r="G550" s="8" t="s">
        <v>238</v>
      </c>
      <c r="H550" s="8">
        <v>1</v>
      </c>
      <c r="I550" s="9" t="s">
        <v>1664</v>
      </c>
      <c r="J550" s="9" t="s">
        <v>1665</v>
      </c>
      <c r="K550" s="9" t="s">
        <v>238</v>
      </c>
      <c r="L550" s="9">
        <v>1</v>
      </c>
      <c r="M550" s="9" t="s">
        <v>54</v>
      </c>
      <c r="N550" s="9" t="s">
        <v>54</v>
      </c>
      <c r="O550" s="9" t="s">
        <v>54</v>
      </c>
      <c r="P550" s="9" t="s">
        <v>54</v>
      </c>
      <c r="Q550" s="10" t="s">
        <v>1664</v>
      </c>
      <c r="R550" s="10" t="s">
        <v>1665</v>
      </c>
      <c r="S550" s="10" t="s">
        <v>238</v>
      </c>
      <c r="T550" s="10">
        <v>1</v>
      </c>
    </row>
    <row r="551" spans="2:20" x14ac:dyDescent="0.2">
      <c r="I551" s="9" t="s">
        <v>54</v>
      </c>
      <c r="J551" s="9" t="s">
        <v>54</v>
      </c>
      <c r="K551" s="9" t="s">
        <v>54</v>
      </c>
      <c r="L551" s="9" t="s">
        <v>54</v>
      </c>
      <c r="M551" s="9" t="s">
        <v>54</v>
      </c>
      <c r="N551" s="9" t="s">
        <v>54</v>
      </c>
      <c r="O551" s="9" t="s">
        <v>54</v>
      </c>
      <c r="P551" s="9" t="s">
        <v>54</v>
      </c>
    </row>
    <row r="552" spans="2:20" x14ac:dyDescent="0.2">
      <c r="B552" s="6" t="s">
        <v>2580</v>
      </c>
      <c r="E552" s="8" t="s">
        <v>1664</v>
      </c>
      <c r="F552" s="8" t="s">
        <v>1665</v>
      </c>
      <c r="G552" s="8" t="s">
        <v>238</v>
      </c>
      <c r="H552" s="8">
        <v>1</v>
      </c>
      <c r="I552" s="9" t="s">
        <v>1664</v>
      </c>
      <c r="J552" s="9" t="s">
        <v>1665</v>
      </c>
      <c r="K552" s="9" t="s">
        <v>238</v>
      </c>
      <c r="L552" s="9">
        <v>1</v>
      </c>
      <c r="M552" s="9" t="s">
        <v>54</v>
      </c>
      <c r="N552" s="9" t="s">
        <v>54</v>
      </c>
      <c r="O552" s="9" t="s">
        <v>54</v>
      </c>
      <c r="P552" s="9" t="s">
        <v>54</v>
      </c>
      <c r="Q552" s="10" t="s">
        <v>1664</v>
      </c>
      <c r="R552" s="10" t="s">
        <v>1665</v>
      </c>
      <c r="S552" s="10" t="s">
        <v>238</v>
      </c>
      <c r="T552" s="10">
        <v>1</v>
      </c>
    </row>
    <row r="553" spans="2:20" x14ac:dyDescent="0.2">
      <c r="I553" s="9" t="s">
        <v>54</v>
      </c>
      <c r="J553" s="9" t="s">
        <v>54</v>
      </c>
      <c r="K553" s="9" t="s">
        <v>54</v>
      </c>
      <c r="L553" s="9" t="s">
        <v>54</v>
      </c>
      <c r="M553" s="9" t="s">
        <v>54</v>
      </c>
      <c r="N553" s="9" t="s">
        <v>54</v>
      </c>
      <c r="O553" s="9" t="s">
        <v>54</v>
      </c>
      <c r="P553" s="9" t="s">
        <v>54</v>
      </c>
    </row>
    <row r="554" spans="2:20" x14ac:dyDescent="0.2">
      <c r="B554" s="6" t="s">
        <v>2580</v>
      </c>
      <c r="E554" s="8" t="s">
        <v>1664</v>
      </c>
      <c r="F554" s="8" t="s">
        <v>1665</v>
      </c>
      <c r="G554" s="8" t="s">
        <v>238</v>
      </c>
      <c r="H554" s="8">
        <v>3</v>
      </c>
      <c r="I554" s="9" t="s">
        <v>54</v>
      </c>
      <c r="J554" s="9" t="s">
        <v>54</v>
      </c>
      <c r="K554" s="9" t="s">
        <v>54</v>
      </c>
      <c r="L554" s="9">
        <v>4</v>
      </c>
      <c r="M554" s="9" t="s">
        <v>54</v>
      </c>
      <c r="N554" s="9" t="s">
        <v>54</v>
      </c>
      <c r="O554" s="9" t="s">
        <v>54</v>
      </c>
      <c r="P554" s="9" t="s">
        <v>54</v>
      </c>
      <c r="Q554" s="10" t="s">
        <v>1664</v>
      </c>
      <c r="R554" s="10" t="s">
        <v>1665</v>
      </c>
      <c r="S554" s="10" t="s">
        <v>238</v>
      </c>
      <c r="T554" s="10">
        <v>3</v>
      </c>
    </row>
    <row r="555" spans="2:20" x14ac:dyDescent="0.2">
      <c r="I555" s="9" t="s">
        <v>54</v>
      </c>
      <c r="J555" s="9" t="s">
        <v>54</v>
      </c>
      <c r="K555" s="9" t="s">
        <v>54</v>
      </c>
      <c r="L555" s="9" t="s">
        <v>54</v>
      </c>
      <c r="M555" s="9" t="s">
        <v>54</v>
      </c>
      <c r="N555" s="9" t="s">
        <v>54</v>
      </c>
      <c r="O555" s="9" t="s">
        <v>54</v>
      </c>
      <c r="P555" s="9" t="s">
        <v>54</v>
      </c>
    </row>
    <row r="556" spans="2:20" x14ac:dyDescent="0.2">
      <c r="B556" s="6" t="s">
        <v>2580</v>
      </c>
      <c r="E556" s="8" t="s">
        <v>1642</v>
      </c>
      <c r="F556" s="8" t="s">
        <v>1643</v>
      </c>
      <c r="G556" s="8" t="s">
        <v>238</v>
      </c>
      <c r="H556" s="8">
        <v>1</v>
      </c>
      <c r="I556" s="9" t="s">
        <v>1666</v>
      </c>
      <c r="J556" s="9" t="s">
        <v>1667</v>
      </c>
      <c r="K556" s="9" t="s">
        <v>238</v>
      </c>
      <c r="L556" s="9">
        <v>0</v>
      </c>
      <c r="M556" s="9" t="s">
        <v>54</v>
      </c>
      <c r="N556" s="9" t="s">
        <v>54</v>
      </c>
      <c r="O556" s="9" t="s">
        <v>54</v>
      </c>
      <c r="P556" s="9" t="s">
        <v>54</v>
      </c>
      <c r="Q556" s="10" t="s">
        <v>1666</v>
      </c>
      <c r="R556" s="10" t="s">
        <v>1667</v>
      </c>
      <c r="S556" s="10" t="s">
        <v>238</v>
      </c>
      <c r="T556" s="10">
        <v>0</v>
      </c>
    </row>
    <row r="557" spans="2:20" x14ac:dyDescent="0.2">
      <c r="I557" s="9" t="s">
        <v>54</v>
      </c>
      <c r="J557" s="9" t="s">
        <v>54</v>
      </c>
      <c r="K557" s="9" t="s">
        <v>54</v>
      </c>
      <c r="L557" s="9" t="s">
        <v>54</v>
      </c>
      <c r="M557" s="9" t="s">
        <v>54</v>
      </c>
      <c r="N557" s="9" t="s">
        <v>54</v>
      </c>
      <c r="O557" s="9" t="s">
        <v>54</v>
      </c>
      <c r="P557" s="9" t="s">
        <v>54</v>
      </c>
      <c r="Q557" s="10" t="s">
        <v>54</v>
      </c>
      <c r="R557" s="10" t="s">
        <v>54</v>
      </c>
      <c r="S557" s="10" t="s">
        <v>54</v>
      </c>
      <c r="T557" s="10" t="s">
        <v>54</v>
      </c>
    </row>
    <row r="558" spans="2:20" x14ac:dyDescent="0.2">
      <c r="B558" s="6" t="s">
        <v>2580</v>
      </c>
      <c r="E558" s="8" t="s">
        <v>1668</v>
      </c>
      <c r="F558" s="8" t="s">
        <v>1669</v>
      </c>
      <c r="G558" s="8" t="s">
        <v>238</v>
      </c>
      <c r="H558" s="8">
        <v>3</v>
      </c>
      <c r="I558" s="9" t="s">
        <v>1666</v>
      </c>
      <c r="J558" s="9" t="s">
        <v>1667</v>
      </c>
      <c r="K558" s="9" t="s">
        <v>238</v>
      </c>
      <c r="L558" s="9">
        <v>1</v>
      </c>
      <c r="M558" s="9" t="s">
        <v>54</v>
      </c>
      <c r="N558" s="9" t="s">
        <v>54</v>
      </c>
      <c r="O558" s="9" t="s">
        <v>54</v>
      </c>
      <c r="P558" s="9" t="s">
        <v>54</v>
      </c>
      <c r="Q558" s="10" t="s">
        <v>1666</v>
      </c>
      <c r="R558" s="10" t="s">
        <v>1667</v>
      </c>
      <c r="S558" s="10" t="s">
        <v>238</v>
      </c>
      <c r="T558" s="10">
        <v>1</v>
      </c>
    </row>
    <row r="559" spans="2:20" x14ac:dyDescent="0.2">
      <c r="I559" s="9" t="s">
        <v>54</v>
      </c>
      <c r="J559" s="9" t="s">
        <v>54</v>
      </c>
      <c r="K559" s="9" t="s">
        <v>54</v>
      </c>
      <c r="L559" s="9" t="s">
        <v>54</v>
      </c>
      <c r="M559" s="9" t="s">
        <v>54</v>
      </c>
      <c r="N559" s="9" t="s">
        <v>54</v>
      </c>
      <c r="O559" s="9" t="s">
        <v>54</v>
      </c>
      <c r="P559" s="9" t="s">
        <v>54</v>
      </c>
    </row>
    <row r="560" spans="2:20" x14ac:dyDescent="0.2">
      <c r="B560" s="6" t="s">
        <v>2580</v>
      </c>
      <c r="E560" s="8" t="s">
        <v>759</v>
      </c>
      <c r="F560" s="8" t="s">
        <v>760</v>
      </c>
      <c r="G560" s="8" t="s">
        <v>238</v>
      </c>
      <c r="H560" s="8">
        <v>0</v>
      </c>
      <c r="I560" s="9" t="s">
        <v>759</v>
      </c>
      <c r="J560" s="9" t="s">
        <v>1670</v>
      </c>
      <c r="K560" s="9" t="s">
        <v>238</v>
      </c>
      <c r="L560" s="9">
        <v>1</v>
      </c>
      <c r="M560" s="9" t="s">
        <v>54</v>
      </c>
      <c r="N560" s="9" t="s">
        <v>54</v>
      </c>
      <c r="O560" s="9" t="s">
        <v>54</v>
      </c>
      <c r="P560" s="9" t="s">
        <v>54</v>
      </c>
      <c r="Q560" s="10" t="s">
        <v>759</v>
      </c>
      <c r="R560" s="10" t="s">
        <v>760</v>
      </c>
      <c r="S560" s="10" t="s">
        <v>238</v>
      </c>
      <c r="T560" s="10">
        <v>0</v>
      </c>
    </row>
    <row r="561" spans="2:20" x14ac:dyDescent="0.2">
      <c r="I561" s="9" t="s">
        <v>54</v>
      </c>
      <c r="J561" s="9" t="s">
        <v>54</v>
      </c>
      <c r="K561" s="9" t="s">
        <v>54</v>
      </c>
      <c r="L561" s="9" t="s">
        <v>54</v>
      </c>
      <c r="M561" s="9" t="s">
        <v>54</v>
      </c>
      <c r="N561" s="9" t="s">
        <v>54</v>
      </c>
      <c r="O561" s="9" t="s">
        <v>54</v>
      </c>
      <c r="P561" s="9" t="s">
        <v>54</v>
      </c>
    </row>
    <row r="562" spans="2:20" x14ac:dyDescent="0.2">
      <c r="B562" s="6" t="s">
        <v>2580</v>
      </c>
      <c r="E562" s="8" t="s">
        <v>759</v>
      </c>
      <c r="F562" s="8" t="s">
        <v>760</v>
      </c>
      <c r="G562" s="8" t="s">
        <v>238</v>
      </c>
      <c r="H562" s="8">
        <v>1</v>
      </c>
      <c r="I562" s="9" t="s">
        <v>759</v>
      </c>
      <c r="J562" s="9" t="s">
        <v>1670</v>
      </c>
      <c r="K562" s="9" t="s">
        <v>238</v>
      </c>
      <c r="L562" s="9">
        <v>1</v>
      </c>
      <c r="M562" s="9" t="s">
        <v>54</v>
      </c>
      <c r="N562" s="9" t="s">
        <v>54</v>
      </c>
      <c r="O562" s="9" t="s">
        <v>54</v>
      </c>
      <c r="P562" s="9" t="s">
        <v>54</v>
      </c>
      <c r="Q562" s="10" t="s">
        <v>759</v>
      </c>
      <c r="R562" s="10" t="s">
        <v>760</v>
      </c>
      <c r="S562" s="10" t="s">
        <v>238</v>
      </c>
      <c r="T562" s="10">
        <v>1</v>
      </c>
    </row>
    <row r="563" spans="2:20" x14ac:dyDescent="0.2">
      <c r="I563" s="9" t="s">
        <v>54</v>
      </c>
      <c r="J563" s="9" t="s">
        <v>54</v>
      </c>
      <c r="K563" s="9" t="s">
        <v>54</v>
      </c>
      <c r="L563" s="9" t="s">
        <v>54</v>
      </c>
      <c r="M563" s="9" t="s">
        <v>54</v>
      </c>
      <c r="N563" s="9" t="s">
        <v>54</v>
      </c>
      <c r="O563" s="9" t="s">
        <v>54</v>
      </c>
      <c r="P563" s="9" t="s">
        <v>54</v>
      </c>
    </row>
    <row r="564" spans="2:20" x14ac:dyDescent="0.2">
      <c r="B564" s="6" t="s">
        <v>2580</v>
      </c>
      <c r="H564" s="8">
        <v>4</v>
      </c>
      <c r="I564" s="9" t="s">
        <v>54</v>
      </c>
      <c r="J564" s="9" t="s">
        <v>54</v>
      </c>
      <c r="K564" s="9" t="s">
        <v>54</v>
      </c>
      <c r="L564" s="9">
        <v>4</v>
      </c>
      <c r="M564" s="9" t="s">
        <v>54</v>
      </c>
      <c r="N564" s="9" t="s">
        <v>54</v>
      </c>
      <c r="O564" s="9" t="s">
        <v>54</v>
      </c>
      <c r="P564" s="9" t="s">
        <v>54</v>
      </c>
      <c r="T564" s="10">
        <v>4</v>
      </c>
    </row>
    <row r="567" spans="2:20" x14ac:dyDescent="0.2">
      <c r="H567" s="8">
        <f>AVERAGE(H40:H562)</f>
        <v>1.3228346456692914</v>
      </c>
      <c r="L567" s="9">
        <f>AVERAGE(L40:L562)</f>
        <v>1.5161290322580645</v>
      </c>
      <c r="T567" s="10">
        <f>AVERAGE(T40:T562)</f>
        <v>1.3740157480314961</v>
      </c>
    </row>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317E7-B629-1E4C-AF86-6096DB55FBEA}">
  <dimension ref="A1:AF567"/>
  <sheetViews>
    <sheetView topLeftCell="A143" zoomScale="50" workbookViewId="0">
      <selection sqref="A1:D565"/>
    </sheetView>
  </sheetViews>
  <sheetFormatPr baseColWidth="10" defaultColWidth="11" defaultRowHeight="16" x14ac:dyDescent="0.2"/>
  <cols>
    <col min="1" max="4" width="10.83203125" style="6"/>
    <col min="5" max="8" width="10.83203125" style="8"/>
    <col min="9" max="12" width="10.83203125" style="9"/>
    <col min="13" max="13" width="10.83203125" style="10" bestFit="1" customWidth="1"/>
    <col min="14" max="16" width="10.83203125" style="10"/>
    <col min="17" max="20" width="11" style="8" bestFit="1"/>
    <col min="21" max="21" width="11" style="9" bestFit="1"/>
    <col min="22" max="24" width="11" style="9"/>
    <col min="25" max="28" width="11" style="10"/>
  </cols>
  <sheetData>
    <row r="1" spans="1:28" x14ac:dyDescent="0.2">
      <c r="A1" s="6" t="s">
        <v>0</v>
      </c>
      <c r="B1" s="6" t="s">
        <v>1</v>
      </c>
      <c r="C1" s="6" t="s">
        <v>2</v>
      </c>
      <c r="D1" s="6" t="s">
        <v>3</v>
      </c>
      <c r="E1" s="8" t="s">
        <v>4</v>
      </c>
      <c r="F1" s="8" t="s">
        <v>5</v>
      </c>
      <c r="G1" s="8" t="s">
        <v>6</v>
      </c>
      <c r="H1" s="8" t="s">
        <v>7</v>
      </c>
      <c r="I1" s="9" t="s">
        <v>12</v>
      </c>
      <c r="J1" s="9" t="s">
        <v>13</v>
      </c>
      <c r="K1" s="9" t="s">
        <v>14</v>
      </c>
      <c r="L1" s="9" t="s">
        <v>15</v>
      </c>
      <c r="N1" s="10" t="s">
        <v>41</v>
      </c>
      <c r="O1" s="10" t="s">
        <v>42</v>
      </c>
      <c r="P1" s="10" t="s">
        <v>43</v>
      </c>
      <c r="Q1" s="8" t="s">
        <v>4</v>
      </c>
      <c r="R1" s="8" t="s">
        <v>5</v>
      </c>
      <c r="S1" s="8" t="s">
        <v>6</v>
      </c>
      <c r="T1" s="8" t="s">
        <v>7</v>
      </c>
      <c r="U1" s="9" t="s">
        <v>12</v>
      </c>
      <c r="V1" s="9" t="s">
        <v>13</v>
      </c>
      <c r="W1" s="9" t="s">
        <v>14</v>
      </c>
      <c r="X1" s="9" t="s">
        <v>15</v>
      </c>
      <c r="Y1" s="13" t="s">
        <v>40</v>
      </c>
      <c r="Z1" s="13" t="s">
        <v>41</v>
      </c>
      <c r="AA1" s="13" t="s">
        <v>42</v>
      </c>
      <c r="AB1" s="13" t="s">
        <v>43</v>
      </c>
    </row>
    <row r="2" spans="1:28" x14ac:dyDescent="0.2">
      <c r="A2" s="6" t="s">
        <v>1212</v>
      </c>
      <c r="Y2" s="13"/>
      <c r="Z2" s="13"/>
      <c r="AA2" s="13"/>
      <c r="AB2" s="13"/>
    </row>
    <row r="3" spans="1:28" x14ac:dyDescent="0.2">
      <c r="Y3" s="13"/>
      <c r="Z3" s="13"/>
      <c r="AA3" s="13"/>
      <c r="AB3" s="13"/>
    </row>
    <row r="4" spans="1:28" x14ac:dyDescent="0.2">
      <c r="Y4" s="13"/>
      <c r="Z4" s="13"/>
      <c r="AA4" s="13"/>
      <c r="AB4" s="13"/>
    </row>
    <row r="5" spans="1:28" x14ac:dyDescent="0.2">
      <c r="Y5" s="13"/>
      <c r="Z5" s="13"/>
      <c r="AA5" s="13"/>
      <c r="AB5" s="13"/>
    </row>
    <row r="6" spans="1:28" x14ac:dyDescent="0.2">
      <c r="Y6" s="13"/>
      <c r="Z6" s="13"/>
      <c r="AA6" s="13"/>
      <c r="AB6" s="13"/>
    </row>
    <row r="7" spans="1:28" x14ac:dyDescent="0.2">
      <c r="Y7" s="13"/>
      <c r="Z7" s="13"/>
      <c r="AA7" s="13"/>
      <c r="AB7" s="13"/>
    </row>
    <row r="8" spans="1:28" x14ac:dyDescent="0.2">
      <c r="Y8" s="13"/>
      <c r="Z8" s="13"/>
      <c r="AA8" s="13"/>
      <c r="AB8" s="13"/>
    </row>
    <row r="9" spans="1:28" x14ac:dyDescent="0.2">
      <c r="Y9" s="13"/>
      <c r="Z9" s="13"/>
      <c r="AA9" s="13"/>
      <c r="AB9" s="13"/>
    </row>
    <row r="10" spans="1:28" x14ac:dyDescent="0.2">
      <c r="Y10" s="13"/>
      <c r="Z10" s="13"/>
      <c r="AA10" s="13"/>
      <c r="AB10" s="13"/>
    </row>
    <row r="11" spans="1:28" x14ac:dyDescent="0.2">
      <c r="Y11" s="13"/>
      <c r="Z11" s="13"/>
      <c r="AA11" s="13"/>
      <c r="AB11" s="13"/>
    </row>
    <row r="12" spans="1:28" x14ac:dyDescent="0.2">
      <c r="Y12" s="13"/>
      <c r="Z12" s="13"/>
      <c r="AA12" s="13"/>
      <c r="AB12" s="13"/>
    </row>
    <row r="13" spans="1:28" x14ac:dyDescent="0.2">
      <c r="Y13" s="13"/>
      <c r="Z13" s="13"/>
      <c r="AA13" s="13"/>
      <c r="AB13" s="13"/>
    </row>
    <row r="14" spans="1:28" x14ac:dyDescent="0.2">
      <c r="Y14" s="13"/>
      <c r="Z14" s="13"/>
      <c r="AA14" s="13"/>
      <c r="AB14" s="13"/>
    </row>
    <row r="15" spans="1:28" x14ac:dyDescent="0.2">
      <c r="Y15" s="13"/>
      <c r="Z15" s="13"/>
      <c r="AA15" s="13"/>
      <c r="AB15" s="13"/>
    </row>
    <row r="16" spans="1:28" x14ac:dyDescent="0.2">
      <c r="Y16" s="13"/>
      <c r="Z16" s="13"/>
      <c r="AA16" s="13"/>
      <c r="AB16" s="13"/>
    </row>
    <row r="17" spans="25:28" x14ac:dyDescent="0.2">
      <c r="Y17" s="13"/>
      <c r="Z17" s="13"/>
      <c r="AA17" s="13"/>
      <c r="AB17" s="13"/>
    </row>
    <row r="18" spans="25:28" x14ac:dyDescent="0.2">
      <c r="Y18" s="13"/>
      <c r="Z18" s="13"/>
      <c r="AA18" s="13"/>
      <c r="AB18" s="13"/>
    </row>
    <row r="19" spans="25:28" x14ac:dyDescent="0.2">
      <c r="Y19" s="13"/>
      <c r="Z19" s="13"/>
      <c r="AA19" s="13"/>
      <c r="AB19" s="13"/>
    </row>
    <row r="20" spans="25:28" x14ac:dyDescent="0.2">
      <c r="Y20" s="13"/>
      <c r="Z20" s="13"/>
      <c r="AA20" s="13"/>
      <c r="AB20" s="13"/>
    </row>
    <row r="21" spans="25:28" x14ac:dyDescent="0.2">
      <c r="Y21" s="13"/>
      <c r="Z21" s="13"/>
      <c r="AA21" s="13"/>
      <c r="AB21" s="13"/>
    </row>
    <row r="22" spans="25:28" x14ac:dyDescent="0.2">
      <c r="Y22" s="13"/>
      <c r="Z22" s="13"/>
      <c r="AA22" s="13"/>
      <c r="AB22" s="13"/>
    </row>
    <row r="23" spans="25:28" x14ac:dyDescent="0.2">
      <c r="Y23" s="13"/>
      <c r="Z23" s="13"/>
      <c r="AA23" s="13"/>
      <c r="AB23" s="13"/>
    </row>
    <row r="24" spans="25:28" x14ac:dyDescent="0.2">
      <c r="Y24" s="13"/>
      <c r="Z24" s="13"/>
      <c r="AA24" s="13"/>
      <c r="AB24" s="13"/>
    </row>
    <row r="25" spans="25:28" x14ac:dyDescent="0.2">
      <c r="Y25" s="13"/>
      <c r="Z25" s="13"/>
      <c r="AA25" s="13"/>
      <c r="AB25" s="13"/>
    </row>
    <row r="26" spans="25:28" x14ac:dyDescent="0.2">
      <c r="Y26" s="13"/>
      <c r="Z26" s="13"/>
      <c r="AA26" s="13"/>
      <c r="AB26" s="13"/>
    </row>
    <row r="27" spans="25:28" x14ac:dyDescent="0.2">
      <c r="Y27" s="13"/>
      <c r="Z27" s="13"/>
      <c r="AA27" s="13"/>
      <c r="AB27" s="13"/>
    </row>
    <row r="28" spans="25:28" x14ac:dyDescent="0.2">
      <c r="Y28" s="13"/>
      <c r="Z28" s="13"/>
      <c r="AA28" s="13"/>
      <c r="AB28" s="13"/>
    </row>
    <row r="29" spans="25:28" x14ac:dyDescent="0.2">
      <c r="Y29" s="13"/>
      <c r="Z29" s="13"/>
      <c r="AA29" s="13"/>
      <c r="AB29" s="13"/>
    </row>
    <row r="30" spans="25:28" x14ac:dyDescent="0.2">
      <c r="Y30" s="13"/>
      <c r="Z30" s="13"/>
      <c r="AA30" s="13"/>
      <c r="AB30" s="13"/>
    </row>
    <row r="31" spans="25:28" x14ac:dyDescent="0.2">
      <c r="Y31" s="13"/>
      <c r="Z31" s="13"/>
      <c r="AA31" s="13"/>
      <c r="AB31" s="13"/>
    </row>
    <row r="32" spans="25:28" x14ac:dyDescent="0.2">
      <c r="Y32" s="13"/>
      <c r="Z32" s="13"/>
      <c r="AA32" s="13"/>
      <c r="AB32" s="13"/>
    </row>
    <row r="33" spans="1:28" x14ac:dyDescent="0.2">
      <c r="Y33" s="13"/>
      <c r="Z33" s="13"/>
      <c r="AA33" s="13"/>
      <c r="AB33" s="13"/>
    </row>
    <row r="34" spans="1:28" x14ac:dyDescent="0.2">
      <c r="Y34" s="13"/>
      <c r="Z34" s="13"/>
      <c r="AA34" s="13"/>
      <c r="AB34" s="13"/>
    </row>
    <row r="35" spans="1:28" x14ac:dyDescent="0.2">
      <c r="Y35" s="13"/>
      <c r="Z35" s="13"/>
      <c r="AA35" s="13"/>
      <c r="AB35" s="13"/>
    </row>
    <row r="36" spans="1:28" x14ac:dyDescent="0.2">
      <c r="Y36" s="13"/>
      <c r="Z36" s="13"/>
      <c r="AA36" s="13"/>
      <c r="AB36" s="13"/>
    </row>
    <row r="37" spans="1:28" x14ac:dyDescent="0.2">
      <c r="Y37" s="13"/>
      <c r="Z37" s="13"/>
      <c r="AA37" s="13"/>
      <c r="AB37" s="13"/>
    </row>
    <row r="38" spans="1:28" x14ac:dyDescent="0.2">
      <c r="Y38" s="13"/>
      <c r="Z38" s="13"/>
      <c r="AA38" s="13"/>
      <c r="AB38" s="13"/>
    </row>
    <row r="39" spans="1:28" x14ac:dyDescent="0.2">
      <c r="Y39" s="13"/>
      <c r="Z39" s="13"/>
      <c r="AA39" s="13"/>
      <c r="AB39" s="13"/>
    </row>
    <row r="40" spans="1:28" x14ac:dyDescent="0.2">
      <c r="A40" s="6" t="s">
        <v>1256</v>
      </c>
      <c r="E40" s="8" t="s">
        <v>1671</v>
      </c>
      <c r="F40" s="8" t="s">
        <v>1672</v>
      </c>
      <c r="G40" s="8" t="s">
        <v>1673</v>
      </c>
      <c r="H40" s="8">
        <v>3</v>
      </c>
      <c r="I40" s="9" t="s">
        <v>1671</v>
      </c>
      <c r="J40" s="9" t="s">
        <v>1672</v>
      </c>
      <c r="K40" s="9" t="s">
        <v>1673</v>
      </c>
      <c r="L40" s="9">
        <v>3</v>
      </c>
      <c r="M40" s="10" t="s">
        <v>1671</v>
      </c>
      <c r="N40" s="10" t="s">
        <v>1672</v>
      </c>
      <c r="O40" s="10" t="s">
        <v>1673</v>
      </c>
      <c r="P40" s="10">
        <v>3</v>
      </c>
      <c r="Q40" s="8" t="s">
        <v>2187</v>
      </c>
      <c r="R40" s="8" t="s">
        <v>2188</v>
      </c>
      <c r="S40" s="8" t="s">
        <v>2099</v>
      </c>
      <c r="T40" s="8">
        <v>0</v>
      </c>
      <c r="U40" s="9" t="s">
        <v>2187</v>
      </c>
      <c r="V40" s="9" t="s">
        <v>2188</v>
      </c>
      <c r="W40" s="9" t="s">
        <v>2099</v>
      </c>
      <c r="X40" s="9">
        <v>0</v>
      </c>
      <c r="Y40" s="10" t="s">
        <v>2187</v>
      </c>
      <c r="Z40" s="10" t="s">
        <v>2188</v>
      </c>
      <c r="AA40" s="10" t="s">
        <v>2099</v>
      </c>
      <c r="AB40" s="10">
        <v>0</v>
      </c>
    </row>
    <row r="41" spans="1:28" x14ac:dyDescent="0.2">
      <c r="B41" s="6" t="s">
        <v>2580</v>
      </c>
      <c r="E41" s="8" t="s">
        <v>1671</v>
      </c>
      <c r="F41" s="8" t="s">
        <v>1672</v>
      </c>
      <c r="G41" s="8" t="s">
        <v>1673</v>
      </c>
      <c r="H41" s="8">
        <v>3</v>
      </c>
      <c r="I41" s="9" t="s">
        <v>1671</v>
      </c>
      <c r="J41" s="9" t="s">
        <v>1672</v>
      </c>
      <c r="K41" s="9" t="s">
        <v>1673</v>
      </c>
      <c r="L41" s="9">
        <v>3</v>
      </c>
      <c r="M41" s="10" t="s">
        <v>1671</v>
      </c>
      <c r="N41" s="10" t="s">
        <v>1672</v>
      </c>
      <c r="O41" s="10" t="s">
        <v>1673</v>
      </c>
      <c r="P41" s="10">
        <v>3</v>
      </c>
      <c r="Q41" s="8" t="s">
        <v>2187</v>
      </c>
      <c r="R41" s="8" t="s">
        <v>2188</v>
      </c>
      <c r="S41" s="8" t="s">
        <v>2099</v>
      </c>
      <c r="T41" s="8">
        <v>0</v>
      </c>
      <c r="U41" s="9" t="s">
        <v>2187</v>
      </c>
      <c r="V41" s="9" t="s">
        <v>2188</v>
      </c>
      <c r="W41" s="9" t="s">
        <v>2099</v>
      </c>
      <c r="X41" s="9">
        <v>0</v>
      </c>
      <c r="Y41" s="10" t="s">
        <v>2187</v>
      </c>
      <c r="Z41" s="10" t="s">
        <v>2188</v>
      </c>
      <c r="AA41" s="10" t="s">
        <v>2099</v>
      </c>
      <c r="AB41" s="10">
        <v>0</v>
      </c>
    </row>
    <row r="42" spans="1:28" x14ac:dyDescent="0.2">
      <c r="D42" s="6" t="s">
        <v>2580</v>
      </c>
    </row>
    <row r="43" spans="1:28" x14ac:dyDescent="0.2">
      <c r="D43" s="6" t="s">
        <v>2580</v>
      </c>
    </row>
    <row r="44" spans="1:28" x14ac:dyDescent="0.2">
      <c r="B44" s="6" t="s">
        <v>2580</v>
      </c>
      <c r="E44" s="8" t="s">
        <v>1671</v>
      </c>
      <c r="F44" s="8" t="s">
        <v>1672</v>
      </c>
      <c r="G44" s="8" t="s">
        <v>1673</v>
      </c>
      <c r="H44" s="8">
        <v>3</v>
      </c>
      <c r="I44" s="9" t="s">
        <v>1671</v>
      </c>
      <c r="J44" s="9" t="s">
        <v>1672</v>
      </c>
      <c r="K44" s="9" t="s">
        <v>1673</v>
      </c>
      <c r="L44" s="9">
        <v>3</v>
      </c>
      <c r="M44" s="10" t="s">
        <v>1671</v>
      </c>
      <c r="N44" s="10" t="s">
        <v>1672</v>
      </c>
      <c r="O44" s="10" t="s">
        <v>1673</v>
      </c>
      <c r="P44" s="10">
        <v>3</v>
      </c>
      <c r="Q44" s="8" t="s">
        <v>2340</v>
      </c>
      <c r="R44" s="8" t="s">
        <v>2341</v>
      </c>
      <c r="S44" s="8" t="s">
        <v>2099</v>
      </c>
      <c r="T44" s="8">
        <v>1</v>
      </c>
      <c r="X44" s="9">
        <v>4</v>
      </c>
      <c r="Y44" s="10" t="s">
        <v>2340</v>
      </c>
      <c r="Z44" s="10" t="s">
        <v>2341</v>
      </c>
      <c r="AA44" s="10" t="s">
        <v>2099</v>
      </c>
      <c r="AB44" s="10">
        <v>2.5</v>
      </c>
    </row>
    <row r="45" spans="1:28" x14ac:dyDescent="0.2">
      <c r="D45" s="6" t="s">
        <v>2580</v>
      </c>
    </row>
    <row r="46" spans="1:28" x14ac:dyDescent="0.2">
      <c r="D46" s="6" t="s">
        <v>2580</v>
      </c>
    </row>
    <row r="47" spans="1:28" x14ac:dyDescent="0.2">
      <c r="D47" s="6" t="s">
        <v>2580</v>
      </c>
    </row>
    <row r="48" spans="1:28" x14ac:dyDescent="0.2">
      <c r="D48" s="6" t="s">
        <v>2580</v>
      </c>
    </row>
    <row r="49" spans="2:28" x14ac:dyDescent="0.2">
      <c r="D49" s="6" t="s">
        <v>2580</v>
      </c>
    </row>
    <row r="50" spans="2:28" x14ac:dyDescent="0.2">
      <c r="B50" s="6" t="s">
        <v>2580</v>
      </c>
      <c r="E50" s="8" t="s">
        <v>1671</v>
      </c>
      <c r="F50" s="8" t="s">
        <v>1672</v>
      </c>
      <c r="G50" s="8" t="s">
        <v>1673</v>
      </c>
      <c r="H50" s="8">
        <v>3</v>
      </c>
      <c r="I50" s="9" t="s">
        <v>1671</v>
      </c>
      <c r="J50" s="9" t="s">
        <v>1672</v>
      </c>
      <c r="K50" s="9" t="s">
        <v>1673</v>
      </c>
      <c r="L50" s="9">
        <v>3</v>
      </c>
      <c r="M50" s="10" t="s">
        <v>1671</v>
      </c>
      <c r="N50" s="10" t="s">
        <v>1672</v>
      </c>
      <c r="O50" s="10" t="s">
        <v>1673</v>
      </c>
      <c r="P50" s="10">
        <v>3</v>
      </c>
      <c r="Q50" s="8" t="s">
        <v>2340</v>
      </c>
      <c r="R50" s="8" t="s">
        <v>2341</v>
      </c>
      <c r="S50" s="8" t="s">
        <v>2099</v>
      </c>
      <c r="T50" s="8">
        <v>1</v>
      </c>
      <c r="X50" s="9">
        <v>4</v>
      </c>
      <c r="Y50" s="10" t="s">
        <v>2340</v>
      </c>
      <c r="Z50" s="10" t="s">
        <v>2341</v>
      </c>
      <c r="AA50" s="10" t="s">
        <v>2099</v>
      </c>
      <c r="AB50" s="10">
        <v>2.5</v>
      </c>
    </row>
    <row r="51" spans="2:28" x14ac:dyDescent="0.2">
      <c r="D51" s="6" t="s">
        <v>2580</v>
      </c>
    </row>
    <row r="52" spans="2:28" x14ac:dyDescent="0.2">
      <c r="D52" s="6" t="s">
        <v>2580</v>
      </c>
    </row>
    <row r="53" spans="2:28" x14ac:dyDescent="0.2">
      <c r="D53" s="6" t="s">
        <v>2580</v>
      </c>
    </row>
    <row r="54" spans="2:28" x14ac:dyDescent="0.2">
      <c r="D54" s="6" t="s">
        <v>2580</v>
      </c>
    </row>
    <row r="55" spans="2:28" x14ac:dyDescent="0.2">
      <c r="D55" s="6" t="s">
        <v>2580</v>
      </c>
    </row>
    <row r="56" spans="2:28" x14ac:dyDescent="0.2">
      <c r="B56" s="6" t="s">
        <v>2580</v>
      </c>
      <c r="E56" s="8" t="s">
        <v>1671</v>
      </c>
      <c r="F56" s="8" t="s">
        <v>1672</v>
      </c>
      <c r="G56" s="8" t="s">
        <v>1673</v>
      </c>
      <c r="H56" s="8">
        <v>3</v>
      </c>
      <c r="I56" s="9" t="s">
        <v>1671</v>
      </c>
      <c r="J56" s="9" t="s">
        <v>1672</v>
      </c>
      <c r="K56" s="9" t="s">
        <v>1673</v>
      </c>
      <c r="L56" s="9">
        <v>3</v>
      </c>
      <c r="M56" s="10" t="s">
        <v>1671</v>
      </c>
      <c r="N56" s="10" t="s">
        <v>1672</v>
      </c>
      <c r="O56" s="10" t="s">
        <v>1673</v>
      </c>
      <c r="P56" s="10">
        <v>3</v>
      </c>
      <c r="Q56" s="8" t="s">
        <v>2340</v>
      </c>
      <c r="R56" s="8" t="s">
        <v>2341</v>
      </c>
      <c r="S56" s="8" t="s">
        <v>2099</v>
      </c>
      <c r="T56" s="8">
        <v>1</v>
      </c>
      <c r="U56" s="9" t="s">
        <v>2179</v>
      </c>
      <c r="V56" s="9" t="s">
        <v>1077</v>
      </c>
      <c r="W56" s="9" t="s">
        <v>2099</v>
      </c>
      <c r="X56" s="9">
        <v>0</v>
      </c>
      <c r="Y56" s="10" t="s">
        <v>2179</v>
      </c>
      <c r="Z56" s="10" t="s">
        <v>1077</v>
      </c>
      <c r="AA56" s="10" t="s">
        <v>2099</v>
      </c>
      <c r="AB56" s="10">
        <v>0</v>
      </c>
    </row>
    <row r="57" spans="2:28" x14ac:dyDescent="0.2">
      <c r="D57" s="6" t="s">
        <v>2580</v>
      </c>
    </row>
    <row r="58" spans="2:28" x14ac:dyDescent="0.2">
      <c r="D58" s="6" t="s">
        <v>2580</v>
      </c>
    </row>
    <row r="59" spans="2:28" x14ac:dyDescent="0.2">
      <c r="D59" s="6" t="s">
        <v>2580</v>
      </c>
    </row>
    <row r="60" spans="2:28" x14ac:dyDescent="0.2">
      <c r="D60" s="6" t="s">
        <v>2580</v>
      </c>
    </row>
    <row r="61" spans="2:28" x14ac:dyDescent="0.2">
      <c r="D61" s="6" t="s">
        <v>2580</v>
      </c>
    </row>
    <row r="62" spans="2:28" x14ac:dyDescent="0.2">
      <c r="B62" s="6" t="s">
        <v>2580</v>
      </c>
      <c r="E62" s="8" t="s">
        <v>1674</v>
      </c>
      <c r="F62" s="8" t="s">
        <v>1675</v>
      </c>
      <c r="G62" s="8" t="s">
        <v>1673</v>
      </c>
      <c r="H62" s="8">
        <v>1</v>
      </c>
      <c r="I62" s="9" t="s">
        <v>1674</v>
      </c>
      <c r="J62" s="9" t="s">
        <v>1675</v>
      </c>
      <c r="K62" s="9" t="s">
        <v>1673</v>
      </c>
      <c r="L62" s="9">
        <v>1</v>
      </c>
      <c r="M62" s="10" t="s">
        <v>1671</v>
      </c>
      <c r="N62" s="10" t="s">
        <v>1672</v>
      </c>
      <c r="O62" s="10" t="s">
        <v>1673</v>
      </c>
      <c r="P62" s="10">
        <v>1</v>
      </c>
      <c r="Q62" s="8" t="s">
        <v>2180</v>
      </c>
      <c r="R62" s="8" t="s">
        <v>2181</v>
      </c>
      <c r="S62" s="8" t="s">
        <v>2099</v>
      </c>
      <c r="T62" s="8">
        <v>0</v>
      </c>
      <c r="U62" s="9" t="s">
        <v>2180</v>
      </c>
      <c r="V62" s="9" t="s">
        <v>2181</v>
      </c>
      <c r="W62" s="9" t="s">
        <v>2099</v>
      </c>
      <c r="X62" s="9">
        <v>0</v>
      </c>
      <c r="Y62" s="10" t="s">
        <v>2180</v>
      </c>
      <c r="Z62" s="10" t="s">
        <v>2181</v>
      </c>
      <c r="AA62" s="10" t="s">
        <v>2099</v>
      </c>
      <c r="AB62" s="10">
        <v>0</v>
      </c>
    </row>
    <row r="63" spans="2:28" x14ac:dyDescent="0.2">
      <c r="D63" s="6" t="s">
        <v>2580</v>
      </c>
    </row>
    <row r="64" spans="2:28" x14ac:dyDescent="0.2">
      <c r="D64" s="6" t="s">
        <v>2580</v>
      </c>
    </row>
    <row r="65" spans="2:29" x14ac:dyDescent="0.2">
      <c r="D65" s="6" t="s">
        <v>2580</v>
      </c>
    </row>
    <row r="66" spans="2:29" x14ac:dyDescent="0.2">
      <c r="D66" s="6" t="s">
        <v>2580</v>
      </c>
    </row>
    <row r="67" spans="2:29" x14ac:dyDescent="0.2">
      <c r="D67" s="6" t="s">
        <v>2580</v>
      </c>
    </row>
    <row r="68" spans="2:29" x14ac:dyDescent="0.2">
      <c r="B68" s="6" t="s">
        <v>2580</v>
      </c>
      <c r="E68" s="8" t="s">
        <v>1671</v>
      </c>
      <c r="F68" s="8" t="s">
        <v>1672</v>
      </c>
      <c r="G68" s="8" t="s">
        <v>1673</v>
      </c>
      <c r="H68" s="8">
        <v>3</v>
      </c>
      <c r="I68" s="9" t="s">
        <v>1671</v>
      </c>
      <c r="J68" s="9" t="s">
        <v>1672</v>
      </c>
      <c r="K68" s="9" t="s">
        <v>1673</v>
      </c>
      <c r="L68" s="9">
        <v>3</v>
      </c>
      <c r="M68" s="10" t="s">
        <v>1671</v>
      </c>
      <c r="N68" s="10" t="s">
        <v>1672</v>
      </c>
      <c r="O68" s="10" t="s">
        <v>1673</v>
      </c>
      <c r="P68" s="10">
        <v>3</v>
      </c>
      <c r="Q68" s="8" t="s">
        <v>2342</v>
      </c>
      <c r="R68" s="8" t="s">
        <v>2343</v>
      </c>
      <c r="S68" s="8" t="s">
        <v>2099</v>
      </c>
      <c r="T68" s="8">
        <v>2</v>
      </c>
      <c r="X68" s="9">
        <v>4</v>
      </c>
      <c r="Y68" s="10" t="s">
        <v>2342</v>
      </c>
      <c r="Z68" s="10" t="s">
        <v>2343</v>
      </c>
      <c r="AA68" s="10" t="s">
        <v>2099</v>
      </c>
      <c r="AB68" s="10">
        <v>3</v>
      </c>
    </row>
    <row r="69" spans="2:29" x14ac:dyDescent="0.2">
      <c r="D69" s="6" t="s">
        <v>2580</v>
      </c>
    </row>
    <row r="70" spans="2:29" x14ac:dyDescent="0.2">
      <c r="D70" s="6" t="s">
        <v>2580</v>
      </c>
    </row>
    <row r="71" spans="2:29" x14ac:dyDescent="0.2">
      <c r="D71" s="6" t="s">
        <v>2580</v>
      </c>
    </row>
    <row r="72" spans="2:29" x14ac:dyDescent="0.2">
      <c r="D72" s="6" t="s">
        <v>2580</v>
      </c>
    </row>
    <row r="73" spans="2:29" x14ac:dyDescent="0.2">
      <c r="D73" s="6" t="s">
        <v>2580</v>
      </c>
    </row>
    <row r="74" spans="2:29" x14ac:dyDescent="0.2">
      <c r="B74" s="6" t="s">
        <v>2580</v>
      </c>
      <c r="E74" s="8" t="s">
        <v>1671</v>
      </c>
      <c r="F74" s="8" t="s">
        <v>1672</v>
      </c>
      <c r="G74" s="8" t="s">
        <v>1673</v>
      </c>
      <c r="H74" s="8">
        <v>3</v>
      </c>
      <c r="I74" s="9" t="s">
        <v>1671</v>
      </c>
      <c r="J74" s="9" t="s">
        <v>1672</v>
      </c>
      <c r="K74" s="9" t="s">
        <v>1673</v>
      </c>
      <c r="L74" s="9">
        <v>3</v>
      </c>
      <c r="M74" s="10" t="s">
        <v>1671</v>
      </c>
      <c r="N74" s="10" t="s">
        <v>1672</v>
      </c>
      <c r="O74" s="10" t="s">
        <v>1673</v>
      </c>
      <c r="P74" s="10">
        <v>3</v>
      </c>
      <c r="Q74" s="8" t="s">
        <v>2342</v>
      </c>
      <c r="R74" s="8" t="s">
        <v>2343</v>
      </c>
      <c r="S74" s="8" t="s">
        <v>2099</v>
      </c>
      <c r="T74" s="8">
        <v>2</v>
      </c>
      <c r="U74" s="9" t="s">
        <v>2182</v>
      </c>
      <c r="V74" s="9" t="s">
        <v>2183</v>
      </c>
      <c r="W74" s="9" t="s">
        <v>2099</v>
      </c>
      <c r="X74" s="9">
        <v>1</v>
      </c>
      <c r="Y74" s="10" t="s">
        <v>2182</v>
      </c>
      <c r="Z74" s="10" t="s">
        <v>2183</v>
      </c>
      <c r="AA74" s="10" t="s">
        <v>2099</v>
      </c>
      <c r="AB74" s="10">
        <v>1</v>
      </c>
      <c r="AC74" t="s">
        <v>2184</v>
      </c>
    </row>
    <row r="75" spans="2:29" x14ac:dyDescent="0.2">
      <c r="D75" s="6" t="s">
        <v>2580</v>
      </c>
    </row>
    <row r="76" spans="2:29" x14ac:dyDescent="0.2">
      <c r="D76" s="6" t="s">
        <v>2580</v>
      </c>
    </row>
    <row r="77" spans="2:29" x14ac:dyDescent="0.2">
      <c r="D77" s="6" t="s">
        <v>2580</v>
      </c>
    </row>
    <row r="78" spans="2:29" x14ac:dyDescent="0.2">
      <c r="D78" s="6" t="s">
        <v>2580</v>
      </c>
    </row>
    <row r="79" spans="2:29" x14ac:dyDescent="0.2">
      <c r="D79" s="6" t="s">
        <v>2580</v>
      </c>
    </row>
    <row r="80" spans="2:29" x14ac:dyDescent="0.2">
      <c r="B80" s="6" t="s">
        <v>2580</v>
      </c>
      <c r="E80" s="8" t="s">
        <v>1671</v>
      </c>
      <c r="F80" s="8" t="s">
        <v>1672</v>
      </c>
      <c r="G80" s="8" t="s">
        <v>1673</v>
      </c>
      <c r="H80" s="8">
        <v>3</v>
      </c>
      <c r="I80" s="9" t="s">
        <v>1671</v>
      </c>
      <c r="J80" s="9" t="s">
        <v>1672</v>
      </c>
      <c r="K80" s="9" t="s">
        <v>1673</v>
      </c>
      <c r="L80" s="9">
        <v>3</v>
      </c>
      <c r="M80" s="10" t="s">
        <v>1671</v>
      </c>
      <c r="N80" s="10" t="s">
        <v>1672</v>
      </c>
      <c r="O80" s="10" t="s">
        <v>1673</v>
      </c>
      <c r="P80" s="10">
        <v>3</v>
      </c>
      <c r="Q80" s="8" t="s">
        <v>2342</v>
      </c>
      <c r="R80" s="8" t="s">
        <v>2343</v>
      </c>
      <c r="S80" s="8" t="s">
        <v>2099</v>
      </c>
      <c r="T80" s="8">
        <v>2</v>
      </c>
      <c r="X80" s="9">
        <v>4</v>
      </c>
      <c r="Y80" s="10" t="s">
        <v>2342</v>
      </c>
      <c r="Z80" s="10" t="s">
        <v>2343</v>
      </c>
      <c r="AA80" s="10" t="s">
        <v>2099</v>
      </c>
      <c r="AB80" s="10">
        <v>3</v>
      </c>
    </row>
    <row r="81" spans="2:29" x14ac:dyDescent="0.2">
      <c r="D81" s="6" t="s">
        <v>2580</v>
      </c>
    </row>
    <row r="82" spans="2:29" x14ac:dyDescent="0.2">
      <c r="D82" s="6" t="s">
        <v>2580</v>
      </c>
    </row>
    <row r="83" spans="2:29" x14ac:dyDescent="0.2">
      <c r="D83" s="6" t="s">
        <v>2580</v>
      </c>
    </row>
    <row r="84" spans="2:29" x14ac:dyDescent="0.2">
      <c r="D84" s="6" t="s">
        <v>2580</v>
      </c>
    </row>
    <row r="85" spans="2:29" x14ac:dyDescent="0.2">
      <c r="D85" s="6" t="s">
        <v>2580</v>
      </c>
    </row>
    <row r="86" spans="2:29" x14ac:dyDescent="0.2">
      <c r="B86" s="6" t="s">
        <v>2580</v>
      </c>
      <c r="E86" s="8" t="s">
        <v>1671</v>
      </c>
      <c r="F86" s="8" t="s">
        <v>1672</v>
      </c>
      <c r="G86" s="8" t="s">
        <v>1673</v>
      </c>
      <c r="H86" s="8">
        <v>3</v>
      </c>
      <c r="I86" s="9" t="s">
        <v>1671</v>
      </c>
      <c r="J86" s="9" t="s">
        <v>1672</v>
      </c>
      <c r="K86" s="9" t="s">
        <v>1673</v>
      </c>
      <c r="L86" s="9">
        <v>3</v>
      </c>
      <c r="M86" s="10" t="s">
        <v>1671</v>
      </c>
      <c r="N86" s="10" t="s">
        <v>1672</v>
      </c>
      <c r="O86" s="10" t="s">
        <v>1673</v>
      </c>
      <c r="P86" s="10">
        <v>3</v>
      </c>
      <c r="Q86" s="8" t="s">
        <v>2342</v>
      </c>
      <c r="R86" s="8" t="s">
        <v>2343</v>
      </c>
      <c r="S86" s="8" t="s">
        <v>2099</v>
      </c>
      <c r="T86" s="8">
        <v>2</v>
      </c>
      <c r="X86" s="9">
        <v>4</v>
      </c>
      <c r="Y86" s="10" t="s">
        <v>2342</v>
      </c>
      <c r="Z86" s="10" t="s">
        <v>2343</v>
      </c>
      <c r="AA86" s="10" t="s">
        <v>2099</v>
      </c>
      <c r="AB86" s="10">
        <v>3</v>
      </c>
    </row>
    <row r="87" spans="2:29" x14ac:dyDescent="0.2">
      <c r="D87" s="6" t="s">
        <v>2580</v>
      </c>
    </row>
    <row r="88" spans="2:29" x14ac:dyDescent="0.2">
      <c r="D88" s="6" t="s">
        <v>2580</v>
      </c>
    </row>
    <row r="89" spans="2:29" x14ac:dyDescent="0.2">
      <c r="D89" s="6" t="s">
        <v>2580</v>
      </c>
    </row>
    <row r="90" spans="2:29" x14ac:dyDescent="0.2">
      <c r="D90" s="6" t="s">
        <v>2580</v>
      </c>
    </row>
    <row r="91" spans="2:29" x14ac:dyDescent="0.2">
      <c r="D91" s="6" t="s">
        <v>2580</v>
      </c>
    </row>
    <row r="92" spans="2:29" x14ac:dyDescent="0.2">
      <c r="B92" s="6" t="s">
        <v>2580</v>
      </c>
      <c r="E92" s="8" t="s">
        <v>1671</v>
      </c>
      <c r="F92" s="8" t="s">
        <v>1672</v>
      </c>
      <c r="G92" s="8" t="s">
        <v>1673</v>
      </c>
      <c r="H92" s="8">
        <v>3</v>
      </c>
      <c r="I92" s="9" t="s">
        <v>1671</v>
      </c>
      <c r="J92" s="9" t="s">
        <v>1672</v>
      </c>
      <c r="K92" s="9" t="s">
        <v>1673</v>
      </c>
      <c r="L92" s="9">
        <v>3</v>
      </c>
      <c r="M92" s="10" t="s">
        <v>1671</v>
      </c>
      <c r="N92" s="10" t="s">
        <v>1672</v>
      </c>
      <c r="O92" s="10" t="s">
        <v>1673</v>
      </c>
      <c r="P92" s="10">
        <v>3</v>
      </c>
      <c r="Q92" s="8" t="s">
        <v>2340</v>
      </c>
      <c r="R92" s="8" t="s">
        <v>2341</v>
      </c>
      <c r="S92" s="8" t="s">
        <v>2099</v>
      </c>
      <c r="T92" s="8">
        <v>2</v>
      </c>
      <c r="U92" s="9" t="s">
        <v>2185</v>
      </c>
      <c r="V92" s="9" t="s">
        <v>2186</v>
      </c>
      <c r="W92" s="9" t="s">
        <v>2099</v>
      </c>
      <c r="X92" s="9">
        <v>1</v>
      </c>
      <c r="Y92" s="10" t="s">
        <v>2340</v>
      </c>
      <c r="Z92" s="10" t="s">
        <v>2341</v>
      </c>
      <c r="AA92" s="10" t="s">
        <v>2099</v>
      </c>
      <c r="AB92" s="10">
        <v>2</v>
      </c>
      <c r="AC92" t="s">
        <v>2184</v>
      </c>
    </row>
    <row r="93" spans="2:29" x14ac:dyDescent="0.2">
      <c r="D93" s="6" t="s">
        <v>2580</v>
      </c>
      <c r="Y93" s="13"/>
      <c r="Z93" s="13"/>
      <c r="AA93" s="13"/>
      <c r="AB93" s="13"/>
    </row>
    <row r="94" spans="2:29" x14ac:dyDescent="0.2">
      <c r="D94" s="6" t="s">
        <v>2580</v>
      </c>
      <c r="Y94" s="13"/>
      <c r="Z94" s="13"/>
      <c r="AA94" s="13"/>
      <c r="AB94" s="13"/>
    </row>
    <row r="95" spans="2:29" x14ac:dyDescent="0.2">
      <c r="D95" s="6" t="s">
        <v>2580</v>
      </c>
      <c r="Y95" s="13"/>
      <c r="Z95" s="13"/>
      <c r="AA95" s="13"/>
      <c r="AB95" s="13"/>
    </row>
    <row r="96" spans="2:29" x14ac:dyDescent="0.2">
      <c r="D96" s="6" t="s">
        <v>2580</v>
      </c>
      <c r="Y96" s="13"/>
      <c r="Z96" s="13"/>
      <c r="AA96" s="13"/>
      <c r="AB96" s="13"/>
    </row>
    <row r="97" spans="1:32" x14ac:dyDescent="0.2">
      <c r="D97" s="6" t="s">
        <v>2580</v>
      </c>
      <c r="Y97" s="13"/>
      <c r="Z97" s="13"/>
      <c r="AA97" s="13"/>
      <c r="AB97" s="13"/>
    </row>
    <row r="98" spans="1:32" x14ac:dyDescent="0.2">
      <c r="B98" s="6" t="s">
        <v>2580</v>
      </c>
      <c r="E98" s="8" t="s">
        <v>1671</v>
      </c>
      <c r="F98" s="8" t="s">
        <v>1672</v>
      </c>
      <c r="G98" s="8" t="s">
        <v>1673</v>
      </c>
      <c r="H98" s="8">
        <v>3</v>
      </c>
      <c r="I98" s="9" t="s">
        <v>1671</v>
      </c>
      <c r="J98" s="9" t="s">
        <v>1672</v>
      </c>
      <c r="K98" s="9" t="s">
        <v>1673</v>
      </c>
      <c r="L98" s="9">
        <v>3</v>
      </c>
      <c r="M98" s="10" t="s">
        <v>1671</v>
      </c>
      <c r="N98" s="10" t="s">
        <v>1672</v>
      </c>
      <c r="O98" s="10" t="s">
        <v>1673</v>
      </c>
      <c r="P98" s="10">
        <v>3</v>
      </c>
      <c r="Q98" s="8" t="s">
        <v>2340</v>
      </c>
      <c r="R98" s="8" t="s">
        <v>2341</v>
      </c>
      <c r="S98" s="8" t="s">
        <v>2099</v>
      </c>
      <c r="T98" s="8">
        <v>2</v>
      </c>
      <c r="X98" s="9">
        <v>4</v>
      </c>
      <c r="Y98" s="10" t="s">
        <v>2340</v>
      </c>
      <c r="Z98" s="10" t="s">
        <v>2341</v>
      </c>
      <c r="AA98" s="10" t="s">
        <v>2099</v>
      </c>
      <c r="AB98" s="10">
        <v>3</v>
      </c>
    </row>
    <row r="99" spans="1:32" x14ac:dyDescent="0.2">
      <c r="D99" s="6" t="s">
        <v>2580</v>
      </c>
      <c r="Y99" s="13"/>
      <c r="Z99" s="13"/>
      <c r="AA99" s="13"/>
      <c r="AB99" s="13"/>
    </row>
    <row r="100" spans="1:32" x14ac:dyDescent="0.2">
      <c r="D100" s="6" t="s">
        <v>2580</v>
      </c>
      <c r="Y100" s="13"/>
      <c r="Z100" s="13"/>
      <c r="AA100" s="13"/>
      <c r="AB100" s="13"/>
    </row>
    <row r="101" spans="1:32" x14ac:dyDescent="0.2">
      <c r="D101" s="6" t="s">
        <v>2580</v>
      </c>
      <c r="Y101" s="13"/>
      <c r="Z101" s="13"/>
      <c r="AA101" s="13"/>
      <c r="AB101" s="13"/>
    </row>
    <row r="102" spans="1:32" x14ac:dyDescent="0.2">
      <c r="D102" s="6" t="s">
        <v>2580</v>
      </c>
      <c r="Y102" s="13"/>
      <c r="Z102" s="13"/>
      <c r="AA102" s="13"/>
      <c r="AB102" s="13"/>
    </row>
    <row r="103" spans="1:32" x14ac:dyDescent="0.2">
      <c r="D103" s="6" t="s">
        <v>2580</v>
      </c>
      <c r="Y103" s="13"/>
      <c r="Z103" s="13"/>
      <c r="AA103" s="13"/>
      <c r="AB103" s="13"/>
    </row>
    <row r="104" spans="1:32" x14ac:dyDescent="0.2">
      <c r="A104" s="6" t="s">
        <v>1297</v>
      </c>
      <c r="E104" s="8" t="s">
        <v>1671</v>
      </c>
      <c r="F104" s="8" t="s">
        <v>1672</v>
      </c>
      <c r="G104" s="8" t="s">
        <v>1673</v>
      </c>
      <c r="H104" s="8">
        <v>3</v>
      </c>
      <c r="I104" s="9" t="s">
        <v>1671</v>
      </c>
      <c r="J104" s="9" t="s">
        <v>1672</v>
      </c>
      <c r="K104" s="9" t="s">
        <v>1673</v>
      </c>
      <c r="L104" s="9">
        <v>3</v>
      </c>
      <c r="M104" s="10" t="s">
        <v>1671</v>
      </c>
      <c r="N104" s="10" t="s">
        <v>1672</v>
      </c>
      <c r="O104" s="10" t="s">
        <v>1673</v>
      </c>
      <c r="P104" s="10">
        <v>3</v>
      </c>
      <c r="Q104" s="17" t="s">
        <v>2191</v>
      </c>
      <c r="R104" s="17" t="s">
        <v>2192</v>
      </c>
      <c r="S104" s="17" t="s">
        <v>2099</v>
      </c>
      <c r="T104" s="17">
        <v>3</v>
      </c>
      <c r="U104" s="9" t="s">
        <v>2189</v>
      </c>
      <c r="V104" s="9" t="s">
        <v>2190</v>
      </c>
      <c r="W104" s="9" t="s">
        <v>2099</v>
      </c>
      <c r="X104" s="9">
        <v>3</v>
      </c>
      <c r="Y104" s="10" t="s">
        <v>2189</v>
      </c>
      <c r="Z104" s="10" t="s">
        <v>2190</v>
      </c>
      <c r="AA104" s="10" t="s">
        <v>2099</v>
      </c>
      <c r="AB104" s="10">
        <v>3</v>
      </c>
      <c r="AC104" s="17" t="s">
        <v>2191</v>
      </c>
      <c r="AD104" s="17" t="s">
        <v>2192</v>
      </c>
      <c r="AE104" s="17" t="s">
        <v>2099</v>
      </c>
      <c r="AF104" s="17">
        <v>3</v>
      </c>
    </row>
    <row r="105" spans="1:32" x14ac:dyDescent="0.2">
      <c r="B105" s="6" t="s">
        <v>2580</v>
      </c>
      <c r="E105" s="8" t="s">
        <v>1671</v>
      </c>
      <c r="F105" s="8" t="s">
        <v>1672</v>
      </c>
      <c r="G105" s="8" t="s">
        <v>1673</v>
      </c>
      <c r="H105" s="8">
        <v>3</v>
      </c>
      <c r="I105" s="9" t="s">
        <v>1671</v>
      </c>
      <c r="J105" s="9" t="s">
        <v>1672</v>
      </c>
      <c r="K105" s="9" t="s">
        <v>1673</v>
      </c>
      <c r="L105" s="9">
        <v>3</v>
      </c>
      <c r="M105" s="10" t="s">
        <v>1671</v>
      </c>
      <c r="N105" s="10" t="s">
        <v>1672</v>
      </c>
      <c r="O105" s="10" t="s">
        <v>1673</v>
      </c>
      <c r="P105" s="10">
        <v>3</v>
      </c>
      <c r="Q105" s="17" t="s">
        <v>2191</v>
      </c>
      <c r="R105" s="17" t="s">
        <v>2192</v>
      </c>
      <c r="S105" s="17" t="s">
        <v>2099</v>
      </c>
      <c r="T105" s="17">
        <v>3</v>
      </c>
      <c r="U105" s="9" t="s">
        <v>2189</v>
      </c>
      <c r="V105" s="9" t="s">
        <v>2190</v>
      </c>
      <c r="W105" s="9" t="s">
        <v>2099</v>
      </c>
      <c r="X105" s="9">
        <v>3</v>
      </c>
      <c r="Y105" s="10" t="s">
        <v>2189</v>
      </c>
      <c r="Z105" s="10" t="s">
        <v>2190</v>
      </c>
      <c r="AA105" s="10" t="s">
        <v>2099</v>
      </c>
      <c r="AB105" s="10">
        <v>3</v>
      </c>
      <c r="AC105" s="17" t="s">
        <v>2191</v>
      </c>
      <c r="AD105" s="17" t="s">
        <v>2192</v>
      </c>
      <c r="AE105" s="17" t="s">
        <v>2099</v>
      </c>
      <c r="AF105" s="17">
        <v>3</v>
      </c>
    </row>
    <row r="106" spans="1:32" x14ac:dyDescent="0.2">
      <c r="D106" s="6" t="s">
        <v>2580</v>
      </c>
      <c r="Y106" s="13"/>
      <c r="Z106" s="13"/>
      <c r="AA106" s="13"/>
      <c r="AB106" s="13"/>
    </row>
    <row r="107" spans="1:32" x14ac:dyDescent="0.2">
      <c r="D107" s="6" t="s">
        <v>2580</v>
      </c>
      <c r="Y107" s="13"/>
      <c r="Z107" s="13"/>
      <c r="AA107" s="13"/>
      <c r="AB107" s="13"/>
    </row>
    <row r="108" spans="1:32" x14ac:dyDescent="0.2">
      <c r="B108" s="6" t="s">
        <v>2580</v>
      </c>
      <c r="E108" s="8" t="s">
        <v>1671</v>
      </c>
      <c r="F108" s="8" t="s">
        <v>1672</v>
      </c>
      <c r="G108" s="8" t="s">
        <v>1673</v>
      </c>
      <c r="H108" s="8">
        <v>3</v>
      </c>
      <c r="I108" s="9" t="s">
        <v>1671</v>
      </c>
      <c r="J108" s="9" t="s">
        <v>1672</v>
      </c>
      <c r="K108" s="9" t="s">
        <v>1673</v>
      </c>
      <c r="L108" s="9">
        <v>3</v>
      </c>
      <c r="M108" s="10" t="s">
        <v>1671</v>
      </c>
      <c r="N108" s="10" t="s">
        <v>1672</v>
      </c>
      <c r="O108" s="10" t="s">
        <v>1673</v>
      </c>
      <c r="P108" s="10">
        <v>3</v>
      </c>
      <c r="Q108" s="8" t="s">
        <v>2189</v>
      </c>
      <c r="R108" s="8" t="s">
        <v>2190</v>
      </c>
      <c r="S108" s="8" t="s">
        <v>2099</v>
      </c>
      <c r="T108" s="8">
        <v>3</v>
      </c>
      <c r="X108" s="9">
        <v>4</v>
      </c>
      <c r="Y108" s="10" t="s">
        <v>2189</v>
      </c>
      <c r="Z108" s="10" t="s">
        <v>2190</v>
      </c>
      <c r="AA108" s="10" t="s">
        <v>2099</v>
      </c>
      <c r="AB108" s="10">
        <v>3.5</v>
      </c>
    </row>
    <row r="109" spans="1:32" x14ac:dyDescent="0.2">
      <c r="D109" s="6" t="s">
        <v>2580</v>
      </c>
    </row>
    <row r="110" spans="1:32" x14ac:dyDescent="0.2">
      <c r="D110" s="6" t="s">
        <v>2580</v>
      </c>
    </row>
    <row r="111" spans="1:32" x14ac:dyDescent="0.2">
      <c r="D111" s="6" t="s">
        <v>2580</v>
      </c>
    </row>
    <row r="112" spans="1:32" x14ac:dyDescent="0.2">
      <c r="D112" s="6" t="s">
        <v>2580</v>
      </c>
    </row>
    <row r="113" spans="2:28" x14ac:dyDescent="0.2">
      <c r="D113" s="6" t="s">
        <v>2580</v>
      </c>
    </row>
    <row r="114" spans="2:28" x14ac:dyDescent="0.2">
      <c r="B114" s="6" t="s">
        <v>2580</v>
      </c>
      <c r="E114" s="8" t="s">
        <v>1671</v>
      </c>
      <c r="F114" s="8" t="s">
        <v>1672</v>
      </c>
      <c r="G114" s="8" t="s">
        <v>1673</v>
      </c>
      <c r="H114" s="8">
        <v>3</v>
      </c>
      <c r="I114" s="9" t="s">
        <v>1671</v>
      </c>
      <c r="J114" s="9" t="s">
        <v>1672</v>
      </c>
      <c r="K114" s="9" t="s">
        <v>1673</v>
      </c>
      <c r="L114" s="9">
        <v>3</v>
      </c>
      <c r="M114" s="10" t="s">
        <v>1671</v>
      </c>
      <c r="N114" s="10" t="s">
        <v>1672</v>
      </c>
      <c r="O114" s="10" t="s">
        <v>1673</v>
      </c>
      <c r="P114" s="10">
        <v>3</v>
      </c>
      <c r="Q114" s="8" t="s">
        <v>2189</v>
      </c>
      <c r="R114" s="8" t="s">
        <v>2190</v>
      </c>
      <c r="S114" s="8" t="s">
        <v>2099</v>
      </c>
      <c r="T114" s="8">
        <v>1</v>
      </c>
      <c r="U114" s="9" t="s">
        <v>2189</v>
      </c>
      <c r="V114" s="9" t="s">
        <v>2190</v>
      </c>
      <c r="W114" s="9" t="s">
        <v>2099</v>
      </c>
      <c r="X114" s="9">
        <v>1</v>
      </c>
      <c r="Y114" s="10" t="s">
        <v>2189</v>
      </c>
      <c r="Z114" s="10" t="s">
        <v>2190</v>
      </c>
      <c r="AA114" s="10" t="s">
        <v>2099</v>
      </c>
      <c r="AB114" s="10">
        <v>1</v>
      </c>
    </row>
    <row r="115" spans="2:28" x14ac:dyDescent="0.2">
      <c r="D115" s="6" t="s">
        <v>2580</v>
      </c>
    </row>
    <row r="116" spans="2:28" x14ac:dyDescent="0.2">
      <c r="D116" s="6" t="s">
        <v>2580</v>
      </c>
    </row>
    <row r="117" spans="2:28" x14ac:dyDescent="0.2">
      <c r="D117" s="6" t="s">
        <v>2580</v>
      </c>
    </row>
    <row r="118" spans="2:28" x14ac:dyDescent="0.2">
      <c r="D118" s="6" t="s">
        <v>2580</v>
      </c>
    </row>
    <row r="119" spans="2:28" x14ac:dyDescent="0.2">
      <c r="D119" s="6" t="s">
        <v>2580</v>
      </c>
    </row>
    <row r="120" spans="2:28" x14ac:dyDescent="0.2">
      <c r="B120" s="6" t="s">
        <v>2580</v>
      </c>
      <c r="E120" s="8" t="s">
        <v>1671</v>
      </c>
      <c r="F120" s="8" t="s">
        <v>1672</v>
      </c>
      <c r="G120" s="8" t="s">
        <v>1673</v>
      </c>
      <c r="H120" s="8">
        <v>3</v>
      </c>
      <c r="I120" s="9" t="s">
        <v>1671</v>
      </c>
      <c r="J120" s="9" t="s">
        <v>1672</v>
      </c>
      <c r="K120" s="9" t="s">
        <v>1673</v>
      </c>
      <c r="L120" s="9">
        <v>3</v>
      </c>
      <c r="M120" s="10" t="s">
        <v>1671</v>
      </c>
      <c r="N120" s="10" t="s">
        <v>1672</v>
      </c>
      <c r="O120" s="10" t="s">
        <v>1673</v>
      </c>
      <c r="P120" s="10">
        <v>3</v>
      </c>
      <c r="Q120" s="8" t="s">
        <v>2193</v>
      </c>
      <c r="R120" s="8" t="s">
        <v>2194</v>
      </c>
      <c r="S120" s="8" t="s">
        <v>2099</v>
      </c>
      <c r="T120" s="8">
        <v>2</v>
      </c>
      <c r="U120" s="9" t="s">
        <v>2193</v>
      </c>
      <c r="V120" s="9" t="s">
        <v>2194</v>
      </c>
      <c r="W120" s="9" t="s">
        <v>2099</v>
      </c>
      <c r="X120" s="9">
        <v>2</v>
      </c>
      <c r="Y120" s="10" t="s">
        <v>2193</v>
      </c>
      <c r="Z120" s="10" t="s">
        <v>2194</v>
      </c>
      <c r="AA120" s="10" t="s">
        <v>2099</v>
      </c>
      <c r="AB120" s="10">
        <v>2</v>
      </c>
    </row>
    <row r="121" spans="2:28" x14ac:dyDescent="0.2">
      <c r="D121" s="6" t="s">
        <v>2580</v>
      </c>
    </row>
    <row r="122" spans="2:28" x14ac:dyDescent="0.2">
      <c r="D122" s="6" t="s">
        <v>2580</v>
      </c>
    </row>
    <row r="123" spans="2:28" x14ac:dyDescent="0.2">
      <c r="D123" s="6" t="s">
        <v>2580</v>
      </c>
    </row>
    <row r="124" spans="2:28" x14ac:dyDescent="0.2">
      <c r="D124" s="6" t="s">
        <v>2580</v>
      </c>
    </row>
    <row r="125" spans="2:28" x14ac:dyDescent="0.2">
      <c r="D125" s="6" t="s">
        <v>2580</v>
      </c>
    </row>
    <row r="126" spans="2:28" x14ac:dyDescent="0.2">
      <c r="B126" s="6" t="s">
        <v>2580</v>
      </c>
      <c r="E126" s="8" t="s">
        <v>1676</v>
      </c>
      <c r="F126" s="8" t="s">
        <v>1677</v>
      </c>
      <c r="G126" s="8" t="s">
        <v>1673</v>
      </c>
      <c r="H126" s="8">
        <v>0</v>
      </c>
      <c r="L126" s="9">
        <v>4</v>
      </c>
      <c r="M126" s="10" t="s">
        <v>1676</v>
      </c>
      <c r="N126" s="10" t="s">
        <v>1677</v>
      </c>
      <c r="O126" s="10" t="s">
        <v>1673</v>
      </c>
      <c r="P126" s="10">
        <v>2</v>
      </c>
      <c r="Q126" s="8" t="s">
        <v>2193</v>
      </c>
      <c r="R126" s="8" t="s">
        <v>2194</v>
      </c>
      <c r="S126" s="8" t="s">
        <v>2099</v>
      </c>
      <c r="T126" s="8">
        <v>2</v>
      </c>
      <c r="U126" s="9" t="s">
        <v>2193</v>
      </c>
      <c r="V126" s="9" t="s">
        <v>2194</v>
      </c>
      <c r="W126" s="9" t="s">
        <v>2099</v>
      </c>
      <c r="X126" s="9">
        <v>2</v>
      </c>
      <c r="Y126" s="10" t="s">
        <v>2193</v>
      </c>
      <c r="Z126" s="10" t="s">
        <v>2194</v>
      </c>
      <c r="AA126" s="10" t="s">
        <v>2099</v>
      </c>
      <c r="AB126" s="10">
        <v>2</v>
      </c>
    </row>
    <row r="127" spans="2:28" x14ac:dyDescent="0.2">
      <c r="D127" s="6" t="s">
        <v>2580</v>
      </c>
    </row>
    <row r="128" spans="2:28" x14ac:dyDescent="0.2">
      <c r="D128" s="6" t="s">
        <v>2580</v>
      </c>
    </row>
    <row r="129" spans="2:28" x14ac:dyDescent="0.2">
      <c r="D129" s="6" t="s">
        <v>2580</v>
      </c>
    </row>
    <row r="130" spans="2:28" x14ac:dyDescent="0.2">
      <c r="D130" s="6" t="s">
        <v>2580</v>
      </c>
    </row>
    <row r="131" spans="2:28" x14ac:dyDescent="0.2">
      <c r="D131" s="6" t="s">
        <v>2580</v>
      </c>
    </row>
    <row r="132" spans="2:28" x14ac:dyDescent="0.2">
      <c r="B132" s="6" t="s">
        <v>2580</v>
      </c>
      <c r="E132" s="8" t="s">
        <v>1671</v>
      </c>
      <c r="F132" s="8" t="s">
        <v>1672</v>
      </c>
      <c r="G132" s="8" t="s">
        <v>1673</v>
      </c>
      <c r="H132" s="8">
        <v>2</v>
      </c>
      <c r="I132" s="9" t="s">
        <v>1671</v>
      </c>
      <c r="J132" s="9" t="s">
        <v>1672</v>
      </c>
      <c r="K132" s="9" t="s">
        <v>1673</v>
      </c>
      <c r="L132" s="9">
        <v>2</v>
      </c>
      <c r="M132" s="10" t="s">
        <v>1671</v>
      </c>
      <c r="N132" s="10" t="s">
        <v>1672</v>
      </c>
      <c r="O132" s="10" t="s">
        <v>1673</v>
      </c>
      <c r="P132" s="10">
        <v>2</v>
      </c>
      <c r="T132" s="8">
        <v>4</v>
      </c>
      <c r="U132" s="9" t="s">
        <v>2195</v>
      </c>
      <c r="V132" s="9" t="s">
        <v>2196</v>
      </c>
      <c r="W132" s="9" t="s">
        <v>2099</v>
      </c>
      <c r="X132" s="9">
        <v>2</v>
      </c>
      <c r="Y132" s="10" t="s">
        <v>2195</v>
      </c>
      <c r="Z132" s="10" t="s">
        <v>2196</v>
      </c>
      <c r="AA132" s="10" t="s">
        <v>2099</v>
      </c>
      <c r="AB132" s="10">
        <v>3</v>
      </c>
    </row>
    <row r="133" spans="2:28" x14ac:dyDescent="0.2">
      <c r="D133" s="6" t="s">
        <v>2580</v>
      </c>
    </row>
    <row r="134" spans="2:28" x14ac:dyDescent="0.2">
      <c r="D134" s="6" t="s">
        <v>2580</v>
      </c>
    </row>
    <row r="135" spans="2:28" x14ac:dyDescent="0.2">
      <c r="D135" s="6" t="s">
        <v>2580</v>
      </c>
    </row>
    <row r="136" spans="2:28" x14ac:dyDescent="0.2">
      <c r="D136" s="6" t="s">
        <v>2580</v>
      </c>
    </row>
    <row r="137" spans="2:28" x14ac:dyDescent="0.2">
      <c r="D137" s="6" t="s">
        <v>2580</v>
      </c>
    </row>
    <row r="138" spans="2:28" x14ac:dyDescent="0.2">
      <c r="B138" s="6" t="s">
        <v>2580</v>
      </c>
      <c r="E138" s="8" t="s">
        <v>1678</v>
      </c>
      <c r="F138" s="8" t="s">
        <v>1679</v>
      </c>
      <c r="G138" s="8" t="s">
        <v>1673</v>
      </c>
      <c r="H138" s="8">
        <v>2</v>
      </c>
      <c r="I138" s="9" t="s">
        <v>1678</v>
      </c>
      <c r="J138" s="9" t="s">
        <v>1679</v>
      </c>
      <c r="K138" s="9" t="s">
        <v>1673</v>
      </c>
      <c r="L138" s="9">
        <v>2</v>
      </c>
      <c r="M138" s="10" t="s">
        <v>1678</v>
      </c>
      <c r="N138" s="10" t="s">
        <v>1679</v>
      </c>
      <c r="O138" s="10" t="s">
        <v>1673</v>
      </c>
      <c r="P138" s="10">
        <v>2</v>
      </c>
      <c r="Q138" s="8" t="s">
        <v>2197</v>
      </c>
      <c r="R138" s="8" t="s">
        <v>2198</v>
      </c>
      <c r="S138" s="8" t="s">
        <v>2099</v>
      </c>
      <c r="T138" s="8">
        <v>2</v>
      </c>
      <c r="U138" s="9" t="s">
        <v>2195</v>
      </c>
      <c r="V138" s="9" t="s">
        <v>2196</v>
      </c>
      <c r="W138" s="9" t="s">
        <v>2099</v>
      </c>
      <c r="X138" s="9">
        <v>2</v>
      </c>
      <c r="Y138" s="10" t="s">
        <v>2197</v>
      </c>
      <c r="Z138" s="10" t="s">
        <v>2198</v>
      </c>
      <c r="AA138" s="10" t="s">
        <v>2099</v>
      </c>
      <c r="AB138" s="10">
        <v>2</v>
      </c>
    </row>
    <row r="139" spans="2:28" x14ac:dyDescent="0.2">
      <c r="D139" s="6" t="s">
        <v>2580</v>
      </c>
    </row>
    <row r="140" spans="2:28" x14ac:dyDescent="0.2">
      <c r="D140" s="6" t="s">
        <v>2580</v>
      </c>
    </row>
    <row r="141" spans="2:28" x14ac:dyDescent="0.2">
      <c r="D141" s="6" t="s">
        <v>2580</v>
      </c>
    </row>
    <row r="142" spans="2:28" x14ac:dyDescent="0.2">
      <c r="D142" s="6" t="s">
        <v>2580</v>
      </c>
    </row>
    <row r="143" spans="2:28" x14ac:dyDescent="0.2">
      <c r="D143" s="6" t="s">
        <v>2580</v>
      </c>
    </row>
    <row r="144" spans="2:28" x14ac:dyDescent="0.2">
      <c r="B144" s="6" t="s">
        <v>2580</v>
      </c>
      <c r="E144" s="8" t="s">
        <v>1671</v>
      </c>
      <c r="F144" s="8" t="s">
        <v>1672</v>
      </c>
      <c r="H144" s="8">
        <v>1</v>
      </c>
      <c r="I144" s="9" t="s">
        <v>1671</v>
      </c>
      <c r="J144" s="9" t="s">
        <v>1672</v>
      </c>
      <c r="L144" s="9">
        <v>2</v>
      </c>
      <c r="M144" s="10" t="s">
        <v>1671</v>
      </c>
      <c r="N144" s="10" t="s">
        <v>1672</v>
      </c>
      <c r="P144" s="10">
        <v>1.5</v>
      </c>
      <c r="T144" s="8">
        <v>4</v>
      </c>
      <c r="U144" s="9" t="s">
        <v>2195</v>
      </c>
      <c r="V144" s="9" t="s">
        <v>2196</v>
      </c>
      <c r="W144" s="9" t="s">
        <v>2099</v>
      </c>
      <c r="X144" s="9">
        <v>2</v>
      </c>
      <c r="Y144" s="10" t="s">
        <v>2195</v>
      </c>
      <c r="Z144" s="10" t="s">
        <v>2196</v>
      </c>
      <c r="AA144" s="10" t="s">
        <v>2099</v>
      </c>
      <c r="AB144" s="10">
        <v>3</v>
      </c>
    </row>
    <row r="145" spans="1:28" x14ac:dyDescent="0.2">
      <c r="D145" s="6" t="s">
        <v>2580</v>
      </c>
    </row>
    <row r="146" spans="1:28" x14ac:dyDescent="0.2">
      <c r="D146" s="6" t="s">
        <v>2580</v>
      </c>
    </row>
    <row r="147" spans="1:28" x14ac:dyDescent="0.2">
      <c r="D147" s="6" t="s">
        <v>2580</v>
      </c>
    </row>
    <row r="148" spans="1:28" x14ac:dyDescent="0.2">
      <c r="D148" s="6" t="s">
        <v>2580</v>
      </c>
    </row>
    <row r="149" spans="1:28" x14ac:dyDescent="0.2">
      <c r="D149" s="6" t="s">
        <v>2580</v>
      </c>
    </row>
    <row r="150" spans="1:28" x14ac:dyDescent="0.2">
      <c r="B150" s="6" t="s">
        <v>2580</v>
      </c>
      <c r="E150" s="8" t="s">
        <v>1680</v>
      </c>
      <c r="F150" s="8" t="s">
        <v>1681</v>
      </c>
      <c r="G150" s="8" t="s">
        <v>1673</v>
      </c>
      <c r="H150" s="8">
        <v>2</v>
      </c>
      <c r="I150" s="9" t="s">
        <v>1680</v>
      </c>
      <c r="J150" s="9" t="s">
        <v>1681</v>
      </c>
      <c r="K150" s="9" t="s">
        <v>1673</v>
      </c>
      <c r="L150" s="9">
        <v>2</v>
      </c>
      <c r="M150" s="10" t="s">
        <v>1680</v>
      </c>
      <c r="N150" s="10" t="s">
        <v>1681</v>
      </c>
      <c r="O150" s="10" t="s">
        <v>1673</v>
      </c>
      <c r="P150" s="10">
        <v>2</v>
      </c>
      <c r="Q150" s="8" t="s">
        <v>2199</v>
      </c>
      <c r="R150" s="8" t="s">
        <v>2200</v>
      </c>
      <c r="S150" s="8" t="s">
        <v>2099</v>
      </c>
      <c r="T150" s="8">
        <v>2</v>
      </c>
      <c r="U150" s="9" t="s">
        <v>2195</v>
      </c>
      <c r="V150" s="9" t="s">
        <v>2196</v>
      </c>
      <c r="W150" s="9" t="s">
        <v>2099</v>
      </c>
      <c r="X150" s="9">
        <v>2</v>
      </c>
      <c r="Y150" s="10" t="s">
        <v>2199</v>
      </c>
      <c r="Z150" s="10" t="s">
        <v>2200</v>
      </c>
      <c r="AA150" s="10" t="s">
        <v>2099</v>
      </c>
      <c r="AB150" s="10">
        <v>2</v>
      </c>
    </row>
    <row r="151" spans="1:28" x14ac:dyDescent="0.2">
      <c r="D151" s="6" t="s">
        <v>2580</v>
      </c>
    </row>
    <row r="152" spans="1:28" x14ac:dyDescent="0.2">
      <c r="D152" s="6" t="s">
        <v>2580</v>
      </c>
    </row>
    <row r="153" spans="1:28" x14ac:dyDescent="0.2">
      <c r="D153" s="6" t="s">
        <v>2580</v>
      </c>
    </row>
    <row r="154" spans="1:28" x14ac:dyDescent="0.2">
      <c r="D154" s="6" t="s">
        <v>2580</v>
      </c>
    </row>
    <row r="155" spans="1:28" x14ac:dyDescent="0.2">
      <c r="D155" s="6" t="s">
        <v>2580</v>
      </c>
    </row>
    <row r="156" spans="1:28" x14ac:dyDescent="0.2">
      <c r="A156" s="6" t="s">
        <v>1319</v>
      </c>
      <c r="E156" s="8" t="s">
        <v>1682</v>
      </c>
      <c r="F156" s="8" t="s">
        <v>1324</v>
      </c>
      <c r="G156" s="8" t="s">
        <v>1326</v>
      </c>
      <c r="H156" s="8">
        <v>0</v>
      </c>
      <c r="I156" s="9" t="s">
        <v>1682</v>
      </c>
      <c r="J156" s="9" t="s">
        <v>1324</v>
      </c>
      <c r="K156" s="9" t="s">
        <v>1326</v>
      </c>
      <c r="L156" s="9">
        <v>0</v>
      </c>
      <c r="M156" s="10" t="s">
        <v>1682</v>
      </c>
      <c r="N156" s="10" t="s">
        <v>1324</v>
      </c>
      <c r="O156" s="10" t="s">
        <v>1326</v>
      </c>
      <c r="P156" s="10">
        <v>0</v>
      </c>
      <c r="Q156" s="8">
        <v>6</v>
      </c>
      <c r="R156" s="8" t="s">
        <v>2201</v>
      </c>
      <c r="S156" s="8" t="s">
        <v>2099</v>
      </c>
      <c r="T156" s="8">
        <v>2</v>
      </c>
      <c r="U156" s="9">
        <v>6</v>
      </c>
      <c r="V156" s="9" t="s">
        <v>2201</v>
      </c>
      <c r="W156" s="9" t="s">
        <v>2099</v>
      </c>
      <c r="X156" s="9">
        <v>2</v>
      </c>
      <c r="Y156" s="10">
        <v>6</v>
      </c>
      <c r="Z156" s="10" t="s">
        <v>2201</v>
      </c>
      <c r="AA156" s="10" t="s">
        <v>2099</v>
      </c>
      <c r="AB156" s="10">
        <v>2</v>
      </c>
    </row>
    <row r="157" spans="1:28" x14ac:dyDescent="0.2">
      <c r="B157" s="6" t="s">
        <v>2580</v>
      </c>
      <c r="E157" s="8" t="s">
        <v>1682</v>
      </c>
      <c r="F157" s="8" t="s">
        <v>1324</v>
      </c>
      <c r="G157" s="8" t="s">
        <v>1326</v>
      </c>
      <c r="H157" s="8">
        <v>0</v>
      </c>
      <c r="I157" s="9" t="s">
        <v>1682</v>
      </c>
      <c r="J157" s="9" t="s">
        <v>1324</v>
      </c>
      <c r="K157" s="9" t="s">
        <v>1326</v>
      </c>
      <c r="L157" s="9">
        <v>0</v>
      </c>
      <c r="M157" s="10" t="s">
        <v>1682</v>
      </c>
      <c r="N157" s="10" t="s">
        <v>1324</v>
      </c>
      <c r="O157" s="10" t="s">
        <v>1326</v>
      </c>
      <c r="P157" s="10">
        <v>0</v>
      </c>
      <c r="Q157" s="8">
        <v>6</v>
      </c>
      <c r="R157" s="8" t="s">
        <v>2201</v>
      </c>
      <c r="S157" s="8" t="s">
        <v>2099</v>
      </c>
      <c r="T157" s="8">
        <v>2</v>
      </c>
      <c r="U157" s="9">
        <v>6</v>
      </c>
      <c r="V157" s="9" t="s">
        <v>2201</v>
      </c>
      <c r="W157" s="9" t="s">
        <v>2099</v>
      </c>
      <c r="X157" s="9">
        <v>2</v>
      </c>
      <c r="Y157" s="10">
        <v>6</v>
      </c>
      <c r="Z157" s="10" t="s">
        <v>2201</v>
      </c>
      <c r="AA157" s="10" t="s">
        <v>2099</v>
      </c>
      <c r="AB157" s="10">
        <v>2</v>
      </c>
    </row>
    <row r="158" spans="1:28" x14ac:dyDescent="0.2">
      <c r="D158" s="6" t="s">
        <v>2580</v>
      </c>
    </row>
    <row r="159" spans="1:28" x14ac:dyDescent="0.2">
      <c r="D159" s="6" t="s">
        <v>2580</v>
      </c>
    </row>
    <row r="160" spans="1:28" x14ac:dyDescent="0.2">
      <c r="B160" s="6" t="s">
        <v>2580</v>
      </c>
      <c r="E160" s="8" t="s">
        <v>1683</v>
      </c>
      <c r="F160" s="8" t="s">
        <v>1327</v>
      </c>
      <c r="G160" s="8" t="s">
        <v>1326</v>
      </c>
      <c r="H160" s="8">
        <v>0</v>
      </c>
      <c r="I160" s="9" t="s">
        <v>1683</v>
      </c>
      <c r="J160" s="9" t="s">
        <v>1327</v>
      </c>
      <c r="K160" s="9" t="s">
        <v>1326</v>
      </c>
      <c r="L160" s="9">
        <v>0</v>
      </c>
      <c r="M160" s="10" t="s">
        <v>1683</v>
      </c>
      <c r="N160" s="10" t="s">
        <v>1327</v>
      </c>
      <c r="O160" s="10" t="s">
        <v>1326</v>
      </c>
      <c r="P160" s="10">
        <v>0</v>
      </c>
      <c r="Q160" s="8" t="s">
        <v>2097</v>
      </c>
      <c r="R160" s="8" t="s">
        <v>2098</v>
      </c>
      <c r="S160" s="8" t="s">
        <v>2099</v>
      </c>
      <c r="T160" s="8">
        <v>0</v>
      </c>
      <c r="U160" s="9" t="s">
        <v>2097</v>
      </c>
      <c r="V160" s="9" t="s">
        <v>2098</v>
      </c>
      <c r="W160" s="9" t="s">
        <v>2099</v>
      </c>
      <c r="X160" s="9">
        <v>0</v>
      </c>
      <c r="Y160" s="10" t="s">
        <v>2097</v>
      </c>
      <c r="Z160" s="10" t="s">
        <v>2098</v>
      </c>
      <c r="AA160" s="10" t="s">
        <v>2099</v>
      </c>
      <c r="AB160" s="10">
        <v>0</v>
      </c>
    </row>
    <row r="161" spans="2:28" x14ac:dyDescent="0.2">
      <c r="D161" s="6" t="s">
        <v>2580</v>
      </c>
      <c r="E161" s="8" t="s">
        <v>1684</v>
      </c>
      <c r="F161" s="8" t="s">
        <v>1685</v>
      </c>
      <c r="G161" s="8" t="s">
        <v>1326</v>
      </c>
      <c r="H161" s="8">
        <v>0</v>
      </c>
      <c r="I161" s="9" t="s">
        <v>1684</v>
      </c>
      <c r="J161" s="9" t="s">
        <v>1685</v>
      </c>
      <c r="K161" s="9" t="s">
        <v>1326</v>
      </c>
      <c r="L161" s="9">
        <v>0</v>
      </c>
      <c r="M161" s="10" t="s">
        <v>1684</v>
      </c>
      <c r="N161" s="10" t="s">
        <v>1685</v>
      </c>
      <c r="O161" s="10" t="s">
        <v>1326</v>
      </c>
      <c r="P161" s="10">
        <v>0</v>
      </c>
      <c r="Q161" s="8" t="s">
        <v>2100</v>
      </c>
      <c r="R161" s="8" t="s">
        <v>2101</v>
      </c>
      <c r="S161" s="8" t="s">
        <v>2099</v>
      </c>
      <c r="T161" s="8">
        <v>1</v>
      </c>
      <c r="U161" s="9" t="s">
        <v>2100</v>
      </c>
      <c r="V161" s="9" t="s">
        <v>2101</v>
      </c>
      <c r="W161" s="9" t="s">
        <v>2099</v>
      </c>
      <c r="X161" s="9">
        <v>1</v>
      </c>
      <c r="Y161" s="10" t="s">
        <v>2100</v>
      </c>
      <c r="Z161" s="10" t="s">
        <v>2101</v>
      </c>
      <c r="AA161" s="10" t="s">
        <v>2099</v>
      </c>
      <c r="AB161" s="10">
        <v>1</v>
      </c>
    </row>
    <row r="162" spans="2:28" x14ac:dyDescent="0.2">
      <c r="D162" s="6" t="s">
        <v>2580</v>
      </c>
      <c r="E162" s="8" t="s">
        <v>1686</v>
      </c>
      <c r="F162" s="8" t="s">
        <v>1687</v>
      </c>
      <c r="G162" s="8" t="s">
        <v>1326</v>
      </c>
      <c r="H162" s="8">
        <v>0</v>
      </c>
      <c r="I162" s="9" t="s">
        <v>1686</v>
      </c>
      <c r="J162" s="9" t="s">
        <v>1687</v>
      </c>
      <c r="K162" s="9" t="s">
        <v>1326</v>
      </c>
      <c r="L162" s="9">
        <v>0</v>
      </c>
      <c r="M162" s="10" t="s">
        <v>1686</v>
      </c>
      <c r="N162" s="10" t="s">
        <v>1687</v>
      </c>
      <c r="O162" s="10" t="s">
        <v>1326</v>
      </c>
      <c r="P162" s="10">
        <v>0</v>
      </c>
      <c r="Q162" s="8" t="s">
        <v>2102</v>
      </c>
      <c r="R162" s="8" t="s">
        <v>2103</v>
      </c>
      <c r="S162" s="8" t="s">
        <v>2099</v>
      </c>
      <c r="T162" s="8">
        <v>1</v>
      </c>
      <c r="U162" s="9" t="s">
        <v>2102</v>
      </c>
      <c r="V162" s="9" t="s">
        <v>2103</v>
      </c>
      <c r="W162" s="9" t="s">
        <v>2099</v>
      </c>
      <c r="X162" s="9">
        <v>1</v>
      </c>
      <c r="Y162" s="10" t="s">
        <v>2102</v>
      </c>
      <c r="Z162" s="10" t="s">
        <v>2103</v>
      </c>
      <c r="AA162" s="10" t="s">
        <v>2099</v>
      </c>
      <c r="AB162" s="10">
        <v>1</v>
      </c>
    </row>
    <row r="163" spans="2:28" x14ac:dyDescent="0.2">
      <c r="D163" s="6" t="s">
        <v>2580</v>
      </c>
      <c r="E163" s="8" t="s">
        <v>1688</v>
      </c>
      <c r="F163" s="8" t="s">
        <v>1689</v>
      </c>
      <c r="G163" s="8" t="s">
        <v>1326</v>
      </c>
      <c r="H163" s="8">
        <v>0</v>
      </c>
      <c r="I163" s="9" t="s">
        <v>1688</v>
      </c>
      <c r="J163" s="9" t="s">
        <v>1689</v>
      </c>
      <c r="K163" s="9" t="s">
        <v>1326</v>
      </c>
      <c r="L163" s="9">
        <v>0</v>
      </c>
      <c r="M163" s="10" t="s">
        <v>1688</v>
      </c>
      <c r="N163" s="10" t="s">
        <v>1689</v>
      </c>
      <c r="O163" s="10" t="s">
        <v>1326</v>
      </c>
      <c r="P163" s="10">
        <v>0</v>
      </c>
      <c r="Q163" s="8" t="s">
        <v>2105</v>
      </c>
      <c r="R163" s="8" t="s">
        <v>2104</v>
      </c>
      <c r="S163" s="8" t="s">
        <v>2099</v>
      </c>
      <c r="T163" s="8">
        <v>0</v>
      </c>
      <c r="U163" s="9" t="s">
        <v>2105</v>
      </c>
      <c r="V163" s="9" t="s">
        <v>2104</v>
      </c>
      <c r="W163" s="9" t="s">
        <v>2099</v>
      </c>
      <c r="X163" s="9">
        <v>0</v>
      </c>
      <c r="Y163" s="10" t="s">
        <v>2105</v>
      </c>
      <c r="Z163" s="10" t="s">
        <v>2104</v>
      </c>
      <c r="AA163" s="10" t="s">
        <v>2099</v>
      </c>
      <c r="AB163" s="10">
        <v>0</v>
      </c>
    </row>
    <row r="164" spans="2:28" x14ac:dyDescent="0.2">
      <c r="D164" s="6" t="s">
        <v>2580</v>
      </c>
    </row>
    <row r="165" spans="2:28" x14ac:dyDescent="0.2">
      <c r="D165" s="6" t="s">
        <v>2580</v>
      </c>
    </row>
    <row r="166" spans="2:28" x14ac:dyDescent="0.2">
      <c r="B166" s="6" t="s">
        <v>2580</v>
      </c>
      <c r="E166" s="8" t="s">
        <v>1690</v>
      </c>
      <c r="F166" s="8" t="s">
        <v>1339</v>
      </c>
      <c r="G166" s="8" t="s">
        <v>1326</v>
      </c>
      <c r="H166" s="8">
        <v>0</v>
      </c>
      <c r="I166" s="9" t="s">
        <v>1690</v>
      </c>
      <c r="J166" s="9" t="s">
        <v>1339</v>
      </c>
      <c r="K166" s="9" t="s">
        <v>1326</v>
      </c>
      <c r="L166" s="9">
        <v>0</v>
      </c>
      <c r="M166" s="10" t="s">
        <v>1690</v>
      </c>
      <c r="N166" s="10" t="s">
        <v>1339</v>
      </c>
      <c r="O166" s="10" t="s">
        <v>1326</v>
      </c>
      <c r="P166" s="10">
        <v>0</v>
      </c>
      <c r="Q166" s="8" t="s">
        <v>2106</v>
      </c>
      <c r="R166" s="8" t="s">
        <v>2107</v>
      </c>
      <c r="S166" s="8" t="s">
        <v>2099</v>
      </c>
      <c r="T166" s="8">
        <v>0</v>
      </c>
      <c r="U166" s="9" t="s">
        <v>2106</v>
      </c>
      <c r="V166" s="9" t="s">
        <v>2107</v>
      </c>
      <c r="W166" s="9" t="s">
        <v>2099</v>
      </c>
      <c r="X166" s="9">
        <v>0</v>
      </c>
      <c r="Y166" s="10" t="s">
        <v>2106</v>
      </c>
      <c r="Z166" s="10" t="s">
        <v>2107</v>
      </c>
      <c r="AA166" s="10" t="s">
        <v>2099</v>
      </c>
      <c r="AB166" s="10">
        <v>0</v>
      </c>
    </row>
    <row r="167" spans="2:28" x14ac:dyDescent="0.2">
      <c r="D167" s="6" t="s">
        <v>2580</v>
      </c>
    </row>
    <row r="168" spans="2:28" x14ac:dyDescent="0.2">
      <c r="D168" s="6" t="s">
        <v>2580</v>
      </c>
    </row>
    <row r="169" spans="2:28" x14ac:dyDescent="0.2">
      <c r="D169" s="6" t="s">
        <v>2580</v>
      </c>
    </row>
    <row r="170" spans="2:28" x14ac:dyDescent="0.2">
      <c r="D170" s="6" t="s">
        <v>2580</v>
      </c>
    </row>
    <row r="171" spans="2:28" x14ac:dyDescent="0.2">
      <c r="D171" s="6" t="s">
        <v>2580</v>
      </c>
    </row>
    <row r="172" spans="2:28" x14ac:dyDescent="0.2">
      <c r="B172" s="6" t="s">
        <v>2580</v>
      </c>
      <c r="E172" s="8" t="s">
        <v>1691</v>
      </c>
      <c r="F172" s="8" t="s">
        <v>1346</v>
      </c>
      <c r="G172" s="8" t="s">
        <v>1326</v>
      </c>
      <c r="H172" s="8">
        <v>0</v>
      </c>
      <c r="I172" s="9" t="s">
        <v>1691</v>
      </c>
      <c r="J172" s="9" t="s">
        <v>1346</v>
      </c>
      <c r="K172" s="9" t="s">
        <v>1326</v>
      </c>
      <c r="L172" s="9">
        <v>0</v>
      </c>
      <c r="M172" s="10" t="s">
        <v>1691</v>
      </c>
      <c r="N172" s="10" t="s">
        <v>1346</v>
      </c>
      <c r="O172" s="10" t="s">
        <v>1326</v>
      </c>
      <c r="P172" s="10">
        <v>0</v>
      </c>
      <c r="Q172" s="8" t="s">
        <v>2108</v>
      </c>
      <c r="R172" s="8" t="s">
        <v>2109</v>
      </c>
      <c r="S172" s="8" t="s">
        <v>2099</v>
      </c>
      <c r="T172" s="8">
        <v>0</v>
      </c>
      <c r="U172" s="9" t="s">
        <v>2108</v>
      </c>
      <c r="V172" s="9" t="s">
        <v>2109</v>
      </c>
      <c r="W172" s="9" t="s">
        <v>2099</v>
      </c>
      <c r="X172" s="9">
        <v>0</v>
      </c>
      <c r="Y172" s="10" t="s">
        <v>2108</v>
      </c>
      <c r="Z172" s="10" t="s">
        <v>2109</v>
      </c>
      <c r="AA172" s="10" t="s">
        <v>2099</v>
      </c>
      <c r="AB172" s="10">
        <v>0</v>
      </c>
    </row>
    <row r="173" spans="2:28" x14ac:dyDescent="0.2">
      <c r="D173" s="6" t="s">
        <v>2580</v>
      </c>
    </row>
    <row r="174" spans="2:28" x14ac:dyDescent="0.2">
      <c r="D174" s="6" t="s">
        <v>2580</v>
      </c>
    </row>
    <row r="175" spans="2:28" x14ac:dyDescent="0.2">
      <c r="D175" s="6" t="s">
        <v>2580</v>
      </c>
    </row>
    <row r="176" spans="2:28" x14ac:dyDescent="0.2">
      <c r="D176" s="6" t="s">
        <v>2580</v>
      </c>
    </row>
    <row r="177" spans="2:28" x14ac:dyDescent="0.2">
      <c r="D177" s="6" t="s">
        <v>2580</v>
      </c>
    </row>
    <row r="178" spans="2:28" x14ac:dyDescent="0.2">
      <c r="B178" s="6" t="s">
        <v>2580</v>
      </c>
      <c r="E178" s="8" t="s">
        <v>1692</v>
      </c>
      <c r="F178" s="8" t="s">
        <v>1351</v>
      </c>
      <c r="G178" s="8" t="s">
        <v>1326</v>
      </c>
      <c r="H178" s="8">
        <v>0</v>
      </c>
      <c r="I178" s="9" t="s">
        <v>1692</v>
      </c>
      <c r="J178" s="9" t="s">
        <v>1351</v>
      </c>
      <c r="K178" s="9" t="s">
        <v>1326</v>
      </c>
      <c r="L178" s="9">
        <v>0</v>
      </c>
      <c r="M178" s="10" t="s">
        <v>1692</v>
      </c>
      <c r="N178" s="10" t="s">
        <v>1351</v>
      </c>
      <c r="O178" s="10" t="s">
        <v>1326</v>
      </c>
      <c r="P178" s="10">
        <v>0</v>
      </c>
      <c r="Q178" s="8" t="s">
        <v>2110</v>
      </c>
      <c r="R178" s="8" t="s">
        <v>2111</v>
      </c>
      <c r="S178" s="8" t="s">
        <v>2099</v>
      </c>
      <c r="T178" s="8">
        <v>2</v>
      </c>
      <c r="U178" s="9" t="s">
        <v>2110</v>
      </c>
      <c r="V178" s="9" t="s">
        <v>2111</v>
      </c>
      <c r="W178" s="9" t="s">
        <v>2099</v>
      </c>
      <c r="X178" s="9">
        <v>2</v>
      </c>
      <c r="Y178" s="10" t="s">
        <v>2110</v>
      </c>
      <c r="Z178" s="10" t="s">
        <v>2111</v>
      </c>
      <c r="AA178" s="10" t="s">
        <v>2099</v>
      </c>
      <c r="AB178" s="10">
        <v>2</v>
      </c>
    </row>
    <row r="179" spans="2:28" x14ac:dyDescent="0.2">
      <c r="D179" s="6" t="s">
        <v>2580</v>
      </c>
    </row>
    <row r="180" spans="2:28" x14ac:dyDescent="0.2">
      <c r="D180" s="6" t="s">
        <v>2580</v>
      </c>
    </row>
    <row r="181" spans="2:28" x14ac:dyDescent="0.2">
      <c r="D181" s="6" t="s">
        <v>2580</v>
      </c>
    </row>
    <row r="182" spans="2:28" x14ac:dyDescent="0.2">
      <c r="D182" s="6" t="s">
        <v>2580</v>
      </c>
    </row>
    <row r="183" spans="2:28" x14ac:dyDescent="0.2">
      <c r="D183" s="6" t="s">
        <v>2580</v>
      </c>
    </row>
    <row r="184" spans="2:28" x14ac:dyDescent="0.2">
      <c r="B184" s="6" t="s">
        <v>2580</v>
      </c>
      <c r="E184" s="8" t="s">
        <v>1358</v>
      </c>
      <c r="F184" s="8" t="s">
        <v>1359</v>
      </c>
      <c r="G184" s="8" t="s">
        <v>1326</v>
      </c>
      <c r="H184" s="8">
        <v>0</v>
      </c>
      <c r="I184" s="9" t="s">
        <v>1358</v>
      </c>
      <c r="J184" s="9" t="s">
        <v>1359</v>
      </c>
      <c r="K184" s="9" t="s">
        <v>1326</v>
      </c>
      <c r="L184" s="9">
        <v>0</v>
      </c>
      <c r="M184" s="10" t="s">
        <v>1358</v>
      </c>
      <c r="N184" s="10" t="s">
        <v>1359</v>
      </c>
      <c r="O184" s="10" t="s">
        <v>1326</v>
      </c>
      <c r="P184" s="10">
        <v>0</v>
      </c>
      <c r="Q184" s="8" t="s">
        <v>2112</v>
      </c>
      <c r="R184" s="8" t="s">
        <v>2113</v>
      </c>
      <c r="S184" s="8" t="s">
        <v>2099</v>
      </c>
      <c r="T184" s="8">
        <v>1</v>
      </c>
      <c r="U184" s="9" t="s">
        <v>2112</v>
      </c>
      <c r="V184" s="9" t="s">
        <v>2113</v>
      </c>
      <c r="W184" s="9" t="s">
        <v>2099</v>
      </c>
      <c r="X184" s="9">
        <v>1</v>
      </c>
      <c r="Y184" s="10" t="s">
        <v>2112</v>
      </c>
      <c r="Z184" s="10" t="s">
        <v>2113</v>
      </c>
      <c r="AA184" s="10" t="s">
        <v>2099</v>
      </c>
      <c r="AB184" s="10">
        <v>1</v>
      </c>
    </row>
    <row r="185" spans="2:28" x14ac:dyDescent="0.2">
      <c r="D185" s="6" t="s">
        <v>2580</v>
      </c>
    </row>
    <row r="186" spans="2:28" x14ac:dyDescent="0.2">
      <c r="D186" s="6" t="s">
        <v>2580</v>
      </c>
    </row>
    <row r="187" spans="2:28" x14ac:dyDescent="0.2">
      <c r="D187" s="6" t="s">
        <v>2580</v>
      </c>
    </row>
    <row r="188" spans="2:28" x14ac:dyDescent="0.2">
      <c r="D188" s="6" t="s">
        <v>2580</v>
      </c>
    </row>
    <row r="189" spans="2:28" x14ac:dyDescent="0.2">
      <c r="D189" s="6" t="s">
        <v>2580</v>
      </c>
    </row>
    <row r="190" spans="2:28" x14ac:dyDescent="0.2">
      <c r="B190" s="6" t="s">
        <v>2580</v>
      </c>
      <c r="E190" s="8" t="s">
        <v>1693</v>
      </c>
      <c r="F190" s="8" t="s">
        <v>1694</v>
      </c>
      <c r="G190" s="8" t="s">
        <v>1326</v>
      </c>
      <c r="H190" s="8">
        <v>0</v>
      </c>
      <c r="I190" s="9" t="s">
        <v>1693</v>
      </c>
      <c r="J190" s="9" t="s">
        <v>1694</v>
      </c>
      <c r="K190" s="9" t="s">
        <v>1326</v>
      </c>
      <c r="L190" s="9">
        <v>0</v>
      </c>
      <c r="M190" s="10" t="s">
        <v>1693</v>
      </c>
      <c r="N190" s="10" t="s">
        <v>1694</v>
      </c>
      <c r="O190" s="10" t="s">
        <v>1326</v>
      </c>
      <c r="P190" s="10">
        <v>0</v>
      </c>
      <c r="Q190" s="8" t="s">
        <v>2114</v>
      </c>
      <c r="R190" s="8" t="s">
        <v>2115</v>
      </c>
      <c r="S190" s="8" t="s">
        <v>2099</v>
      </c>
      <c r="T190" s="8">
        <v>1</v>
      </c>
      <c r="U190" s="9" t="s">
        <v>2114</v>
      </c>
      <c r="V190" s="9" t="s">
        <v>2115</v>
      </c>
      <c r="W190" s="9" t="s">
        <v>2099</v>
      </c>
      <c r="X190" s="9">
        <v>1</v>
      </c>
      <c r="Y190" s="10" t="s">
        <v>2114</v>
      </c>
      <c r="Z190" s="10" t="s">
        <v>2115</v>
      </c>
      <c r="AA190" s="10" t="s">
        <v>2099</v>
      </c>
      <c r="AB190" s="10">
        <v>1</v>
      </c>
    </row>
    <row r="191" spans="2:28" x14ac:dyDescent="0.2">
      <c r="D191" s="6" t="s">
        <v>2580</v>
      </c>
    </row>
    <row r="192" spans="2:28" x14ac:dyDescent="0.2">
      <c r="D192" s="6" t="s">
        <v>2580</v>
      </c>
    </row>
    <row r="193" spans="1:29" x14ac:dyDescent="0.2">
      <c r="D193" s="6" t="s">
        <v>2580</v>
      </c>
    </row>
    <row r="194" spans="1:29" x14ac:dyDescent="0.2">
      <c r="D194" s="6" t="s">
        <v>2580</v>
      </c>
    </row>
    <row r="195" spans="1:29" x14ac:dyDescent="0.2">
      <c r="D195" s="6" t="s">
        <v>2580</v>
      </c>
    </row>
    <row r="196" spans="1:29" x14ac:dyDescent="0.2">
      <c r="B196" s="6" t="s">
        <v>2580</v>
      </c>
      <c r="E196" s="8" t="s">
        <v>1695</v>
      </c>
      <c r="F196" s="8" t="s">
        <v>1696</v>
      </c>
      <c r="G196" s="8" t="s">
        <v>1326</v>
      </c>
      <c r="H196" s="8">
        <v>1</v>
      </c>
      <c r="I196" s="9" t="s">
        <v>1695</v>
      </c>
      <c r="J196" s="9" t="s">
        <v>1696</v>
      </c>
      <c r="K196" s="9" t="s">
        <v>1326</v>
      </c>
      <c r="L196" s="9">
        <v>1</v>
      </c>
      <c r="M196" s="10" t="s">
        <v>1695</v>
      </c>
      <c r="N196" s="10" t="s">
        <v>1696</v>
      </c>
      <c r="O196" s="10" t="s">
        <v>1326</v>
      </c>
      <c r="P196" s="10">
        <v>1</v>
      </c>
      <c r="Q196" s="8" t="s">
        <v>2118</v>
      </c>
      <c r="R196" s="8" t="s">
        <v>2119</v>
      </c>
      <c r="S196" s="8" t="s">
        <v>2099</v>
      </c>
      <c r="T196" s="8">
        <v>1</v>
      </c>
      <c r="U196" s="9" t="s">
        <v>2118</v>
      </c>
      <c r="V196" s="9" t="s">
        <v>2119</v>
      </c>
      <c r="W196" s="9" t="s">
        <v>2099</v>
      </c>
      <c r="X196" s="9">
        <v>1</v>
      </c>
      <c r="Y196" s="10" t="s">
        <v>2118</v>
      </c>
      <c r="Z196" s="10" t="s">
        <v>2119</v>
      </c>
      <c r="AA196" s="10" t="s">
        <v>2099</v>
      </c>
      <c r="AB196" s="10">
        <v>1</v>
      </c>
      <c r="AC196" t="s">
        <v>2120</v>
      </c>
    </row>
    <row r="197" spans="1:29" x14ac:dyDescent="0.2">
      <c r="D197" s="6" t="s">
        <v>2580</v>
      </c>
    </row>
    <row r="198" spans="1:29" x14ac:dyDescent="0.2">
      <c r="D198" s="6" t="s">
        <v>2580</v>
      </c>
    </row>
    <row r="199" spans="1:29" x14ac:dyDescent="0.2">
      <c r="D199" s="6" t="s">
        <v>2580</v>
      </c>
    </row>
    <row r="200" spans="1:29" x14ac:dyDescent="0.2">
      <c r="D200" s="6" t="s">
        <v>2580</v>
      </c>
    </row>
    <row r="201" spans="1:29" x14ac:dyDescent="0.2">
      <c r="D201" s="6" t="s">
        <v>2580</v>
      </c>
    </row>
    <row r="202" spans="1:29" x14ac:dyDescent="0.2">
      <c r="B202" s="6" t="s">
        <v>2580</v>
      </c>
      <c r="E202" s="8" t="s">
        <v>1697</v>
      </c>
      <c r="F202" s="8" t="s">
        <v>1698</v>
      </c>
      <c r="G202" s="8" t="s">
        <v>1326</v>
      </c>
      <c r="H202" s="8">
        <v>0</v>
      </c>
      <c r="I202" s="9" t="s">
        <v>1697</v>
      </c>
      <c r="J202" s="9" t="s">
        <v>1698</v>
      </c>
      <c r="K202" s="9" t="s">
        <v>1326</v>
      </c>
      <c r="L202" s="9">
        <v>0</v>
      </c>
      <c r="M202" s="10" t="s">
        <v>1697</v>
      </c>
      <c r="N202" s="10" t="s">
        <v>1698</v>
      </c>
      <c r="O202" s="10" t="s">
        <v>1326</v>
      </c>
      <c r="P202" s="10">
        <v>0</v>
      </c>
      <c r="Q202" s="8" t="s">
        <v>2116</v>
      </c>
      <c r="R202" s="8" t="s">
        <v>2117</v>
      </c>
      <c r="S202" s="8" t="s">
        <v>2099</v>
      </c>
      <c r="T202" s="8">
        <v>1</v>
      </c>
      <c r="U202" s="9" t="s">
        <v>2116</v>
      </c>
      <c r="V202" s="9" t="s">
        <v>2117</v>
      </c>
      <c r="W202" s="9" t="s">
        <v>2099</v>
      </c>
      <c r="X202" s="9">
        <v>1</v>
      </c>
      <c r="Y202" s="10" t="s">
        <v>2116</v>
      </c>
      <c r="Z202" s="10" t="s">
        <v>2117</v>
      </c>
      <c r="AA202" s="10" t="s">
        <v>2099</v>
      </c>
      <c r="AB202" s="10">
        <v>1</v>
      </c>
    </row>
    <row r="203" spans="1:29" x14ac:dyDescent="0.2">
      <c r="D203" s="6" t="s">
        <v>2580</v>
      </c>
    </row>
    <row r="204" spans="1:29" x14ac:dyDescent="0.2">
      <c r="D204" s="6" t="s">
        <v>2580</v>
      </c>
    </row>
    <row r="205" spans="1:29" x14ac:dyDescent="0.2">
      <c r="D205" s="6" t="s">
        <v>2580</v>
      </c>
    </row>
    <row r="206" spans="1:29" x14ac:dyDescent="0.2">
      <c r="D206" s="6" t="s">
        <v>2580</v>
      </c>
    </row>
    <row r="207" spans="1:29" x14ac:dyDescent="0.2">
      <c r="D207" s="6" t="s">
        <v>2580</v>
      </c>
    </row>
    <row r="208" spans="1:29" x14ac:dyDescent="0.2">
      <c r="A208" s="6" t="s">
        <v>1372</v>
      </c>
      <c r="H208" s="8">
        <v>4</v>
      </c>
      <c r="L208" s="9">
        <v>4</v>
      </c>
      <c r="P208" s="10">
        <v>4</v>
      </c>
      <c r="Q208" s="8" t="s">
        <v>2243</v>
      </c>
      <c r="R208" s="8" t="s">
        <v>757</v>
      </c>
      <c r="S208" s="8" t="s">
        <v>2099</v>
      </c>
      <c r="T208" s="8">
        <v>3</v>
      </c>
      <c r="U208" s="9" t="s">
        <v>2124</v>
      </c>
      <c r="V208" s="9" t="s">
        <v>246</v>
      </c>
      <c r="W208" s="9" t="s">
        <v>2099</v>
      </c>
      <c r="X208" s="9">
        <v>1</v>
      </c>
      <c r="Y208" s="10" t="s">
        <v>2124</v>
      </c>
      <c r="Z208" s="10" t="s">
        <v>246</v>
      </c>
      <c r="AA208" s="10" t="s">
        <v>2099</v>
      </c>
      <c r="AB208" s="10">
        <v>3</v>
      </c>
    </row>
    <row r="209" spans="2:28" x14ac:dyDescent="0.2">
      <c r="B209" s="6" t="s">
        <v>2580</v>
      </c>
      <c r="H209" s="8">
        <v>4</v>
      </c>
      <c r="L209" s="9">
        <v>4</v>
      </c>
      <c r="P209" s="10">
        <v>4</v>
      </c>
      <c r="Q209" s="8" t="s">
        <v>2243</v>
      </c>
      <c r="R209" s="8" t="s">
        <v>757</v>
      </c>
      <c r="S209" s="8" t="s">
        <v>2099</v>
      </c>
      <c r="T209" s="8">
        <v>3</v>
      </c>
      <c r="U209" s="9" t="s">
        <v>2124</v>
      </c>
      <c r="V209" s="9" t="s">
        <v>246</v>
      </c>
      <c r="W209" s="9" t="s">
        <v>2099</v>
      </c>
      <c r="X209" s="9">
        <v>1</v>
      </c>
      <c r="Y209" s="10" t="s">
        <v>2124</v>
      </c>
      <c r="Z209" s="10" t="s">
        <v>246</v>
      </c>
      <c r="AA209" s="10" t="s">
        <v>2099</v>
      </c>
      <c r="AB209" s="10">
        <v>3</v>
      </c>
    </row>
    <row r="210" spans="2:28" x14ac:dyDescent="0.2">
      <c r="D210" s="6" t="s">
        <v>2580</v>
      </c>
      <c r="Y210" s="13"/>
      <c r="Z210" s="13"/>
      <c r="AA210" s="13"/>
      <c r="AB210" s="13"/>
    </row>
    <row r="211" spans="2:28" x14ac:dyDescent="0.2">
      <c r="D211" s="6" t="s">
        <v>2580</v>
      </c>
      <c r="Y211" s="13"/>
      <c r="Z211" s="13"/>
      <c r="AA211" s="13"/>
      <c r="AB211" s="13"/>
    </row>
    <row r="212" spans="2:28" x14ac:dyDescent="0.2">
      <c r="B212" s="6" t="s">
        <v>2580</v>
      </c>
      <c r="H212" s="8">
        <v>4</v>
      </c>
      <c r="L212" s="9">
        <v>4</v>
      </c>
      <c r="P212" s="10">
        <v>4</v>
      </c>
      <c r="Q212" s="8" t="s">
        <v>2350</v>
      </c>
      <c r="R212" s="8" t="s">
        <v>2351</v>
      </c>
      <c r="S212" s="8" t="s">
        <v>2099</v>
      </c>
      <c r="T212" s="8">
        <v>0</v>
      </c>
      <c r="X212" s="9">
        <v>4</v>
      </c>
      <c r="Y212" s="10" t="s">
        <v>2350</v>
      </c>
      <c r="Z212" s="10" t="s">
        <v>2351</v>
      </c>
      <c r="AA212" s="10" t="s">
        <v>2099</v>
      </c>
      <c r="AB212" s="10">
        <v>0</v>
      </c>
    </row>
    <row r="213" spans="2:28" x14ac:dyDescent="0.2">
      <c r="D213" s="6" t="s">
        <v>2580</v>
      </c>
    </row>
    <row r="214" spans="2:28" x14ac:dyDescent="0.2">
      <c r="D214" s="6" t="s">
        <v>2580</v>
      </c>
    </row>
    <row r="215" spans="2:28" x14ac:dyDescent="0.2">
      <c r="D215" s="6" t="s">
        <v>2580</v>
      </c>
    </row>
    <row r="216" spans="2:28" x14ac:dyDescent="0.2">
      <c r="D216" s="6" t="s">
        <v>2580</v>
      </c>
    </row>
    <row r="217" spans="2:28" x14ac:dyDescent="0.2">
      <c r="D217" s="6" t="s">
        <v>2580</v>
      </c>
    </row>
    <row r="218" spans="2:28" x14ac:dyDescent="0.2">
      <c r="B218" s="6" t="s">
        <v>2580</v>
      </c>
      <c r="H218" s="8">
        <v>4</v>
      </c>
      <c r="L218" s="9">
        <v>4</v>
      </c>
      <c r="P218" s="10">
        <v>4</v>
      </c>
      <c r="T218" s="8">
        <v>4</v>
      </c>
      <c r="X218" s="9">
        <v>4</v>
      </c>
      <c r="AB218" s="10">
        <v>4</v>
      </c>
    </row>
    <row r="219" spans="2:28" x14ac:dyDescent="0.2">
      <c r="D219" s="6" t="s">
        <v>2580</v>
      </c>
    </row>
    <row r="220" spans="2:28" x14ac:dyDescent="0.2">
      <c r="D220" s="6" t="s">
        <v>2580</v>
      </c>
    </row>
    <row r="221" spans="2:28" x14ac:dyDescent="0.2">
      <c r="D221" s="6" t="s">
        <v>2580</v>
      </c>
    </row>
    <row r="222" spans="2:28" x14ac:dyDescent="0.2">
      <c r="D222" s="6" t="s">
        <v>2580</v>
      </c>
    </row>
    <row r="223" spans="2:28" x14ac:dyDescent="0.2">
      <c r="D223" s="6" t="s">
        <v>2580</v>
      </c>
    </row>
    <row r="224" spans="2:28" x14ac:dyDescent="0.2">
      <c r="B224" s="6" t="s">
        <v>2580</v>
      </c>
      <c r="H224" s="8">
        <v>4</v>
      </c>
      <c r="L224" s="9">
        <v>4</v>
      </c>
      <c r="P224" s="10">
        <v>4</v>
      </c>
      <c r="Q224" s="8" t="s">
        <v>2121</v>
      </c>
      <c r="R224" s="8" t="s">
        <v>1382</v>
      </c>
      <c r="S224" s="8" t="s">
        <v>2099</v>
      </c>
      <c r="T224" s="8">
        <v>0</v>
      </c>
      <c r="U224" s="9" t="s">
        <v>2121</v>
      </c>
      <c r="V224" s="9" t="s">
        <v>1382</v>
      </c>
      <c r="W224" s="9" t="s">
        <v>2099</v>
      </c>
      <c r="X224" s="9">
        <v>0</v>
      </c>
      <c r="Y224" s="10" t="s">
        <v>2121</v>
      </c>
      <c r="Z224" s="10" t="s">
        <v>1382</v>
      </c>
      <c r="AA224" s="10" t="s">
        <v>2099</v>
      </c>
      <c r="AB224" s="10">
        <v>0</v>
      </c>
    </row>
    <row r="225" spans="1:30" x14ac:dyDescent="0.2">
      <c r="D225" s="6" t="s">
        <v>2580</v>
      </c>
    </row>
    <row r="226" spans="1:30" x14ac:dyDescent="0.2">
      <c r="D226" s="6" t="s">
        <v>2580</v>
      </c>
    </row>
    <row r="227" spans="1:30" x14ac:dyDescent="0.2">
      <c r="D227" s="6" t="s">
        <v>2580</v>
      </c>
    </row>
    <row r="228" spans="1:30" x14ac:dyDescent="0.2">
      <c r="D228" s="6" t="s">
        <v>2580</v>
      </c>
    </row>
    <row r="229" spans="1:30" x14ac:dyDescent="0.2">
      <c r="D229" s="6" t="s">
        <v>2580</v>
      </c>
    </row>
    <row r="230" spans="1:30" x14ac:dyDescent="0.2">
      <c r="B230" s="6" t="s">
        <v>2580</v>
      </c>
      <c r="H230" s="8">
        <v>4</v>
      </c>
      <c r="L230" s="9">
        <v>4</v>
      </c>
      <c r="P230" s="10">
        <v>4</v>
      </c>
      <c r="Q230" s="8" t="s">
        <v>2122</v>
      </c>
      <c r="R230" s="8" t="s">
        <v>2123</v>
      </c>
      <c r="S230" s="8" t="s">
        <v>2099</v>
      </c>
      <c r="T230" s="8">
        <v>0</v>
      </c>
      <c r="U230" s="9" t="s">
        <v>2122</v>
      </c>
      <c r="V230" s="9" t="s">
        <v>2123</v>
      </c>
      <c r="W230" s="9" t="s">
        <v>2099</v>
      </c>
      <c r="X230" s="9">
        <v>0</v>
      </c>
      <c r="Y230" s="10" t="s">
        <v>2122</v>
      </c>
      <c r="Z230" s="10" t="s">
        <v>2123</v>
      </c>
      <c r="AA230" s="10" t="s">
        <v>2099</v>
      </c>
      <c r="AB230" s="10">
        <v>0</v>
      </c>
    </row>
    <row r="231" spans="1:30" x14ac:dyDescent="0.2">
      <c r="D231" s="6" t="s">
        <v>2580</v>
      </c>
    </row>
    <row r="232" spans="1:30" x14ac:dyDescent="0.2">
      <c r="D232" s="6" t="s">
        <v>2580</v>
      </c>
    </row>
    <row r="233" spans="1:30" x14ac:dyDescent="0.2">
      <c r="D233" s="6" t="s">
        <v>2580</v>
      </c>
    </row>
    <row r="234" spans="1:30" x14ac:dyDescent="0.2">
      <c r="D234" s="6" t="s">
        <v>2580</v>
      </c>
    </row>
    <row r="235" spans="1:30" x14ac:dyDescent="0.2">
      <c r="D235" s="6" t="s">
        <v>2580</v>
      </c>
    </row>
    <row r="236" spans="1:30" x14ac:dyDescent="0.2">
      <c r="A236" s="6" t="s">
        <v>1388</v>
      </c>
      <c r="H236" s="8">
        <v>4</v>
      </c>
      <c r="L236" s="9">
        <v>4</v>
      </c>
      <c r="P236" s="10">
        <v>4</v>
      </c>
      <c r="Q236" s="8" t="s">
        <v>2125</v>
      </c>
      <c r="R236" s="8" t="s">
        <v>2126</v>
      </c>
      <c r="S236" s="8" t="s">
        <v>2099</v>
      </c>
      <c r="T236" s="8">
        <v>2</v>
      </c>
      <c r="U236" s="9" t="s">
        <v>2125</v>
      </c>
      <c r="V236" s="9" t="s">
        <v>2126</v>
      </c>
      <c r="W236" s="9" t="s">
        <v>2099</v>
      </c>
      <c r="X236" s="9">
        <v>3</v>
      </c>
      <c r="Y236" s="10" t="s">
        <v>2125</v>
      </c>
      <c r="Z236" s="10" t="s">
        <v>2126</v>
      </c>
      <c r="AA236" s="10" t="s">
        <v>2099</v>
      </c>
      <c r="AB236" s="10">
        <v>2.5</v>
      </c>
    </row>
    <row r="237" spans="1:30" x14ac:dyDescent="0.2">
      <c r="B237" s="6" t="s">
        <v>2580</v>
      </c>
      <c r="H237" s="8">
        <v>4</v>
      </c>
      <c r="L237" s="9">
        <v>4</v>
      </c>
      <c r="P237" s="10">
        <v>4</v>
      </c>
      <c r="Q237" s="8" t="s">
        <v>2125</v>
      </c>
      <c r="R237" s="8" t="s">
        <v>2126</v>
      </c>
      <c r="S237" s="8" t="s">
        <v>2099</v>
      </c>
      <c r="T237" s="8">
        <v>2</v>
      </c>
      <c r="U237" s="9" t="s">
        <v>2125</v>
      </c>
      <c r="V237" s="9" t="s">
        <v>2126</v>
      </c>
      <c r="W237" s="9" t="s">
        <v>2099</v>
      </c>
      <c r="X237" s="9">
        <v>3</v>
      </c>
      <c r="Y237" s="10" t="s">
        <v>2125</v>
      </c>
      <c r="Z237" s="10" t="s">
        <v>2126</v>
      </c>
      <c r="AA237" s="10" t="s">
        <v>2099</v>
      </c>
      <c r="AB237" s="10">
        <v>2.5</v>
      </c>
    </row>
    <row r="238" spans="1:30" x14ac:dyDescent="0.2">
      <c r="D238" s="6" t="s">
        <v>2580</v>
      </c>
    </row>
    <row r="239" spans="1:30" x14ac:dyDescent="0.2">
      <c r="D239" s="6" t="s">
        <v>2580</v>
      </c>
    </row>
    <row r="240" spans="1:30" x14ac:dyDescent="0.2">
      <c r="B240" s="6" t="s">
        <v>2580</v>
      </c>
      <c r="E240" s="8" t="s">
        <v>1699</v>
      </c>
      <c r="F240" s="8" t="s">
        <v>1700</v>
      </c>
      <c r="G240" s="8" t="s">
        <v>1673</v>
      </c>
      <c r="H240" s="8">
        <v>1</v>
      </c>
      <c r="I240" s="9" t="s">
        <v>1699</v>
      </c>
      <c r="J240" s="9" t="s">
        <v>1700</v>
      </c>
      <c r="K240" s="9" t="s">
        <v>1673</v>
      </c>
      <c r="L240" s="9">
        <v>1</v>
      </c>
      <c r="M240" s="10" t="s">
        <v>1699</v>
      </c>
      <c r="N240" s="10" t="s">
        <v>1700</v>
      </c>
      <c r="O240" s="10" t="s">
        <v>1673</v>
      </c>
      <c r="P240" s="10">
        <v>1</v>
      </c>
      <c r="Q240" s="8" t="s">
        <v>2127</v>
      </c>
      <c r="R240" s="8" t="s">
        <v>2128</v>
      </c>
      <c r="S240" s="8" t="s">
        <v>2099</v>
      </c>
      <c r="T240" s="8">
        <v>1</v>
      </c>
      <c r="U240" s="9" t="s">
        <v>2127</v>
      </c>
      <c r="V240" s="9" t="s">
        <v>2128</v>
      </c>
      <c r="W240" s="9" t="s">
        <v>2099</v>
      </c>
      <c r="X240" s="9">
        <v>1</v>
      </c>
      <c r="Y240" s="10" t="s">
        <v>2127</v>
      </c>
      <c r="Z240" s="10" t="s">
        <v>2128</v>
      </c>
      <c r="AA240" s="10" t="s">
        <v>2099</v>
      </c>
      <c r="AB240" s="10">
        <v>1</v>
      </c>
      <c r="AC240" t="s">
        <v>2131</v>
      </c>
      <c r="AD240" t="s">
        <v>2132</v>
      </c>
    </row>
    <row r="241" spans="2:29" x14ac:dyDescent="0.2">
      <c r="D241" s="6" t="s">
        <v>2580</v>
      </c>
    </row>
    <row r="242" spans="2:29" x14ac:dyDescent="0.2">
      <c r="D242" s="6" t="s">
        <v>2580</v>
      </c>
    </row>
    <row r="243" spans="2:29" x14ac:dyDescent="0.2">
      <c r="D243" s="6" t="s">
        <v>2580</v>
      </c>
    </row>
    <row r="244" spans="2:29" x14ac:dyDescent="0.2">
      <c r="D244" s="6" t="s">
        <v>2580</v>
      </c>
    </row>
    <row r="245" spans="2:29" x14ac:dyDescent="0.2">
      <c r="D245" s="6" t="s">
        <v>2580</v>
      </c>
    </row>
    <row r="246" spans="2:29" x14ac:dyDescent="0.2">
      <c r="B246" s="6" t="s">
        <v>2580</v>
      </c>
      <c r="E246" s="8" t="s">
        <v>1699</v>
      </c>
      <c r="F246" s="8" t="s">
        <v>1700</v>
      </c>
      <c r="G246" s="8" t="s">
        <v>1673</v>
      </c>
      <c r="H246" s="8">
        <v>1</v>
      </c>
      <c r="I246" s="9" t="s">
        <v>1699</v>
      </c>
      <c r="J246" s="9" t="s">
        <v>1700</v>
      </c>
      <c r="K246" s="9" t="s">
        <v>1673</v>
      </c>
      <c r="L246" s="9">
        <v>1</v>
      </c>
      <c r="M246" s="10" t="s">
        <v>1699</v>
      </c>
      <c r="N246" s="10" t="s">
        <v>1700</v>
      </c>
      <c r="O246" s="10" t="s">
        <v>1673</v>
      </c>
      <c r="P246" s="10">
        <v>1</v>
      </c>
      <c r="Q246" s="8" t="s">
        <v>2129</v>
      </c>
      <c r="R246" s="8" t="s">
        <v>2130</v>
      </c>
      <c r="S246" s="8" t="s">
        <v>2099</v>
      </c>
      <c r="T246" s="8">
        <v>1</v>
      </c>
      <c r="U246" s="9" t="s">
        <v>2129</v>
      </c>
      <c r="V246" s="9" t="s">
        <v>2130</v>
      </c>
      <c r="W246" s="9" t="s">
        <v>2099</v>
      </c>
      <c r="X246" s="9">
        <v>1</v>
      </c>
      <c r="Y246" s="10" t="s">
        <v>2129</v>
      </c>
      <c r="Z246" s="10" t="s">
        <v>2130</v>
      </c>
      <c r="AA246" s="10" t="s">
        <v>2099</v>
      </c>
      <c r="AB246" s="10">
        <v>1</v>
      </c>
    </row>
    <row r="247" spans="2:29" x14ac:dyDescent="0.2">
      <c r="D247" s="6" t="s">
        <v>2580</v>
      </c>
    </row>
    <row r="248" spans="2:29" x14ac:dyDescent="0.2">
      <c r="D248" s="6" t="s">
        <v>2580</v>
      </c>
    </row>
    <row r="249" spans="2:29" x14ac:dyDescent="0.2">
      <c r="D249" s="6" t="s">
        <v>2580</v>
      </c>
    </row>
    <row r="250" spans="2:29" x14ac:dyDescent="0.2">
      <c r="D250" s="6" t="s">
        <v>2580</v>
      </c>
    </row>
    <row r="251" spans="2:29" x14ac:dyDescent="0.2">
      <c r="D251" s="6" t="s">
        <v>2580</v>
      </c>
    </row>
    <row r="252" spans="2:29" x14ac:dyDescent="0.2">
      <c r="B252" s="6" t="s">
        <v>2580</v>
      </c>
      <c r="H252" s="8">
        <v>4</v>
      </c>
      <c r="L252" s="9">
        <v>4</v>
      </c>
      <c r="P252" s="10">
        <v>4</v>
      </c>
      <c r="Q252" s="8" t="s">
        <v>2133</v>
      </c>
      <c r="R252" s="8" t="s">
        <v>2134</v>
      </c>
      <c r="S252" s="8" t="s">
        <v>2099</v>
      </c>
      <c r="T252" s="8">
        <v>1</v>
      </c>
      <c r="U252" s="9" t="s">
        <v>2133</v>
      </c>
      <c r="V252" s="9" t="s">
        <v>2134</v>
      </c>
      <c r="W252" s="9" t="s">
        <v>2099</v>
      </c>
      <c r="X252" s="9">
        <v>3</v>
      </c>
      <c r="Y252" s="10" t="s">
        <v>2133</v>
      </c>
      <c r="Z252" s="10" t="s">
        <v>2134</v>
      </c>
      <c r="AA252" s="10" t="s">
        <v>2099</v>
      </c>
      <c r="AB252" s="10">
        <v>2</v>
      </c>
      <c r="AC252" t="s">
        <v>2135</v>
      </c>
    </row>
    <row r="253" spans="2:29" x14ac:dyDescent="0.2">
      <c r="D253" s="6" t="s">
        <v>2580</v>
      </c>
    </row>
    <row r="254" spans="2:29" x14ac:dyDescent="0.2">
      <c r="D254" s="6" t="s">
        <v>2580</v>
      </c>
    </row>
    <row r="255" spans="2:29" x14ac:dyDescent="0.2">
      <c r="D255" s="6" t="s">
        <v>2580</v>
      </c>
    </row>
    <row r="256" spans="2:29" x14ac:dyDescent="0.2">
      <c r="D256" s="6" t="s">
        <v>2580</v>
      </c>
    </row>
    <row r="257" spans="1:29" x14ac:dyDescent="0.2">
      <c r="D257" s="6" t="s">
        <v>2580</v>
      </c>
    </row>
    <row r="258" spans="1:29" x14ac:dyDescent="0.2">
      <c r="B258" s="6" t="s">
        <v>2580</v>
      </c>
      <c r="E258" s="8" t="s">
        <v>1701</v>
      </c>
      <c r="F258" s="8" t="s">
        <v>1702</v>
      </c>
      <c r="G258" s="8" t="s">
        <v>1673</v>
      </c>
      <c r="H258" s="8">
        <v>3</v>
      </c>
      <c r="I258" s="9" t="s">
        <v>1701</v>
      </c>
      <c r="J258" s="9" t="s">
        <v>1702</v>
      </c>
      <c r="K258" s="9" t="s">
        <v>1673</v>
      </c>
      <c r="L258" s="9">
        <v>3</v>
      </c>
      <c r="M258" s="10" t="s">
        <v>1701</v>
      </c>
      <c r="N258" s="10" t="s">
        <v>1702</v>
      </c>
      <c r="O258" s="10" t="s">
        <v>1673</v>
      </c>
      <c r="P258" s="10">
        <v>3</v>
      </c>
      <c r="Q258" s="8" t="s">
        <v>2136</v>
      </c>
      <c r="R258" s="8" t="s">
        <v>2137</v>
      </c>
      <c r="S258" s="8" t="s">
        <v>2099</v>
      </c>
      <c r="T258" s="8">
        <v>1</v>
      </c>
      <c r="U258" s="9" t="s">
        <v>2136</v>
      </c>
      <c r="V258" s="9" t="s">
        <v>2137</v>
      </c>
      <c r="W258" s="9" t="s">
        <v>2099</v>
      </c>
      <c r="X258" s="9">
        <v>1</v>
      </c>
      <c r="Y258" s="10" t="s">
        <v>2136</v>
      </c>
      <c r="Z258" s="10" t="s">
        <v>2137</v>
      </c>
      <c r="AA258" s="10" t="s">
        <v>2099</v>
      </c>
      <c r="AB258" s="10">
        <v>1</v>
      </c>
      <c r="AC258" t="s">
        <v>2135</v>
      </c>
    </row>
    <row r="259" spans="1:29" x14ac:dyDescent="0.2">
      <c r="D259" s="6" t="s">
        <v>2580</v>
      </c>
      <c r="Y259" s="13"/>
      <c r="Z259" s="13"/>
      <c r="AA259" s="13"/>
      <c r="AB259" s="13"/>
    </row>
    <row r="260" spans="1:29" x14ac:dyDescent="0.2">
      <c r="D260" s="6" t="s">
        <v>2580</v>
      </c>
      <c r="Y260" s="13"/>
      <c r="Z260" s="13"/>
      <c r="AA260" s="13"/>
      <c r="AB260" s="13"/>
    </row>
    <row r="261" spans="1:29" x14ac:dyDescent="0.2">
      <c r="D261" s="6" t="s">
        <v>2580</v>
      </c>
      <c r="Y261" s="13"/>
      <c r="Z261" s="13"/>
      <c r="AA261" s="13"/>
      <c r="AB261" s="13"/>
    </row>
    <row r="262" spans="1:29" x14ac:dyDescent="0.2">
      <c r="D262" s="6" t="s">
        <v>2580</v>
      </c>
      <c r="Y262" s="13"/>
      <c r="Z262" s="13"/>
      <c r="AA262" s="13"/>
      <c r="AB262" s="13"/>
    </row>
    <row r="263" spans="1:29" x14ac:dyDescent="0.2">
      <c r="D263" s="6" t="s">
        <v>2580</v>
      </c>
      <c r="Y263" s="13"/>
      <c r="Z263" s="13"/>
      <c r="AA263" s="13"/>
      <c r="AB263" s="13"/>
    </row>
    <row r="264" spans="1:29" x14ac:dyDescent="0.2">
      <c r="A264" s="6" t="s">
        <v>1409</v>
      </c>
      <c r="E264" s="8" t="s">
        <v>1703</v>
      </c>
      <c r="F264" s="8" t="s">
        <v>1704</v>
      </c>
      <c r="G264" s="8" t="s">
        <v>1673</v>
      </c>
      <c r="H264" s="8">
        <v>2</v>
      </c>
      <c r="I264" s="9" t="s">
        <v>1703</v>
      </c>
      <c r="J264" s="9" t="s">
        <v>1704</v>
      </c>
      <c r="K264" s="9" t="s">
        <v>1673</v>
      </c>
      <c r="L264" s="9">
        <v>2</v>
      </c>
      <c r="M264" s="10" t="s">
        <v>1703</v>
      </c>
      <c r="N264" s="10" t="s">
        <v>1704</v>
      </c>
      <c r="O264" s="10" t="s">
        <v>1673</v>
      </c>
      <c r="P264" s="10">
        <v>2</v>
      </c>
      <c r="Q264" s="8" t="s">
        <v>2138</v>
      </c>
      <c r="R264" s="8" t="s">
        <v>1411</v>
      </c>
      <c r="S264" s="8" t="s">
        <v>2099</v>
      </c>
      <c r="T264" s="8">
        <v>0</v>
      </c>
      <c r="U264" s="9" t="s">
        <v>2138</v>
      </c>
      <c r="V264" s="9" t="s">
        <v>1411</v>
      </c>
      <c r="W264" s="9" t="s">
        <v>2099</v>
      </c>
      <c r="X264" s="9">
        <v>0</v>
      </c>
      <c r="Y264" s="10" t="s">
        <v>2138</v>
      </c>
      <c r="Z264" s="10" t="s">
        <v>1411</v>
      </c>
      <c r="AA264" s="10" t="s">
        <v>2099</v>
      </c>
      <c r="AB264" s="10">
        <v>0</v>
      </c>
    </row>
    <row r="265" spans="1:29" x14ac:dyDescent="0.2">
      <c r="B265" s="6" t="s">
        <v>2580</v>
      </c>
      <c r="E265" s="8" t="s">
        <v>1703</v>
      </c>
      <c r="F265" s="8" t="s">
        <v>1704</v>
      </c>
      <c r="G265" s="8" t="s">
        <v>1673</v>
      </c>
      <c r="H265" s="8">
        <v>2</v>
      </c>
      <c r="I265" s="9" t="s">
        <v>1703</v>
      </c>
      <c r="J265" s="9" t="s">
        <v>1704</v>
      </c>
      <c r="K265" s="9" t="s">
        <v>1673</v>
      </c>
      <c r="L265" s="9">
        <v>2</v>
      </c>
      <c r="M265" s="10" t="s">
        <v>1703</v>
      </c>
      <c r="N265" s="10" t="s">
        <v>1704</v>
      </c>
      <c r="O265" s="10" t="s">
        <v>1673</v>
      </c>
      <c r="P265" s="10">
        <v>2</v>
      </c>
      <c r="Q265" s="8" t="s">
        <v>2138</v>
      </c>
      <c r="R265" s="8" t="s">
        <v>1411</v>
      </c>
      <c r="S265" s="8" t="s">
        <v>2099</v>
      </c>
      <c r="T265" s="8">
        <v>0</v>
      </c>
      <c r="U265" s="9" t="s">
        <v>2138</v>
      </c>
      <c r="V265" s="9" t="s">
        <v>1411</v>
      </c>
      <c r="W265" s="9" t="s">
        <v>2099</v>
      </c>
      <c r="X265" s="9">
        <v>0</v>
      </c>
      <c r="Y265" s="10" t="s">
        <v>2138</v>
      </c>
      <c r="Z265" s="10" t="s">
        <v>1411</v>
      </c>
      <c r="AA265" s="10" t="s">
        <v>2099</v>
      </c>
      <c r="AB265" s="10">
        <v>0</v>
      </c>
    </row>
    <row r="266" spans="1:29" x14ac:dyDescent="0.2">
      <c r="D266" s="6" t="s">
        <v>2580</v>
      </c>
    </row>
    <row r="267" spans="1:29" x14ac:dyDescent="0.2">
      <c r="D267" s="6" t="s">
        <v>2580</v>
      </c>
    </row>
    <row r="268" spans="1:29" x14ac:dyDescent="0.2">
      <c r="B268" s="6" t="s">
        <v>2580</v>
      </c>
      <c r="E268" s="8" t="s">
        <v>1705</v>
      </c>
      <c r="F268" s="8" t="s">
        <v>1706</v>
      </c>
      <c r="G268" s="8" t="s">
        <v>1673</v>
      </c>
      <c r="H268" s="8">
        <v>1</v>
      </c>
      <c r="I268" s="9" t="s">
        <v>1705</v>
      </c>
      <c r="J268" s="9" t="s">
        <v>1706</v>
      </c>
      <c r="K268" s="9" t="s">
        <v>1673</v>
      </c>
      <c r="L268" s="9">
        <v>1</v>
      </c>
      <c r="M268" s="10" t="s">
        <v>1705</v>
      </c>
      <c r="N268" s="10" t="s">
        <v>1706</v>
      </c>
      <c r="O268" s="10" t="s">
        <v>1673</v>
      </c>
      <c r="P268" s="10">
        <v>1</v>
      </c>
      <c r="Q268" s="8" t="s">
        <v>2139</v>
      </c>
      <c r="R268" s="8" t="s">
        <v>2140</v>
      </c>
      <c r="S268" s="8" t="s">
        <v>2099</v>
      </c>
      <c r="T268" s="8">
        <v>0</v>
      </c>
      <c r="U268" s="9" t="s">
        <v>2139</v>
      </c>
      <c r="V268" s="9" t="s">
        <v>2140</v>
      </c>
      <c r="W268" s="9" t="s">
        <v>2099</v>
      </c>
      <c r="X268" s="9">
        <v>0</v>
      </c>
      <c r="Y268" s="10" t="s">
        <v>2139</v>
      </c>
      <c r="Z268" s="10" t="s">
        <v>2140</v>
      </c>
      <c r="AA268" s="10" t="s">
        <v>2099</v>
      </c>
      <c r="AB268" s="10">
        <v>0</v>
      </c>
    </row>
    <row r="269" spans="1:29" x14ac:dyDescent="0.2">
      <c r="D269" s="6" t="s">
        <v>2580</v>
      </c>
    </row>
    <row r="270" spans="1:29" x14ac:dyDescent="0.2">
      <c r="D270" s="6" t="s">
        <v>2580</v>
      </c>
    </row>
    <row r="271" spans="1:29" x14ac:dyDescent="0.2">
      <c r="D271" s="6" t="s">
        <v>2580</v>
      </c>
    </row>
    <row r="272" spans="1:29" x14ac:dyDescent="0.2">
      <c r="D272" s="6" t="s">
        <v>2580</v>
      </c>
    </row>
    <row r="273" spans="2:29" x14ac:dyDescent="0.2">
      <c r="D273" s="6" t="s">
        <v>2580</v>
      </c>
    </row>
    <row r="274" spans="2:29" x14ac:dyDescent="0.2">
      <c r="B274" s="6" t="s">
        <v>2580</v>
      </c>
      <c r="E274" s="8" t="s">
        <v>1707</v>
      </c>
      <c r="F274" s="8" t="s">
        <v>1708</v>
      </c>
      <c r="G274" s="8" t="s">
        <v>1673</v>
      </c>
      <c r="H274" s="8">
        <v>1</v>
      </c>
      <c r="I274" s="9" t="s">
        <v>1707</v>
      </c>
      <c r="J274" s="9" t="s">
        <v>1708</v>
      </c>
      <c r="K274" s="9" t="s">
        <v>1673</v>
      </c>
      <c r="L274" s="9">
        <v>1</v>
      </c>
      <c r="M274" s="10" t="s">
        <v>1707</v>
      </c>
      <c r="N274" s="10" t="s">
        <v>1708</v>
      </c>
      <c r="O274" s="10" t="s">
        <v>1673</v>
      </c>
      <c r="P274" s="10">
        <v>1</v>
      </c>
      <c r="Q274" s="8" t="s">
        <v>2141</v>
      </c>
      <c r="R274" s="8" t="s">
        <v>2142</v>
      </c>
      <c r="S274" s="8" t="s">
        <v>2099</v>
      </c>
      <c r="T274" s="8">
        <v>0</v>
      </c>
      <c r="U274" s="9" t="s">
        <v>2141</v>
      </c>
      <c r="V274" s="9" t="s">
        <v>2142</v>
      </c>
      <c r="W274" s="9" t="s">
        <v>2099</v>
      </c>
      <c r="X274" s="9">
        <v>0</v>
      </c>
      <c r="Y274" s="10" t="s">
        <v>2141</v>
      </c>
      <c r="Z274" s="10" t="s">
        <v>2142</v>
      </c>
      <c r="AA274" s="10" t="s">
        <v>2099</v>
      </c>
      <c r="AB274" s="10">
        <v>0</v>
      </c>
    </row>
    <row r="275" spans="2:29" x14ac:dyDescent="0.2">
      <c r="B275" s="6" t="s">
        <v>2580</v>
      </c>
      <c r="H275" s="8">
        <v>4</v>
      </c>
      <c r="L275" s="9">
        <v>4</v>
      </c>
      <c r="P275" s="10">
        <v>4</v>
      </c>
      <c r="T275" s="8">
        <v>4</v>
      </c>
      <c r="X275" s="9">
        <v>4</v>
      </c>
      <c r="AB275" s="10">
        <v>4</v>
      </c>
      <c r="AC275" t="s">
        <v>2143</v>
      </c>
    </row>
    <row r="276" spans="2:29" x14ac:dyDescent="0.2">
      <c r="D276" s="6" t="s">
        <v>2580</v>
      </c>
    </row>
    <row r="277" spans="2:29" x14ac:dyDescent="0.2">
      <c r="D277" s="6" t="s">
        <v>2580</v>
      </c>
    </row>
    <row r="278" spans="2:29" x14ac:dyDescent="0.2">
      <c r="D278" s="6" t="s">
        <v>2580</v>
      </c>
    </row>
    <row r="279" spans="2:29" x14ac:dyDescent="0.2">
      <c r="D279" s="6" t="s">
        <v>2580</v>
      </c>
    </row>
    <row r="280" spans="2:29" x14ac:dyDescent="0.2">
      <c r="D280" s="6" t="s">
        <v>2580</v>
      </c>
    </row>
    <row r="281" spans="2:29" x14ac:dyDescent="0.2">
      <c r="B281" s="6" t="s">
        <v>2580</v>
      </c>
      <c r="E281" s="8" t="s">
        <v>1705</v>
      </c>
      <c r="F281" s="8" t="s">
        <v>1706</v>
      </c>
      <c r="G281" s="8" t="s">
        <v>1673</v>
      </c>
      <c r="H281" s="8">
        <v>1</v>
      </c>
      <c r="I281" s="9" t="s">
        <v>1705</v>
      </c>
      <c r="J281" s="9" t="s">
        <v>1706</v>
      </c>
      <c r="K281" s="9" t="s">
        <v>1673</v>
      </c>
      <c r="L281" s="9">
        <v>1</v>
      </c>
      <c r="M281" s="10" t="s">
        <v>1705</v>
      </c>
      <c r="N281" s="10" t="s">
        <v>1706</v>
      </c>
      <c r="O281" s="10" t="s">
        <v>1673</v>
      </c>
      <c r="P281" s="10">
        <v>1</v>
      </c>
      <c r="Q281" s="8" t="s">
        <v>2144</v>
      </c>
      <c r="R281" s="8" t="s">
        <v>2145</v>
      </c>
      <c r="S281" s="8" t="s">
        <v>2099</v>
      </c>
      <c r="T281" s="8">
        <v>3</v>
      </c>
      <c r="U281" s="9" t="s">
        <v>2144</v>
      </c>
      <c r="V281" s="9" t="s">
        <v>2145</v>
      </c>
      <c r="W281" s="9" t="s">
        <v>2099</v>
      </c>
      <c r="X281" s="9">
        <v>3</v>
      </c>
      <c r="Y281" s="10" t="s">
        <v>2144</v>
      </c>
      <c r="Z281" s="10" t="s">
        <v>2145</v>
      </c>
      <c r="AA281" s="10" t="s">
        <v>2099</v>
      </c>
      <c r="AB281" s="10">
        <v>3</v>
      </c>
      <c r="AC281" t="s">
        <v>2135</v>
      </c>
    </row>
    <row r="282" spans="2:29" x14ac:dyDescent="0.2">
      <c r="D282" s="6" t="s">
        <v>2580</v>
      </c>
    </row>
    <row r="283" spans="2:29" x14ac:dyDescent="0.2">
      <c r="D283" s="6" t="s">
        <v>2580</v>
      </c>
    </row>
    <row r="284" spans="2:29" x14ac:dyDescent="0.2">
      <c r="D284" s="6" t="s">
        <v>2580</v>
      </c>
    </row>
    <row r="285" spans="2:29" x14ac:dyDescent="0.2">
      <c r="D285" s="6" t="s">
        <v>2580</v>
      </c>
    </row>
    <row r="286" spans="2:29" x14ac:dyDescent="0.2">
      <c r="D286" s="6" t="s">
        <v>2580</v>
      </c>
    </row>
    <row r="287" spans="2:29" x14ac:dyDescent="0.2">
      <c r="B287" s="6" t="s">
        <v>2580</v>
      </c>
      <c r="E287" s="8" t="s">
        <v>1705</v>
      </c>
      <c r="F287" s="8" t="s">
        <v>1706</v>
      </c>
      <c r="G287" s="8" t="s">
        <v>1673</v>
      </c>
      <c r="H287" s="8">
        <v>1</v>
      </c>
      <c r="I287" s="9" t="s">
        <v>1705</v>
      </c>
      <c r="J287" s="9" t="s">
        <v>1706</v>
      </c>
      <c r="K287" s="9" t="s">
        <v>1673</v>
      </c>
      <c r="L287" s="9">
        <v>1</v>
      </c>
      <c r="M287" s="10" t="s">
        <v>1705</v>
      </c>
      <c r="N287" s="10" t="s">
        <v>1706</v>
      </c>
      <c r="O287" s="10" t="s">
        <v>1673</v>
      </c>
      <c r="P287" s="10">
        <v>1</v>
      </c>
      <c r="Q287" s="8" t="s">
        <v>2146</v>
      </c>
      <c r="R287" s="8" t="s">
        <v>2147</v>
      </c>
      <c r="S287" s="8" t="s">
        <v>2099</v>
      </c>
      <c r="T287" s="8">
        <v>0</v>
      </c>
      <c r="U287" s="9" t="s">
        <v>2146</v>
      </c>
      <c r="V287" s="9" t="s">
        <v>2147</v>
      </c>
      <c r="W287" s="9" t="s">
        <v>2099</v>
      </c>
      <c r="X287" s="9">
        <v>0</v>
      </c>
      <c r="Y287" s="10" t="s">
        <v>2146</v>
      </c>
      <c r="Z287" s="10" t="s">
        <v>2147</v>
      </c>
      <c r="AA287" s="10" t="s">
        <v>2099</v>
      </c>
      <c r="AB287" s="10">
        <v>0</v>
      </c>
    </row>
    <row r="288" spans="2:29" x14ac:dyDescent="0.2">
      <c r="D288" s="6" t="s">
        <v>2580</v>
      </c>
    </row>
    <row r="289" spans="2:28" x14ac:dyDescent="0.2">
      <c r="D289" s="6" t="s">
        <v>2580</v>
      </c>
    </row>
    <row r="290" spans="2:28" x14ac:dyDescent="0.2">
      <c r="D290" s="6" t="s">
        <v>2580</v>
      </c>
    </row>
    <row r="291" spans="2:28" x14ac:dyDescent="0.2">
      <c r="D291" s="6" t="s">
        <v>2580</v>
      </c>
    </row>
    <row r="292" spans="2:28" x14ac:dyDescent="0.2">
      <c r="D292" s="6" t="s">
        <v>2580</v>
      </c>
    </row>
    <row r="293" spans="2:28" x14ac:dyDescent="0.2">
      <c r="B293" s="6" t="s">
        <v>2580</v>
      </c>
      <c r="E293" s="8" t="s">
        <v>1709</v>
      </c>
      <c r="F293" s="8" t="s">
        <v>1423</v>
      </c>
      <c r="G293" s="8" t="s">
        <v>1673</v>
      </c>
      <c r="H293" s="8">
        <v>0</v>
      </c>
      <c r="I293" s="9" t="s">
        <v>1709</v>
      </c>
      <c r="J293" s="9" t="s">
        <v>1423</v>
      </c>
      <c r="K293" s="9" t="s">
        <v>1673</v>
      </c>
      <c r="L293" s="9">
        <v>0</v>
      </c>
      <c r="M293" s="10" t="s">
        <v>1709</v>
      </c>
      <c r="N293" s="10" t="s">
        <v>1423</v>
      </c>
      <c r="O293" s="10" t="s">
        <v>1673</v>
      </c>
      <c r="P293" s="10">
        <v>0</v>
      </c>
      <c r="Q293" s="8" t="s">
        <v>2148</v>
      </c>
      <c r="R293" s="8" t="s">
        <v>1423</v>
      </c>
      <c r="S293" s="8" t="s">
        <v>2099</v>
      </c>
      <c r="T293" s="8">
        <v>0</v>
      </c>
      <c r="U293" s="9" t="s">
        <v>2148</v>
      </c>
      <c r="V293" s="9" t="s">
        <v>1423</v>
      </c>
      <c r="W293" s="9" t="s">
        <v>2099</v>
      </c>
      <c r="X293" s="9">
        <v>0</v>
      </c>
      <c r="Y293" s="10" t="s">
        <v>2148</v>
      </c>
      <c r="Z293" s="10" t="s">
        <v>1423</v>
      </c>
      <c r="AA293" s="10" t="s">
        <v>2099</v>
      </c>
      <c r="AB293" s="10">
        <v>0</v>
      </c>
    </row>
    <row r="294" spans="2:28" x14ac:dyDescent="0.2">
      <c r="D294" s="6" t="s">
        <v>2580</v>
      </c>
    </row>
    <row r="295" spans="2:28" x14ac:dyDescent="0.2">
      <c r="D295" s="6" t="s">
        <v>2580</v>
      </c>
    </row>
    <row r="296" spans="2:28" x14ac:dyDescent="0.2">
      <c r="D296" s="6" t="s">
        <v>2580</v>
      </c>
    </row>
    <row r="297" spans="2:28" x14ac:dyDescent="0.2">
      <c r="D297" s="6" t="s">
        <v>2580</v>
      </c>
    </row>
    <row r="298" spans="2:28" x14ac:dyDescent="0.2">
      <c r="D298" s="6" t="s">
        <v>2580</v>
      </c>
    </row>
    <row r="299" spans="2:28" x14ac:dyDescent="0.2">
      <c r="B299" s="6" t="s">
        <v>2580</v>
      </c>
      <c r="E299" s="8" t="s">
        <v>1710</v>
      </c>
      <c r="F299" s="8" t="s">
        <v>1711</v>
      </c>
      <c r="G299" s="8" t="s">
        <v>1673</v>
      </c>
      <c r="H299" s="8">
        <v>1</v>
      </c>
      <c r="I299" s="9" t="s">
        <v>1710</v>
      </c>
      <c r="J299" s="9" t="s">
        <v>1711</v>
      </c>
      <c r="K299" s="9" t="s">
        <v>1673</v>
      </c>
      <c r="L299" s="9">
        <v>1</v>
      </c>
      <c r="M299" s="10" t="s">
        <v>1710</v>
      </c>
      <c r="N299" s="10" t="s">
        <v>1711</v>
      </c>
      <c r="O299" s="10" t="s">
        <v>1673</v>
      </c>
      <c r="P299" s="10">
        <v>1</v>
      </c>
      <c r="Q299" s="8" t="s">
        <v>2149</v>
      </c>
      <c r="R299" s="8" t="s">
        <v>2150</v>
      </c>
      <c r="S299" s="8" t="s">
        <v>2099</v>
      </c>
      <c r="T299" s="8">
        <v>0</v>
      </c>
      <c r="U299" s="9" t="s">
        <v>2149</v>
      </c>
      <c r="V299" s="9" t="s">
        <v>2150</v>
      </c>
      <c r="W299" s="9" t="s">
        <v>2099</v>
      </c>
      <c r="X299" s="9">
        <v>0</v>
      </c>
      <c r="Y299" s="10" t="s">
        <v>2149</v>
      </c>
      <c r="Z299" s="10" t="s">
        <v>2150</v>
      </c>
      <c r="AA299" s="10" t="s">
        <v>2099</v>
      </c>
      <c r="AB299" s="10">
        <v>0</v>
      </c>
    </row>
    <row r="300" spans="2:28" x14ac:dyDescent="0.2">
      <c r="D300" s="6" t="s">
        <v>2580</v>
      </c>
    </row>
    <row r="301" spans="2:28" x14ac:dyDescent="0.2">
      <c r="D301" s="6" t="s">
        <v>2580</v>
      </c>
    </row>
    <row r="302" spans="2:28" x14ac:dyDescent="0.2">
      <c r="D302" s="6" t="s">
        <v>2580</v>
      </c>
    </row>
    <row r="303" spans="2:28" x14ac:dyDescent="0.2">
      <c r="D303" s="6" t="s">
        <v>2580</v>
      </c>
    </row>
    <row r="304" spans="2:28" x14ac:dyDescent="0.2">
      <c r="D304" s="6" t="s">
        <v>2580</v>
      </c>
    </row>
    <row r="305" spans="1:28" x14ac:dyDescent="0.2">
      <c r="B305" s="6" t="s">
        <v>2580</v>
      </c>
      <c r="E305" s="8" t="s">
        <v>1712</v>
      </c>
      <c r="F305" s="8" t="s">
        <v>1713</v>
      </c>
      <c r="G305" s="8" t="s">
        <v>1673</v>
      </c>
      <c r="H305" s="8">
        <v>0</v>
      </c>
      <c r="I305" s="9" t="s">
        <v>1712</v>
      </c>
      <c r="J305" s="9" t="s">
        <v>1713</v>
      </c>
      <c r="K305" s="9" t="s">
        <v>1673</v>
      </c>
      <c r="L305" s="9">
        <v>0</v>
      </c>
      <c r="M305" s="10" t="s">
        <v>1712</v>
      </c>
      <c r="N305" s="10" t="s">
        <v>1713</v>
      </c>
      <c r="O305" s="10" t="s">
        <v>1673</v>
      </c>
      <c r="P305" s="10">
        <v>0</v>
      </c>
      <c r="Q305" s="8" t="s">
        <v>2151</v>
      </c>
      <c r="R305" s="8" t="s">
        <v>2152</v>
      </c>
      <c r="S305" s="8" t="s">
        <v>2099</v>
      </c>
      <c r="T305" s="8">
        <v>0</v>
      </c>
      <c r="U305" s="9" t="s">
        <v>2151</v>
      </c>
      <c r="V305" s="9" t="s">
        <v>2152</v>
      </c>
      <c r="W305" s="9" t="s">
        <v>2099</v>
      </c>
      <c r="X305" s="9">
        <v>0</v>
      </c>
      <c r="Y305" s="10" t="s">
        <v>2151</v>
      </c>
      <c r="Z305" s="10" t="s">
        <v>2152</v>
      </c>
      <c r="AA305" s="10" t="s">
        <v>2099</v>
      </c>
      <c r="AB305" s="10">
        <v>0</v>
      </c>
    </row>
    <row r="306" spans="1:28" x14ac:dyDescent="0.2">
      <c r="D306" s="6" t="s">
        <v>2580</v>
      </c>
    </row>
    <row r="307" spans="1:28" x14ac:dyDescent="0.2">
      <c r="D307" s="6" t="s">
        <v>2580</v>
      </c>
    </row>
    <row r="308" spans="1:28" x14ac:dyDescent="0.2">
      <c r="D308" s="6" t="s">
        <v>2580</v>
      </c>
    </row>
    <row r="309" spans="1:28" x14ac:dyDescent="0.2">
      <c r="D309" s="6" t="s">
        <v>2580</v>
      </c>
    </row>
    <row r="310" spans="1:28" x14ac:dyDescent="0.2">
      <c r="D310" s="6" t="s">
        <v>2580</v>
      </c>
      <c r="Y310" s="13"/>
      <c r="Z310" s="13"/>
      <c r="AA310" s="13"/>
      <c r="AB310" s="13"/>
    </row>
    <row r="311" spans="1:28" x14ac:dyDescent="0.2">
      <c r="A311" s="6" t="s">
        <v>1429</v>
      </c>
      <c r="E311" s="8" t="s">
        <v>1714</v>
      </c>
      <c r="F311" s="8" t="s">
        <v>1715</v>
      </c>
      <c r="G311" s="8" t="s">
        <v>1673</v>
      </c>
      <c r="H311" s="8">
        <v>2</v>
      </c>
      <c r="I311" s="9" t="s">
        <v>1714</v>
      </c>
      <c r="J311" s="9" t="s">
        <v>1715</v>
      </c>
      <c r="K311" s="9" t="s">
        <v>1673</v>
      </c>
      <c r="L311" s="9">
        <v>2</v>
      </c>
      <c r="M311" s="10" t="s">
        <v>1714</v>
      </c>
      <c r="N311" s="10" t="s">
        <v>1715</v>
      </c>
      <c r="O311" s="10" t="s">
        <v>1673</v>
      </c>
      <c r="P311" s="10">
        <v>2</v>
      </c>
      <c r="Q311" s="8" t="s">
        <v>2153</v>
      </c>
      <c r="R311" s="8" t="s">
        <v>2154</v>
      </c>
      <c r="S311" s="8" t="s">
        <v>2099</v>
      </c>
      <c r="T311" s="8">
        <v>0</v>
      </c>
      <c r="U311" s="9" t="s">
        <v>2153</v>
      </c>
      <c r="V311" s="9" t="s">
        <v>2154</v>
      </c>
      <c r="W311" s="9" t="s">
        <v>2099</v>
      </c>
      <c r="X311" s="9">
        <v>0</v>
      </c>
      <c r="Y311" s="10" t="s">
        <v>2153</v>
      </c>
      <c r="Z311" s="10" t="s">
        <v>2154</v>
      </c>
      <c r="AA311" s="10" t="s">
        <v>2099</v>
      </c>
      <c r="AB311" s="10">
        <v>0</v>
      </c>
    </row>
    <row r="312" spans="1:28" x14ac:dyDescent="0.2">
      <c r="B312" s="6" t="s">
        <v>2580</v>
      </c>
      <c r="E312" s="8" t="s">
        <v>1714</v>
      </c>
      <c r="F312" s="8" t="s">
        <v>1715</v>
      </c>
      <c r="G312" s="8" t="s">
        <v>1673</v>
      </c>
      <c r="H312" s="8">
        <v>2</v>
      </c>
      <c r="I312" s="9" t="s">
        <v>1714</v>
      </c>
      <c r="J312" s="9" t="s">
        <v>1715</v>
      </c>
      <c r="K312" s="9" t="s">
        <v>1673</v>
      </c>
      <c r="L312" s="9">
        <v>2</v>
      </c>
      <c r="M312" s="10" t="s">
        <v>1714</v>
      </c>
      <c r="N312" s="10" t="s">
        <v>1715</v>
      </c>
      <c r="O312" s="10" t="s">
        <v>1673</v>
      </c>
      <c r="P312" s="10">
        <v>2</v>
      </c>
      <c r="Q312" s="8" t="s">
        <v>2153</v>
      </c>
      <c r="R312" s="8" t="s">
        <v>2154</v>
      </c>
      <c r="S312" s="8" t="s">
        <v>2099</v>
      </c>
      <c r="T312" s="8">
        <v>0</v>
      </c>
      <c r="U312" s="9" t="s">
        <v>2153</v>
      </c>
      <c r="V312" s="9" t="s">
        <v>2154</v>
      </c>
      <c r="W312" s="9" t="s">
        <v>2099</v>
      </c>
      <c r="X312" s="9">
        <v>0</v>
      </c>
      <c r="Y312" s="10" t="s">
        <v>2153</v>
      </c>
      <c r="Z312" s="10" t="s">
        <v>2154</v>
      </c>
      <c r="AA312" s="10" t="s">
        <v>2099</v>
      </c>
      <c r="AB312" s="10">
        <v>0</v>
      </c>
    </row>
    <row r="313" spans="1:28" x14ac:dyDescent="0.2">
      <c r="D313" s="6" t="s">
        <v>2580</v>
      </c>
    </row>
    <row r="314" spans="1:28" x14ac:dyDescent="0.2">
      <c r="D314" s="6" t="s">
        <v>2580</v>
      </c>
    </row>
    <row r="315" spans="1:28" x14ac:dyDescent="0.2">
      <c r="B315" s="6" t="s">
        <v>2580</v>
      </c>
      <c r="E315" s="8" t="s">
        <v>1716</v>
      </c>
      <c r="F315" s="8" t="s">
        <v>1717</v>
      </c>
      <c r="G315" s="8" t="s">
        <v>1673</v>
      </c>
      <c r="H315" s="8">
        <v>2</v>
      </c>
      <c r="I315" s="9" t="s">
        <v>1716</v>
      </c>
      <c r="J315" s="9" t="s">
        <v>1717</v>
      </c>
      <c r="K315" s="9" t="s">
        <v>1673</v>
      </c>
      <c r="L315" s="9">
        <v>2</v>
      </c>
      <c r="M315" s="10" t="s">
        <v>1716</v>
      </c>
      <c r="N315" s="10" t="s">
        <v>1717</v>
      </c>
      <c r="O315" s="10" t="s">
        <v>1673</v>
      </c>
      <c r="P315" s="10">
        <v>2</v>
      </c>
      <c r="Q315" s="8" t="s">
        <v>2155</v>
      </c>
      <c r="R315" s="8" t="s">
        <v>1432</v>
      </c>
      <c r="S315" s="8" t="s">
        <v>2099</v>
      </c>
      <c r="T315" s="8">
        <v>0</v>
      </c>
      <c r="U315" s="9" t="s">
        <v>2155</v>
      </c>
      <c r="V315" s="9" t="s">
        <v>1432</v>
      </c>
      <c r="W315" s="9" t="s">
        <v>2099</v>
      </c>
      <c r="X315" s="9">
        <v>0</v>
      </c>
      <c r="Y315" s="10" t="s">
        <v>2155</v>
      </c>
      <c r="Z315" s="10" t="s">
        <v>1432</v>
      </c>
      <c r="AA315" s="10" t="s">
        <v>2099</v>
      </c>
      <c r="AB315" s="10">
        <v>0</v>
      </c>
    </row>
    <row r="316" spans="1:28" x14ac:dyDescent="0.2">
      <c r="D316" s="6" t="s">
        <v>2580</v>
      </c>
    </row>
    <row r="317" spans="1:28" x14ac:dyDescent="0.2">
      <c r="D317" s="6" t="s">
        <v>2580</v>
      </c>
    </row>
    <row r="318" spans="1:28" x14ac:dyDescent="0.2">
      <c r="D318" s="6" t="s">
        <v>2580</v>
      </c>
    </row>
    <row r="319" spans="1:28" x14ac:dyDescent="0.2">
      <c r="D319" s="6" t="s">
        <v>2580</v>
      </c>
    </row>
    <row r="320" spans="1:28" x14ac:dyDescent="0.2">
      <c r="D320" s="6" t="s">
        <v>2580</v>
      </c>
    </row>
    <row r="321" spans="1:28" x14ac:dyDescent="0.2">
      <c r="B321" s="6" t="s">
        <v>2580</v>
      </c>
      <c r="E321" s="8" t="s">
        <v>1718</v>
      </c>
      <c r="F321" s="8" t="s">
        <v>1719</v>
      </c>
      <c r="G321" s="8" t="s">
        <v>1673</v>
      </c>
      <c r="H321" s="8">
        <v>2</v>
      </c>
      <c r="I321" s="9" t="s">
        <v>1718</v>
      </c>
      <c r="J321" s="9" t="s">
        <v>1719</v>
      </c>
      <c r="K321" s="9" t="s">
        <v>1673</v>
      </c>
      <c r="L321" s="9">
        <v>2</v>
      </c>
      <c r="M321" s="10" t="s">
        <v>1718</v>
      </c>
      <c r="N321" s="10" t="s">
        <v>1719</v>
      </c>
      <c r="O321" s="10" t="s">
        <v>1673</v>
      </c>
      <c r="P321" s="10">
        <v>2</v>
      </c>
      <c r="Q321" s="8" t="s">
        <v>2156</v>
      </c>
      <c r="R321" s="8" t="s">
        <v>2157</v>
      </c>
      <c r="S321" s="8" t="s">
        <v>2099</v>
      </c>
      <c r="T321" s="8">
        <v>1</v>
      </c>
      <c r="U321" s="9" t="s">
        <v>2156</v>
      </c>
      <c r="V321" s="9" t="s">
        <v>2157</v>
      </c>
      <c r="W321" s="9" t="s">
        <v>2099</v>
      </c>
      <c r="X321" s="9">
        <v>1</v>
      </c>
      <c r="Y321" s="10" t="s">
        <v>2156</v>
      </c>
      <c r="Z321" s="10" t="s">
        <v>2157</v>
      </c>
      <c r="AA321" s="10" t="s">
        <v>2099</v>
      </c>
      <c r="AB321" s="10">
        <v>1</v>
      </c>
    </row>
    <row r="322" spans="1:28" x14ac:dyDescent="0.2">
      <c r="D322" s="6" t="s">
        <v>2580</v>
      </c>
    </row>
    <row r="323" spans="1:28" x14ac:dyDescent="0.2">
      <c r="D323" s="6" t="s">
        <v>2580</v>
      </c>
    </row>
    <row r="324" spans="1:28" x14ac:dyDescent="0.2">
      <c r="D324" s="6" t="s">
        <v>2580</v>
      </c>
    </row>
    <row r="325" spans="1:28" x14ac:dyDescent="0.2">
      <c r="D325" s="6" t="s">
        <v>2580</v>
      </c>
    </row>
    <row r="326" spans="1:28" x14ac:dyDescent="0.2">
      <c r="D326" s="6" t="s">
        <v>2580</v>
      </c>
    </row>
    <row r="327" spans="1:28" x14ac:dyDescent="0.2">
      <c r="A327" s="6" t="s">
        <v>1437</v>
      </c>
      <c r="E327" s="8" t="s">
        <v>1720</v>
      </c>
      <c r="F327" s="8" t="s">
        <v>1721</v>
      </c>
      <c r="G327" s="8" t="s">
        <v>1673</v>
      </c>
      <c r="H327" s="8">
        <v>3</v>
      </c>
      <c r="I327" s="9" t="s">
        <v>1720</v>
      </c>
      <c r="J327" s="9" t="s">
        <v>1721</v>
      </c>
      <c r="K327" s="9" t="s">
        <v>1673</v>
      </c>
      <c r="L327" s="9">
        <v>3</v>
      </c>
      <c r="M327" s="10" t="s">
        <v>1720</v>
      </c>
      <c r="N327" s="10" t="s">
        <v>1721</v>
      </c>
      <c r="O327" s="10" t="s">
        <v>1673</v>
      </c>
      <c r="P327" s="10">
        <v>3</v>
      </c>
      <c r="Q327" s="8" t="s">
        <v>2158</v>
      </c>
      <c r="R327" s="8" t="s">
        <v>2159</v>
      </c>
      <c r="S327" s="8" t="s">
        <v>2099</v>
      </c>
      <c r="T327" s="8">
        <v>0</v>
      </c>
      <c r="U327" s="9" t="s">
        <v>2158</v>
      </c>
      <c r="V327" s="9" t="s">
        <v>2159</v>
      </c>
      <c r="W327" s="9" t="s">
        <v>2099</v>
      </c>
      <c r="X327" s="9">
        <v>0</v>
      </c>
      <c r="Y327" s="10" t="s">
        <v>2158</v>
      </c>
      <c r="Z327" s="10" t="s">
        <v>2159</v>
      </c>
      <c r="AA327" s="10" t="s">
        <v>2099</v>
      </c>
      <c r="AB327" s="10">
        <v>0</v>
      </c>
    </row>
    <row r="328" spans="1:28" x14ac:dyDescent="0.2">
      <c r="B328" s="6" t="s">
        <v>2580</v>
      </c>
      <c r="E328" s="8" t="s">
        <v>1720</v>
      </c>
      <c r="F328" s="8" t="s">
        <v>1721</v>
      </c>
      <c r="G328" s="8" t="s">
        <v>1673</v>
      </c>
      <c r="H328" s="8">
        <v>3</v>
      </c>
      <c r="I328" s="9" t="s">
        <v>1720</v>
      </c>
      <c r="J328" s="9" t="s">
        <v>1721</v>
      </c>
      <c r="K328" s="9" t="s">
        <v>1673</v>
      </c>
      <c r="L328" s="9">
        <v>3</v>
      </c>
      <c r="M328" s="10" t="s">
        <v>1720</v>
      </c>
      <c r="N328" s="10" t="s">
        <v>1721</v>
      </c>
      <c r="O328" s="10" t="s">
        <v>1673</v>
      </c>
      <c r="P328" s="10">
        <v>3</v>
      </c>
      <c r="Q328" s="8" t="s">
        <v>2158</v>
      </c>
      <c r="R328" s="8" t="s">
        <v>2159</v>
      </c>
      <c r="S328" s="8" t="s">
        <v>2099</v>
      </c>
      <c r="T328" s="8">
        <v>0</v>
      </c>
      <c r="U328" s="9" t="s">
        <v>2158</v>
      </c>
      <c r="V328" s="9" t="s">
        <v>2159</v>
      </c>
      <c r="W328" s="9" t="s">
        <v>2099</v>
      </c>
      <c r="X328" s="9">
        <v>0</v>
      </c>
      <c r="Y328" s="10" t="s">
        <v>2158</v>
      </c>
      <c r="Z328" s="10" t="s">
        <v>2159</v>
      </c>
      <c r="AA328" s="10" t="s">
        <v>2099</v>
      </c>
      <c r="AB328" s="10">
        <v>0</v>
      </c>
    </row>
    <row r="329" spans="1:28" x14ac:dyDescent="0.2">
      <c r="D329" s="6" t="s">
        <v>2580</v>
      </c>
    </row>
    <row r="330" spans="1:28" x14ac:dyDescent="0.2">
      <c r="D330" s="6" t="s">
        <v>2580</v>
      </c>
    </row>
    <row r="331" spans="1:28" x14ac:dyDescent="0.2">
      <c r="B331" s="6" t="s">
        <v>2580</v>
      </c>
      <c r="E331" s="8" t="s">
        <v>1722</v>
      </c>
      <c r="F331" s="8" t="s">
        <v>1723</v>
      </c>
      <c r="G331" s="8" t="s">
        <v>1673</v>
      </c>
      <c r="H331" s="8">
        <v>3</v>
      </c>
      <c r="I331" s="9" t="s">
        <v>1722</v>
      </c>
      <c r="J331" s="9" t="s">
        <v>1723</v>
      </c>
      <c r="K331" s="9" t="s">
        <v>1673</v>
      </c>
      <c r="L331" s="9">
        <v>3</v>
      </c>
      <c r="M331" s="10" t="s">
        <v>1722</v>
      </c>
      <c r="N331" s="10" t="s">
        <v>1723</v>
      </c>
      <c r="O331" s="10" t="s">
        <v>1673</v>
      </c>
      <c r="P331" s="10">
        <v>3</v>
      </c>
      <c r="Q331" s="8" t="s">
        <v>2160</v>
      </c>
      <c r="R331" s="8" t="s">
        <v>1103</v>
      </c>
      <c r="S331" s="8" t="s">
        <v>2161</v>
      </c>
      <c r="T331" s="8">
        <v>0</v>
      </c>
      <c r="U331" s="9" t="s">
        <v>2160</v>
      </c>
      <c r="V331" s="9" t="s">
        <v>1103</v>
      </c>
      <c r="W331" s="9" t="s">
        <v>2161</v>
      </c>
      <c r="X331" s="9">
        <v>0</v>
      </c>
      <c r="Y331" s="10" t="s">
        <v>2160</v>
      </c>
      <c r="Z331" s="10" t="s">
        <v>1103</v>
      </c>
      <c r="AA331" s="10" t="s">
        <v>2161</v>
      </c>
      <c r="AB331" s="10">
        <v>0</v>
      </c>
    </row>
    <row r="332" spans="1:28" x14ac:dyDescent="0.2">
      <c r="D332" s="6" t="s">
        <v>2580</v>
      </c>
    </row>
    <row r="333" spans="1:28" x14ac:dyDescent="0.2">
      <c r="D333" s="6" t="s">
        <v>2580</v>
      </c>
    </row>
    <row r="334" spans="1:28" x14ac:dyDescent="0.2">
      <c r="D334" s="6" t="s">
        <v>2580</v>
      </c>
    </row>
    <row r="335" spans="1:28" x14ac:dyDescent="0.2">
      <c r="D335" s="6" t="s">
        <v>2580</v>
      </c>
    </row>
    <row r="336" spans="1:28" x14ac:dyDescent="0.2">
      <c r="D336" s="6" t="s">
        <v>2580</v>
      </c>
    </row>
    <row r="337" spans="2:29" x14ac:dyDescent="0.2">
      <c r="B337" s="6" t="s">
        <v>2580</v>
      </c>
      <c r="E337" s="8" t="s">
        <v>1720</v>
      </c>
      <c r="F337" s="8" t="s">
        <v>1721</v>
      </c>
      <c r="G337" s="8" t="s">
        <v>1673</v>
      </c>
      <c r="H337" s="8">
        <v>3</v>
      </c>
      <c r="I337" s="9" t="s">
        <v>1720</v>
      </c>
      <c r="J337" s="9" t="s">
        <v>1721</v>
      </c>
      <c r="K337" s="9" t="s">
        <v>1673</v>
      </c>
      <c r="L337" s="9">
        <v>3</v>
      </c>
      <c r="M337" s="10" t="s">
        <v>1720</v>
      </c>
      <c r="N337" s="10" t="s">
        <v>1721</v>
      </c>
      <c r="O337" s="10" t="s">
        <v>1673</v>
      </c>
      <c r="P337" s="10">
        <v>3</v>
      </c>
      <c r="Q337" s="8" t="s">
        <v>2162</v>
      </c>
      <c r="R337" s="8" t="s">
        <v>2163</v>
      </c>
      <c r="S337" s="8" t="s">
        <v>2099</v>
      </c>
      <c r="T337" s="8">
        <v>0</v>
      </c>
      <c r="U337" s="9" t="s">
        <v>2162</v>
      </c>
      <c r="V337" s="9" t="s">
        <v>2163</v>
      </c>
      <c r="W337" s="9" t="s">
        <v>2099</v>
      </c>
      <c r="X337" s="9">
        <v>0</v>
      </c>
      <c r="Y337" s="10" t="s">
        <v>2162</v>
      </c>
      <c r="Z337" s="10" t="s">
        <v>2163</v>
      </c>
      <c r="AA337" s="10" t="s">
        <v>2099</v>
      </c>
      <c r="AB337" s="10">
        <v>0</v>
      </c>
    </row>
    <row r="338" spans="2:29" x14ac:dyDescent="0.2">
      <c r="D338" s="6" t="s">
        <v>2580</v>
      </c>
    </row>
    <row r="339" spans="2:29" x14ac:dyDescent="0.2">
      <c r="D339" s="6" t="s">
        <v>2580</v>
      </c>
    </row>
    <row r="340" spans="2:29" x14ac:dyDescent="0.2">
      <c r="D340" s="6" t="s">
        <v>2580</v>
      </c>
    </row>
    <row r="341" spans="2:29" x14ac:dyDescent="0.2">
      <c r="D341" s="6" t="s">
        <v>2580</v>
      </c>
    </row>
    <row r="342" spans="2:29" x14ac:dyDescent="0.2">
      <c r="D342" s="6" t="s">
        <v>2580</v>
      </c>
    </row>
    <row r="343" spans="2:29" x14ac:dyDescent="0.2">
      <c r="B343" s="6" t="s">
        <v>2580</v>
      </c>
      <c r="E343" s="8" t="s">
        <v>1724</v>
      </c>
      <c r="F343" s="8" t="s">
        <v>1725</v>
      </c>
      <c r="G343" s="8" t="s">
        <v>1726</v>
      </c>
      <c r="H343" s="8">
        <v>0</v>
      </c>
      <c r="I343" s="9" t="s">
        <v>1724</v>
      </c>
      <c r="J343" s="9" t="s">
        <v>1725</v>
      </c>
      <c r="K343" s="9" t="s">
        <v>1726</v>
      </c>
      <c r="L343" s="9">
        <v>0</v>
      </c>
      <c r="M343" s="10" t="s">
        <v>1724</v>
      </c>
      <c r="N343" s="10" t="s">
        <v>1725</v>
      </c>
      <c r="O343" s="10" t="s">
        <v>1726</v>
      </c>
      <c r="P343" s="10">
        <v>0</v>
      </c>
      <c r="Q343" s="8" t="s">
        <v>2164</v>
      </c>
      <c r="R343" s="8" t="s">
        <v>1440</v>
      </c>
      <c r="S343" s="8" t="s">
        <v>2099</v>
      </c>
      <c r="T343" s="8">
        <v>0</v>
      </c>
      <c r="U343" s="9" t="s">
        <v>2164</v>
      </c>
      <c r="V343" s="9" t="s">
        <v>1440</v>
      </c>
      <c r="W343" s="9" t="s">
        <v>2099</v>
      </c>
      <c r="X343" s="9">
        <v>0</v>
      </c>
      <c r="Y343" s="10" t="s">
        <v>2164</v>
      </c>
      <c r="Z343" s="10" t="s">
        <v>1440</v>
      </c>
      <c r="AA343" s="10" t="s">
        <v>2099</v>
      </c>
      <c r="AB343" s="10">
        <v>0</v>
      </c>
    </row>
    <row r="344" spans="2:29" x14ac:dyDescent="0.2">
      <c r="D344" s="6" t="s">
        <v>2580</v>
      </c>
    </row>
    <row r="345" spans="2:29" x14ac:dyDescent="0.2">
      <c r="D345" s="6" t="s">
        <v>2580</v>
      </c>
    </row>
    <row r="346" spans="2:29" x14ac:dyDescent="0.2">
      <c r="D346" s="6" t="s">
        <v>2580</v>
      </c>
    </row>
    <row r="347" spans="2:29" x14ac:dyDescent="0.2">
      <c r="D347" s="6" t="s">
        <v>2580</v>
      </c>
    </row>
    <row r="348" spans="2:29" x14ac:dyDescent="0.2">
      <c r="D348" s="6" t="s">
        <v>2580</v>
      </c>
    </row>
    <row r="349" spans="2:29" x14ac:dyDescent="0.2">
      <c r="B349" s="6" t="s">
        <v>2580</v>
      </c>
      <c r="E349" s="8" t="s">
        <v>1720</v>
      </c>
      <c r="F349" s="8" t="s">
        <v>1721</v>
      </c>
      <c r="G349" s="8" t="s">
        <v>1673</v>
      </c>
      <c r="H349" s="8">
        <v>3</v>
      </c>
      <c r="L349" s="9">
        <v>4</v>
      </c>
      <c r="P349" s="10">
        <v>3.5</v>
      </c>
      <c r="T349" s="8">
        <v>4</v>
      </c>
      <c r="U349" s="9" t="s">
        <v>2125</v>
      </c>
      <c r="V349" s="9" t="s">
        <v>2165</v>
      </c>
      <c r="W349" s="9" t="s">
        <v>2099</v>
      </c>
      <c r="X349" s="9">
        <v>3</v>
      </c>
      <c r="Y349" s="10" t="s">
        <v>2125</v>
      </c>
      <c r="Z349" s="10" t="s">
        <v>2165</v>
      </c>
      <c r="AA349" s="10" t="s">
        <v>2099</v>
      </c>
      <c r="AB349" s="10">
        <v>3.5</v>
      </c>
      <c r="AC349" t="s">
        <v>2166</v>
      </c>
    </row>
    <row r="350" spans="2:29" x14ac:dyDescent="0.2">
      <c r="D350" s="6" t="s">
        <v>2580</v>
      </c>
    </row>
    <row r="351" spans="2:29" x14ac:dyDescent="0.2">
      <c r="D351" s="6" t="s">
        <v>2580</v>
      </c>
    </row>
    <row r="352" spans="2:29" x14ac:dyDescent="0.2">
      <c r="D352" s="6" t="s">
        <v>2580</v>
      </c>
    </row>
    <row r="353" spans="2:28" x14ac:dyDescent="0.2">
      <c r="D353" s="6" t="s">
        <v>2580</v>
      </c>
    </row>
    <row r="354" spans="2:28" x14ac:dyDescent="0.2">
      <c r="D354" s="6" t="s">
        <v>2580</v>
      </c>
    </row>
    <row r="355" spans="2:28" x14ac:dyDescent="0.2">
      <c r="B355" s="6" t="s">
        <v>2580</v>
      </c>
      <c r="E355" s="8" t="s">
        <v>1720</v>
      </c>
      <c r="F355" s="8" t="s">
        <v>1721</v>
      </c>
      <c r="G355" s="8" t="s">
        <v>1673</v>
      </c>
      <c r="H355" s="8">
        <v>3</v>
      </c>
      <c r="L355" s="9">
        <v>4</v>
      </c>
      <c r="P355" s="10">
        <v>3.5</v>
      </c>
      <c r="Q355" s="8" t="s">
        <v>2082</v>
      </c>
      <c r="R355" s="8" t="s">
        <v>2083</v>
      </c>
      <c r="S355" s="8" t="s">
        <v>2084</v>
      </c>
      <c r="T355" s="8">
        <v>0</v>
      </c>
      <c r="U355" s="9" t="s">
        <v>2082</v>
      </c>
      <c r="V355" s="9" t="s">
        <v>2083</v>
      </c>
      <c r="W355" s="9" t="s">
        <v>2084</v>
      </c>
      <c r="X355" s="9">
        <v>0</v>
      </c>
      <c r="Y355" s="10" t="s">
        <v>2082</v>
      </c>
      <c r="Z355" s="10" t="s">
        <v>2083</v>
      </c>
      <c r="AA355" s="10" t="s">
        <v>2084</v>
      </c>
      <c r="AB355" s="10">
        <v>0</v>
      </c>
    </row>
    <row r="356" spans="2:28" x14ac:dyDescent="0.2">
      <c r="D356" s="6" t="s">
        <v>2580</v>
      </c>
    </row>
    <row r="357" spans="2:28" x14ac:dyDescent="0.2">
      <c r="D357" s="6" t="s">
        <v>2580</v>
      </c>
    </row>
    <row r="358" spans="2:28" x14ac:dyDescent="0.2">
      <c r="D358" s="6" t="s">
        <v>2580</v>
      </c>
    </row>
    <row r="359" spans="2:28" x14ac:dyDescent="0.2">
      <c r="D359" s="6" t="s">
        <v>2580</v>
      </c>
    </row>
    <row r="360" spans="2:28" x14ac:dyDescent="0.2">
      <c r="D360" s="6" t="s">
        <v>2580</v>
      </c>
    </row>
    <row r="361" spans="2:28" x14ac:dyDescent="0.2">
      <c r="B361" s="6" t="s">
        <v>2580</v>
      </c>
      <c r="E361" s="8" t="s">
        <v>1720</v>
      </c>
      <c r="F361" s="8" t="s">
        <v>1721</v>
      </c>
      <c r="G361" s="8" t="s">
        <v>1673</v>
      </c>
      <c r="H361" s="8">
        <v>3</v>
      </c>
      <c r="L361" s="9">
        <v>4</v>
      </c>
      <c r="P361" s="10">
        <v>3.5</v>
      </c>
      <c r="Q361" s="8" t="s">
        <v>2167</v>
      </c>
      <c r="R361" s="8" t="s">
        <v>2168</v>
      </c>
      <c r="S361" s="8" t="s">
        <v>2099</v>
      </c>
      <c r="T361" s="8">
        <v>0</v>
      </c>
      <c r="U361" s="9" t="s">
        <v>2167</v>
      </c>
      <c r="V361" s="9" t="s">
        <v>2168</v>
      </c>
      <c r="W361" s="9" t="s">
        <v>2099</v>
      </c>
      <c r="X361" s="9">
        <v>0</v>
      </c>
      <c r="Y361" s="10" t="s">
        <v>2167</v>
      </c>
      <c r="Z361" s="10" t="s">
        <v>2168</v>
      </c>
      <c r="AA361" s="10" t="s">
        <v>2099</v>
      </c>
      <c r="AB361" s="10">
        <v>0</v>
      </c>
    </row>
    <row r="362" spans="2:28" x14ac:dyDescent="0.2">
      <c r="D362" s="6" t="s">
        <v>2580</v>
      </c>
    </row>
    <row r="363" spans="2:28" x14ac:dyDescent="0.2">
      <c r="D363" s="6" t="s">
        <v>2580</v>
      </c>
    </row>
    <row r="364" spans="2:28" x14ac:dyDescent="0.2">
      <c r="D364" s="6" t="s">
        <v>2580</v>
      </c>
    </row>
    <row r="365" spans="2:28" x14ac:dyDescent="0.2">
      <c r="D365" s="6" t="s">
        <v>2580</v>
      </c>
    </row>
    <row r="366" spans="2:28" x14ac:dyDescent="0.2">
      <c r="D366" s="6" t="s">
        <v>2580</v>
      </c>
    </row>
    <row r="367" spans="2:28" x14ac:dyDescent="0.2">
      <c r="B367" s="6" t="s">
        <v>2580</v>
      </c>
      <c r="E367" s="8" t="s">
        <v>1720</v>
      </c>
      <c r="F367" s="8" t="s">
        <v>1721</v>
      </c>
      <c r="G367" s="8" t="s">
        <v>1673</v>
      </c>
      <c r="H367" s="8">
        <v>3</v>
      </c>
      <c r="I367" s="9" t="s">
        <v>1720</v>
      </c>
      <c r="J367" s="9" t="s">
        <v>1721</v>
      </c>
      <c r="K367" s="9" t="s">
        <v>1673</v>
      </c>
      <c r="L367" s="9">
        <v>3</v>
      </c>
      <c r="M367" s="10" t="s">
        <v>1720</v>
      </c>
      <c r="N367" s="10" t="s">
        <v>1721</v>
      </c>
      <c r="O367" s="10" t="s">
        <v>1673</v>
      </c>
      <c r="P367" s="10">
        <v>3</v>
      </c>
      <c r="Q367" s="8" t="s">
        <v>2169</v>
      </c>
      <c r="R367" s="8" t="s">
        <v>2170</v>
      </c>
      <c r="S367" s="8" t="s">
        <v>2099</v>
      </c>
      <c r="T367" s="8">
        <v>1</v>
      </c>
      <c r="U367" s="9" t="s">
        <v>2169</v>
      </c>
      <c r="V367" s="9" t="s">
        <v>2170</v>
      </c>
      <c r="W367" s="9" t="s">
        <v>2099</v>
      </c>
      <c r="X367" s="9">
        <v>1</v>
      </c>
      <c r="Y367" s="10" t="s">
        <v>2169</v>
      </c>
      <c r="Z367" s="10" t="s">
        <v>2170</v>
      </c>
      <c r="AA367" s="10" t="s">
        <v>2099</v>
      </c>
      <c r="AB367" s="10">
        <v>1</v>
      </c>
    </row>
    <row r="368" spans="2:28" x14ac:dyDescent="0.2">
      <c r="D368" s="6" t="s">
        <v>2580</v>
      </c>
    </row>
    <row r="369" spans="2:28" x14ac:dyDescent="0.2">
      <c r="D369" s="6" t="s">
        <v>2580</v>
      </c>
    </row>
    <row r="370" spans="2:28" x14ac:dyDescent="0.2">
      <c r="D370" s="6" t="s">
        <v>2580</v>
      </c>
    </row>
    <row r="371" spans="2:28" x14ac:dyDescent="0.2">
      <c r="D371" s="6" t="s">
        <v>2580</v>
      </c>
    </row>
    <row r="372" spans="2:28" x14ac:dyDescent="0.2">
      <c r="D372" s="6" t="s">
        <v>2580</v>
      </c>
    </row>
    <row r="373" spans="2:28" x14ac:dyDescent="0.2">
      <c r="B373" s="6" t="s">
        <v>2580</v>
      </c>
      <c r="E373" s="8" t="s">
        <v>1727</v>
      </c>
      <c r="F373" s="8" t="s">
        <v>1728</v>
      </c>
      <c r="G373" s="8" t="s">
        <v>1673</v>
      </c>
      <c r="H373" s="8">
        <v>3</v>
      </c>
      <c r="I373" s="9" t="s">
        <v>1727</v>
      </c>
      <c r="J373" s="9" t="s">
        <v>1728</v>
      </c>
      <c r="K373" s="9" t="s">
        <v>1673</v>
      </c>
      <c r="L373" s="9">
        <v>3</v>
      </c>
      <c r="M373" s="10" t="s">
        <v>1727</v>
      </c>
      <c r="N373" s="10" t="s">
        <v>1728</v>
      </c>
      <c r="O373" s="10" t="s">
        <v>1673</v>
      </c>
      <c r="P373" s="10">
        <v>3</v>
      </c>
      <c r="Q373" s="8" t="s">
        <v>2171</v>
      </c>
      <c r="R373" s="8" t="s">
        <v>2172</v>
      </c>
      <c r="S373" s="8" t="s">
        <v>2099</v>
      </c>
      <c r="T373" s="8">
        <v>0</v>
      </c>
      <c r="U373" s="9" t="s">
        <v>2171</v>
      </c>
      <c r="V373" s="9" t="s">
        <v>2172</v>
      </c>
      <c r="W373" s="9" t="s">
        <v>2099</v>
      </c>
      <c r="X373" s="9">
        <v>0</v>
      </c>
      <c r="Y373" s="10" t="s">
        <v>2171</v>
      </c>
      <c r="Z373" s="10" t="s">
        <v>2172</v>
      </c>
      <c r="AA373" s="10" t="s">
        <v>2099</v>
      </c>
      <c r="AB373" s="10">
        <v>0</v>
      </c>
    </row>
    <row r="374" spans="2:28" x14ac:dyDescent="0.2">
      <c r="D374" s="6" t="s">
        <v>2580</v>
      </c>
    </row>
    <row r="375" spans="2:28" x14ac:dyDescent="0.2">
      <c r="D375" s="6" t="s">
        <v>2580</v>
      </c>
    </row>
    <row r="376" spans="2:28" x14ac:dyDescent="0.2">
      <c r="D376" s="6" t="s">
        <v>2580</v>
      </c>
    </row>
    <row r="377" spans="2:28" x14ac:dyDescent="0.2">
      <c r="D377" s="6" t="s">
        <v>2580</v>
      </c>
    </row>
    <row r="378" spans="2:28" x14ac:dyDescent="0.2">
      <c r="D378" s="6" t="s">
        <v>2580</v>
      </c>
    </row>
    <row r="379" spans="2:28" x14ac:dyDescent="0.2">
      <c r="B379" s="6" t="s">
        <v>2580</v>
      </c>
      <c r="E379" s="8" t="s">
        <v>1720</v>
      </c>
      <c r="F379" s="8" t="s">
        <v>1721</v>
      </c>
      <c r="G379" s="8" t="s">
        <v>1673</v>
      </c>
      <c r="H379" s="8">
        <v>3</v>
      </c>
      <c r="I379" s="9" t="s">
        <v>1720</v>
      </c>
      <c r="J379" s="9" t="s">
        <v>1721</v>
      </c>
      <c r="K379" s="9" t="s">
        <v>1673</v>
      </c>
      <c r="L379" s="9">
        <v>1</v>
      </c>
      <c r="M379" s="10" t="s">
        <v>1720</v>
      </c>
      <c r="N379" s="10" t="s">
        <v>1721</v>
      </c>
      <c r="O379" s="10" t="s">
        <v>1673</v>
      </c>
      <c r="P379" s="10">
        <v>1</v>
      </c>
      <c r="Q379" s="8" t="s">
        <v>2173</v>
      </c>
      <c r="R379" s="8" t="s">
        <v>2174</v>
      </c>
      <c r="S379" s="8" t="s">
        <v>2099</v>
      </c>
      <c r="T379" s="8">
        <v>0</v>
      </c>
      <c r="U379" s="9" t="s">
        <v>2173</v>
      </c>
      <c r="V379" s="9" t="s">
        <v>2174</v>
      </c>
      <c r="W379" s="9" t="s">
        <v>2099</v>
      </c>
      <c r="X379" s="9">
        <v>0</v>
      </c>
      <c r="Y379" s="10" t="s">
        <v>2173</v>
      </c>
      <c r="Z379" s="10" t="s">
        <v>2174</v>
      </c>
      <c r="AA379" s="10" t="s">
        <v>2099</v>
      </c>
      <c r="AB379" s="10">
        <v>0</v>
      </c>
    </row>
    <row r="380" spans="2:28" x14ac:dyDescent="0.2">
      <c r="D380" s="6" t="s">
        <v>2580</v>
      </c>
    </row>
    <row r="381" spans="2:28" x14ac:dyDescent="0.2">
      <c r="D381" s="6" t="s">
        <v>2580</v>
      </c>
    </row>
    <row r="382" spans="2:28" x14ac:dyDescent="0.2">
      <c r="D382" s="6" t="s">
        <v>2580</v>
      </c>
    </row>
    <row r="383" spans="2:28" x14ac:dyDescent="0.2">
      <c r="D383" s="6" t="s">
        <v>2580</v>
      </c>
    </row>
    <row r="384" spans="2:28" x14ac:dyDescent="0.2">
      <c r="D384" s="6" t="s">
        <v>2580</v>
      </c>
    </row>
    <row r="385" spans="1:28" x14ac:dyDescent="0.2">
      <c r="B385" s="6" t="s">
        <v>2580</v>
      </c>
      <c r="E385" s="8" t="s">
        <v>1729</v>
      </c>
      <c r="F385" s="8" t="s">
        <v>1730</v>
      </c>
      <c r="G385" s="8" t="s">
        <v>1673</v>
      </c>
      <c r="H385" s="8">
        <v>1</v>
      </c>
      <c r="I385" s="9" t="s">
        <v>1729</v>
      </c>
      <c r="J385" s="9" t="s">
        <v>1730</v>
      </c>
      <c r="K385" s="9" t="s">
        <v>1673</v>
      </c>
      <c r="L385" s="9">
        <v>1</v>
      </c>
      <c r="M385" s="10" t="s">
        <v>1729</v>
      </c>
      <c r="N385" s="10" t="s">
        <v>1730</v>
      </c>
      <c r="O385" s="10" t="s">
        <v>1673</v>
      </c>
      <c r="P385" s="10">
        <v>1</v>
      </c>
      <c r="Q385" s="8" t="s">
        <v>2175</v>
      </c>
      <c r="R385" s="8" t="s">
        <v>2176</v>
      </c>
      <c r="S385" s="8" t="s">
        <v>2099</v>
      </c>
      <c r="T385" s="8">
        <v>1</v>
      </c>
      <c r="U385" s="9" t="s">
        <v>2175</v>
      </c>
      <c r="V385" s="9" t="s">
        <v>2176</v>
      </c>
      <c r="W385" s="9" t="s">
        <v>2099</v>
      </c>
      <c r="X385" s="9">
        <v>1</v>
      </c>
      <c r="Y385" s="10" t="s">
        <v>2175</v>
      </c>
      <c r="Z385" s="10" t="s">
        <v>2176</v>
      </c>
      <c r="AA385" s="10" t="s">
        <v>2099</v>
      </c>
      <c r="AB385" s="10">
        <v>1</v>
      </c>
    </row>
    <row r="386" spans="1:28" x14ac:dyDescent="0.2">
      <c r="D386" s="6" t="s">
        <v>2580</v>
      </c>
    </row>
    <row r="387" spans="1:28" x14ac:dyDescent="0.2">
      <c r="D387" s="6" t="s">
        <v>2580</v>
      </c>
    </row>
    <row r="388" spans="1:28" x14ac:dyDescent="0.2">
      <c r="D388" s="6" t="s">
        <v>2580</v>
      </c>
    </row>
    <row r="389" spans="1:28" x14ac:dyDescent="0.2">
      <c r="D389" s="6" t="s">
        <v>2580</v>
      </c>
    </row>
    <row r="390" spans="1:28" x14ac:dyDescent="0.2">
      <c r="D390" s="6" t="s">
        <v>2580</v>
      </c>
    </row>
    <row r="391" spans="1:28" x14ac:dyDescent="0.2">
      <c r="B391" s="6" t="s">
        <v>2580</v>
      </c>
      <c r="E391" s="8" t="s">
        <v>1720</v>
      </c>
      <c r="F391" s="8" t="s">
        <v>1721</v>
      </c>
      <c r="G391" s="8" t="s">
        <v>1673</v>
      </c>
      <c r="H391" s="8">
        <v>3</v>
      </c>
      <c r="L391" s="9">
        <v>4</v>
      </c>
      <c r="P391" s="10">
        <v>3.5</v>
      </c>
      <c r="Q391" s="8" t="s">
        <v>2177</v>
      </c>
      <c r="R391" s="8" t="s">
        <v>2178</v>
      </c>
      <c r="S391" s="8" t="s">
        <v>2099</v>
      </c>
      <c r="T391" s="8">
        <v>0</v>
      </c>
      <c r="U391" s="9" t="s">
        <v>2177</v>
      </c>
      <c r="V391" s="9" t="s">
        <v>2178</v>
      </c>
      <c r="W391" s="9" t="s">
        <v>2099</v>
      </c>
      <c r="X391" s="9">
        <v>0</v>
      </c>
      <c r="Y391" s="10" t="s">
        <v>2177</v>
      </c>
      <c r="Z391" s="10" t="s">
        <v>2178</v>
      </c>
      <c r="AA391" s="10" t="s">
        <v>2099</v>
      </c>
      <c r="AB391" s="10">
        <v>0</v>
      </c>
    </row>
    <row r="392" spans="1:28" x14ac:dyDescent="0.2">
      <c r="D392" s="6" t="s">
        <v>2580</v>
      </c>
    </row>
    <row r="393" spans="1:28" x14ac:dyDescent="0.2">
      <c r="D393" s="6" t="s">
        <v>2580</v>
      </c>
    </row>
    <row r="394" spans="1:28" x14ac:dyDescent="0.2">
      <c r="D394" s="6" t="s">
        <v>2580</v>
      </c>
    </row>
    <row r="395" spans="1:28" x14ac:dyDescent="0.2">
      <c r="D395" s="6" t="s">
        <v>2580</v>
      </c>
    </row>
    <row r="396" spans="1:28" x14ac:dyDescent="0.2">
      <c r="D396" s="6" t="s">
        <v>2580</v>
      </c>
    </row>
    <row r="397" spans="1:28" x14ac:dyDescent="0.2">
      <c r="A397" s="6" t="s">
        <v>1458</v>
      </c>
      <c r="E397" s="8" t="s">
        <v>1731</v>
      </c>
      <c r="F397" s="8" t="s">
        <v>1732</v>
      </c>
      <c r="G397" s="8" t="s">
        <v>1673</v>
      </c>
      <c r="H397" s="8">
        <v>1</v>
      </c>
      <c r="I397" s="9" t="s">
        <v>1731</v>
      </c>
      <c r="J397" s="9" t="s">
        <v>1732</v>
      </c>
      <c r="K397" s="9" t="s">
        <v>1673</v>
      </c>
      <c r="L397" s="9">
        <v>1</v>
      </c>
      <c r="M397" s="10" t="s">
        <v>1731</v>
      </c>
      <c r="N397" s="10" t="s">
        <v>1732</v>
      </c>
      <c r="O397" s="10" t="s">
        <v>1673</v>
      </c>
      <c r="P397" s="10">
        <v>1</v>
      </c>
      <c r="Q397" s="8" t="s">
        <v>2202</v>
      </c>
      <c r="R397" s="8" t="s">
        <v>2203</v>
      </c>
      <c r="S397" s="8" t="s">
        <v>2099</v>
      </c>
      <c r="T397" s="8">
        <v>1</v>
      </c>
      <c r="U397" s="9" t="s">
        <v>2202</v>
      </c>
      <c r="V397" s="9" t="s">
        <v>2203</v>
      </c>
      <c r="W397" s="9" t="s">
        <v>2099</v>
      </c>
      <c r="X397" s="9">
        <v>1</v>
      </c>
      <c r="Y397" s="10" t="s">
        <v>2202</v>
      </c>
      <c r="Z397" s="10" t="s">
        <v>2203</v>
      </c>
      <c r="AA397" s="10" t="s">
        <v>2099</v>
      </c>
      <c r="AB397" s="10">
        <v>1</v>
      </c>
    </row>
    <row r="398" spans="1:28" x14ac:dyDescent="0.2">
      <c r="B398" s="6" t="s">
        <v>2580</v>
      </c>
      <c r="E398" s="8" t="s">
        <v>1731</v>
      </c>
      <c r="F398" s="8" t="s">
        <v>1732</v>
      </c>
      <c r="G398" s="8" t="s">
        <v>1673</v>
      </c>
      <c r="H398" s="8">
        <v>1</v>
      </c>
      <c r="I398" s="9" t="s">
        <v>1731</v>
      </c>
      <c r="J398" s="9" t="s">
        <v>1732</v>
      </c>
      <c r="K398" s="9" t="s">
        <v>1673</v>
      </c>
      <c r="L398" s="9">
        <v>1</v>
      </c>
      <c r="M398" s="10" t="s">
        <v>1731</v>
      </c>
      <c r="N398" s="10" t="s">
        <v>1732</v>
      </c>
      <c r="O398" s="10" t="s">
        <v>1673</v>
      </c>
      <c r="P398" s="10">
        <v>1</v>
      </c>
      <c r="Q398" s="8" t="s">
        <v>2202</v>
      </c>
      <c r="R398" s="8" t="s">
        <v>2203</v>
      </c>
      <c r="S398" s="8" t="s">
        <v>2099</v>
      </c>
      <c r="T398" s="8">
        <v>1</v>
      </c>
      <c r="U398" s="9" t="s">
        <v>2202</v>
      </c>
      <c r="V398" s="9" t="s">
        <v>2203</v>
      </c>
      <c r="W398" s="9" t="s">
        <v>2099</v>
      </c>
      <c r="X398" s="9">
        <v>1</v>
      </c>
      <c r="Y398" s="10" t="s">
        <v>2202</v>
      </c>
      <c r="Z398" s="10" t="s">
        <v>2203</v>
      </c>
      <c r="AA398" s="10" t="s">
        <v>2099</v>
      </c>
      <c r="AB398" s="10">
        <v>1</v>
      </c>
    </row>
    <row r="399" spans="1:28" x14ac:dyDescent="0.2">
      <c r="D399" s="6" t="s">
        <v>2580</v>
      </c>
    </row>
    <row r="400" spans="1:28" x14ac:dyDescent="0.2">
      <c r="D400" s="6" t="s">
        <v>2580</v>
      </c>
    </row>
    <row r="401" spans="2:28" x14ac:dyDescent="0.2">
      <c r="B401" s="6" t="s">
        <v>2580</v>
      </c>
      <c r="E401" s="8" t="s">
        <v>1733</v>
      </c>
      <c r="F401" s="8" t="s">
        <v>1734</v>
      </c>
      <c r="G401" s="8" t="s">
        <v>1673</v>
      </c>
      <c r="H401" s="8">
        <v>2</v>
      </c>
      <c r="I401" s="9" t="s">
        <v>1733</v>
      </c>
      <c r="J401" s="9" t="s">
        <v>1734</v>
      </c>
      <c r="K401" s="9" t="s">
        <v>1673</v>
      </c>
      <c r="L401" s="9">
        <v>2</v>
      </c>
      <c r="M401" s="10" t="s">
        <v>1733</v>
      </c>
      <c r="N401" s="10" t="s">
        <v>1734</v>
      </c>
      <c r="O401" s="10" t="s">
        <v>1673</v>
      </c>
      <c r="P401" s="10">
        <v>4</v>
      </c>
      <c r="Q401" s="8" t="s">
        <v>2202</v>
      </c>
      <c r="R401" s="8" t="s">
        <v>2203</v>
      </c>
      <c r="S401" s="8" t="s">
        <v>2099</v>
      </c>
      <c r="T401" s="8">
        <v>2</v>
      </c>
      <c r="X401" s="9">
        <v>4</v>
      </c>
      <c r="Y401" s="10" t="s">
        <v>2202</v>
      </c>
      <c r="Z401" s="10" t="s">
        <v>2203</v>
      </c>
      <c r="AA401" s="10" t="s">
        <v>2099</v>
      </c>
      <c r="AB401" s="10">
        <v>3</v>
      </c>
    </row>
    <row r="402" spans="2:28" x14ac:dyDescent="0.2">
      <c r="D402" s="6" t="s">
        <v>2580</v>
      </c>
    </row>
    <row r="403" spans="2:28" x14ac:dyDescent="0.2">
      <c r="D403" s="6" t="s">
        <v>2580</v>
      </c>
    </row>
    <row r="404" spans="2:28" x14ac:dyDescent="0.2">
      <c r="D404" s="6" t="s">
        <v>2580</v>
      </c>
    </row>
    <row r="405" spans="2:28" x14ac:dyDescent="0.2">
      <c r="D405" s="6" t="s">
        <v>2580</v>
      </c>
    </row>
    <row r="406" spans="2:28" x14ac:dyDescent="0.2">
      <c r="D406" s="6" t="s">
        <v>2580</v>
      </c>
    </row>
    <row r="407" spans="2:28" x14ac:dyDescent="0.2">
      <c r="B407" s="6" t="s">
        <v>2580</v>
      </c>
      <c r="E407" s="8" t="s">
        <v>1733</v>
      </c>
      <c r="F407" s="8" t="s">
        <v>1734</v>
      </c>
      <c r="G407" s="8" t="s">
        <v>1673</v>
      </c>
      <c r="H407" s="8">
        <v>2</v>
      </c>
      <c r="I407" s="9" t="s">
        <v>1733</v>
      </c>
      <c r="J407" s="9" t="s">
        <v>1734</v>
      </c>
      <c r="K407" s="9" t="s">
        <v>1673</v>
      </c>
      <c r="L407" s="9">
        <v>2</v>
      </c>
      <c r="M407" s="10" t="s">
        <v>1733</v>
      </c>
      <c r="N407" s="10" t="s">
        <v>1734</v>
      </c>
      <c r="O407" s="10" t="s">
        <v>1673</v>
      </c>
      <c r="P407" s="10">
        <v>2</v>
      </c>
      <c r="Q407" s="8" t="s">
        <v>2085</v>
      </c>
      <c r="R407" s="8" t="s">
        <v>2086</v>
      </c>
      <c r="S407" s="8" t="s">
        <v>2084</v>
      </c>
      <c r="T407" s="8">
        <v>0</v>
      </c>
      <c r="U407" s="9" t="s">
        <v>2085</v>
      </c>
      <c r="V407" s="9" t="s">
        <v>2086</v>
      </c>
      <c r="W407" s="9" t="s">
        <v>2084</v>
      </c>
      <c r="X407" s="9">
        <v>0</v>
      </c>
      <c r="Y407" s="10" t="s">
        <v>2085</v>
      </c>
      <c r="Z407" s="10" t="s">
        <v>2086</v>
      </c>
      <c r="AA407" s="10" t="s">
        <v>2084</v>
      </c>
      <c r="AB407" s="10">
        <v>0</v>
      </c>
    </row>
    <row r="408" spans="2:28" x14ac:dyDescent="0.2">
      <c r="D408" s="6" t="s">
        <v>2580</v>
      </c>
    </row>
    <row r="409" spans="2:28" x14ac:dyDescent="0.2">
      <c r="D409" s="6" t="s">
        <v>2580</v>
      </c>
    </row>
    <row r="410" spans="2:28" x14ac:dyDescent="0.2">
      <c r="D410" s="6" t="s">
        <v>2580</v>
      </c>
    </row>
    <row r="411" spans="2:28" x14ac:dyDescent="0.2">
      <c r="D411" s="6" t="s">
        <v>2580</v>
      </c>
    </row>
    <row r="412" spans="2:28" x14ac:dyDescent="0.2">
      <c r="D412" s="6" t="s">
        <v>2580</v>
      </c>
    </row>
    <row r="413" spans="2:28" x14ac:dyDescent="0.2">
      <c r="B413" s="6" t="s">
        <v>2580</v>
      </c>
      <c r="E413" s="8" t="s">
        <v>1733</v>
      </c>
      <c r="F413" s="8" t="s">
        <v>1734</v>
      </c>
      <c r="G413" s="8" t="s">
        <v>1673</v>
      </c>
      <c r="H413" s="8">
        <v>2</v>
      </c>
      <c r="I413" s="9" t="s">
        <v>1733</v>
      </c>
      <c r="J413" s="9" t="s">
        <v>1734</v>
      </c>
      <c r="K413" s="9" t="s">
        <v>1673</v>
      </c>
      <c r="L413" s="9">
        <v>2</v>
      </c>
      <c r="M413" s="10" t="s">
        <v>1733</v>
      </c>
      <c r="N413" s="10" t="s">
        <v>1734</v>
      </c>
      <c r="O413" s="10" t="s">
        <v>1673</v>
      </c>
      <c r="P413" s="10">
        <v>2</v>
      </c>
      <c r="Q413" s="8" t="s">
        <v>2087</v>
      </c>
      <c r="R413" s="8" t="s">
        <v>2088</v>
      </c>
      <c r="S413" s="8" t="s">
        <v>2084</v>
      </c>
      <c r="T413" s="8">
        <v>0</v>
      </c>
      <c r="U413" s="9" t="s">
        <v>2087</v>
      </c>
      <c r="V413" s="9" t="s">
        <v>2088</v>
      </c>
      <c r="W413" s="9" t="s">
        <v>2084</v>
      </c>
      <c r="X413" s="9">
        <v>0</v>
      </c>
      <c r="Y413" s="10" t="s">
        <v>2087</v>
      </c>
      <c r="Z413" s="10" t="s">
        <v>2088</v>
      </c>
      <c r="AA413" s="10" t="s">
        <v>2084</v>
      </c>
      <c r="AB413" s="10">
        <v>0</v>
      </c>
    </row>
    <row r="414" spans="2:28" x14ac:dyDescent="0.2">
      <c r="D414" s="6" t="s">
        <v>2580</v>
      </c>
    </row>
    <row r="415" spans="2:28" x14ac:dyDescent="0.2">
      <c r="D415" s="6" t="s">
        <v>2580</v>
      </c>
    </row>
    <row r="416" spans="2:28" x14ac:dyDescent="0.2">
      <c r="D416" s="6" t="s">
        <v>2580</v>
      </c>
    </row>
    <row r="417" spans="2:28" x14ac:dyDescent="0.2">
      <c r="D417" s="6" t="s">
        <v>2580</v>
      </c>
    </row>
    <row r="418" spans="2:28" x14ac:dyDescent="0.2">
      <c r="D418" s="6" t="s">
        <v>2580</v>
      </c>
    </row>
    <row r="419" spans="2:28" x14ac:dyDescent="0.2">
      <c r="B419" s="6" t="s">
        <v>2580</v>
      </c>
      <c r="E419" s="8" t="s">
        <v>1733</v>
      </c>
      <c r="F419" s="8" t="s">
        <v>1734</v>
      </c>
      <c r="G419" s="8" t="s">
        <v>1673</v>
      </c>
      <c r="H419" s="8">
        <v>2</v>
      </c>
      <c r="I419" s="9" t="s">
        <v>1733</v>
      </c>
      <c r="J419" s="9" t="s">
        <v>1734</v>
      </c>
      <c r="K419" s="9" t="s">
        <v>1673</v>
      </c>
      <c r="L419" s="9">
        <v>2</v>
      </c>
      <c r="M419" s="10" t="s">
        <v>1733</v>
      </c>
      <c r="N419" s="10" t="s">
        <v>1734</v>
      </c>
      <c r="O419" s="10" t="s">
        <v>1673</v>
      </c>
      <c r="P419" s="10">
        <v>2</v>
      </c>
      <c r="Q419" s="8" t="s">
        <v>2202</v>
      </c>
      <c r="R419" s="8" t="s">
        <v>2203</v>
      </c>
      <c r="S419" s="8" t="s">
        <v>2099</v>
      </c>
      <c r="T419" s="8">
        <v>2</v>
      </c>
      <c r="X419" s="9">
        <v>4</v>
      </c>
      <c r="Y419" s="10" t="s">
        <v>2202</v>
      </c>
      <c r="Z419" s="10" t="s">
        <v>2203</v>
      </c>
      <c r="AA419" s="10" t="s">
        <v>2099</v>
      </c>
      <c r="AB419" s="10">
        <v>3</v>
      </c>
    </row>
    <row r="420" spans="2:28" x14ac:dyDescent="0.2">
      <c r="D420" s="6" t="s">
        <v>2580</v>
      </c>
    </row>
    <row r="421" spans="2:28" x14ac:dyDescent="0.2">
      <c r="D421" s="6" t="s">
        <v>2580</v>
      </c>
    </row>
    <row r="422" spans="2:28" x14ac:dyDescent="0.2">
      <c r="D422" s="6" t="s">
        <v>2580</v>
      </c>
    </row>
    <row r="423" spans="2:28" x14ac:dyDescent="0.2">
      <c r="D423" s="6" t="s">
        <v>2580</v>
      </c>
    </row>
    <row r="424" spans="2:28" x14ac:dyDescent="0.2">
      <c r="D424" s="6" t="s">
        <v>2580</v>
      </c>
    </row>
    <row r="425" spans="2:28" x14ac:dyDescent="0.2">
      <c r="B425" s="6" t="s">
        <v>2580</v>
      </c>
      <c r="E425" s="8" t="s">
        <v>1735</v>
      </c>
      <c r="F425" s="8" t="s">
        <v>1736</v>
      </c>
      <c r="G425" s="8" t="s">
        <v>1673</v>
      </c>
      <c r="H425" s="8">
        <v>3</v>
      </c>
      <c r="I425" s="9" t="s">
        <v>1735</v>
      </c>
      <c r="J425" s="9" t="s">
        <v>1736</v>
      </c>
      <c r="K425" s="9" t="s">
        <v>1673</v>
      </c>
      <c r="L425" s="9">
        <v>3</v>
      </c>
      <c r="M425" s="10" t="s">
        <v>1735</v>
      </c>
      <c r="N425" s="10" t="s">
        <v>1736</v>
      </c>
      <c r="O425" s="10" t="s">
        <v>1673</v>
      </c>
      <c r="P425" s="10">
        <v>3</v>
      </c>
      <c r="Q425" s="8" t="s">
        <v>2227</v>
      </c>
      <c r="R425" s="8" t="s">
        <v>2228</v>
      </c>
      <c r="S425" s="8" t="s">
        <v>2099</v>
      </c>
      <c r="T425" s="8">
        <v>0</v>
      </c>
      <c r="U425" s="9" t="s">
        <v>2227</v>
      </c>
      <c r="V425" s="9" t="s">
        <v>2228</v>
      </c>
      <c r="W425" s="9" t="s">
        <v>2099</v>
      </c>
      <c r="X425" s="9">
        <v>0</v>
      </c>
      <c r="Y425" s="10" t="s">
        <v>2227</v>
      </c>
      <c r="Z425" s="10" t="s">
        <v>2228</v>
      </c>
      <c r="AA425" s="10" t="s">
        <v>2099</v>
      </c>
      <c r="AB425" s="10">
        <v>0</v>
      </c>
    </row>
    <row r="426" spans="2:28" x14ac:dyDescent="0.2">
      <c r="D426" s="6" t="s">
        <v>2580</v>
      </c>
    </row>
    <row r="427" spans="2:28" x14ac:dyDescent="0.2">
      <c r="D427" s="6" t="s">
        <v>2580</v>
      </c>
    </row>
    <row r="428" spans="2:28" x14ac:dyDescent="0.2">
      <c r="D428" s="6" t="s">
        <v>2580</v>
      </c>
    </row>
    <row r="429" spans="2:28" x14ac:dyDescent="0.2">
      <c r="D429" s="6" t="s">
        <v>2580</v>
      </c>
    </row>
    <row r="430" spans="2:28" x14ac:dyDescent="0.2">
      <c r="D430" s="6" t="s">
        <v>2580</v>
      </c>
    </row>
    <row r="431" spans="2:28" x14ac:dyDescent="0.2">
      <c r="B431" s="6" t="s">
        <v>2580</v>
      </c>
      <c r="E431" s="8" t="s">
        <v>1733</v>
      </c>
      <c r="F431" s="8" t="s">
        <v>1734</v>
      </c>
      <c r="G431" s="8" t="s">
        <v>1673</v>
      </c>
      <c r="H431" s="8">
        <v>1</v>
      </c>
      <c r="I431" s="9" t="s">
        <v>1733</v>
      </c>
      <c r="J431" s="9" t="s">
        <v>1734</v>
      </c>
      <c r="K431" s="9" t="s">
        <v>1673</v>
      </c>
      <c r="L431" s="9">
        <v>1</v>
      </c>
      <c r="M431" s="10" t="s">
        <v>1733</v>
      </c>
      <c r="N431" s="10" t="s">
        <v>1734</v>
      </c>
      <c r="O431" s="10" t="s">
        <v>1673</v>
      </c>
      <c r="P431" s="10">
        <v>1</v>
      </c>
      <c r="Q431" s="8" t="s">
        <v>2205</v>
      </c>
      <c r="R431" s="8" t="s">
        <v>1476</v>
      </c>
      <c r="S431" s="8" t="s">
        <v>2099</v>
      </c>
      <c r="T431" s="8">
        <v>0</v>
      </c>
      <c r="U431" s="9" t="s">
        <v>2205</v>
      </c>
      <c r="V431" s="9" t="s">
        <v>1476</v>
      </c>
      <c r="W431" s="9" t="s">
        <v>2099</v>
      </c>
      <c r="X431" s="9">
        <v>0</v>
      </c>
      <c r="Y431" s="10" t="s">
        <v>2205</v>
      </c>
      <c r="Z431" s="10" t="s">
        <v>1476</v>
      </c>
      <c r="AA431" s="10" t="s">
        <v>2099</v>
      </c>
      <c r="AB431" s="10">
        <v>0</v>
      </c>
    </row>
    <row r="432" spans="2:28" x14ac:dyDescent="0.2">
      <c r="D432" s="6" t="s">
        <v>2580</v>
      </c>
      <c r="Y432" s="13"/>
      <c r="Z432" s="13"/>
      <c r="AA432" s="13"/>
      <c r="AB432" s="13"/>
    </row>
    <row r="433" spans="1:28" x14ac:dyDescent="0.2">
      <c r="D433" s="6" t="s">
        <v>2580</v>
      </c>
      <c r="Y433" s="13"/>
      <c r="Z433" s="13"/>
      <c r="AA433" s="13"/>
      <c r="AB433" s="13"/>
    </row>
    <row r="434" spans="1:28" x14ac:dyDescent="0.2">
      <c r="D434" s="6" t="s">
        <v>2580</v>
      </c>
      <c r="Y434" s="13"/>
      <c r="Z434" s="13"/>
      <c r="AA434" s="13"/>
      <c r="AB434" s="13"/>
    </row>
    <row r="435" spans="1:28" x14ac:dyDescent="0.2">
      <c r="D435" s="6" t="s">
        <v>2580</v>
      </c>
      <c r="Y435" s="13"/>
      <c r="Z435" s="13"/>
      <c r="AA435" s="13"/>
      <c r="AB435" s="13"/>
    </row>
    <row r="436" spans="1:28" x14ac:dyDescent="0.2">
      <c r="D436" s="6" t="s">
        <v>2580</v>
      </c>
      <c r="Y436" s="13"/>
      <c r="Z436" s="13"/>
      <c r="AA436" s="13"/>
      <c r="AB436" s="13"/>
    </row>
    <row r="437" spans="1:28" x14ac:dyDescent="0.2">
      <c r="A437" s="6" t="s">
        <v>1479</v>
      </c>
      <c r="E437" s="8" t="s">
        <v>1737</v>
      </c>
      <c r="F437" s="8" t="s">
        <v>1738</v>
      </c>
      <c r="G437" s="8" t="s">
        <v>1673</v>
      </c>
      <c r="H437" s="8">
        <v>1</v>
      </c>
      <c r="I437" s="9" t="s">
        <v>1737</v>
      </c>
      <c r="J437" s="9" t="s">
        <v>1738</v>
      </c>
      <c r="K437" s="9" t="s">
        <v>1673</v>
      </c>
      <c r="L437" s="9">
        <v>1</v>
      </c>
      <c r="M437" s="10" t="s">
        <v>1737</v>
      </c>
      <c r="N437" s="10" t="s">
        <v>1738</v>
      </c>
      <c r="O437" s="10" t="s">
        <v>1673</v>
      </c>
      <c r="P437" s="10">
        <v>1</v>
      </c>
      <c r="Q437" s="8" t="s">
        <v>2352</v>
      </c>
      <c r="R437" s="8" t="s">
        <v>2353</v>
      </c>
      <c r="S437" s="8" t="s">
        <v>2099</v>
      </c>
      <c r="T437" s="8">
        <v>1</v>
      </c>
      <c r="X437" s="9">
        <v>4</v>
      </c>
      <c r="Y437" s="10" t="s">
        <v>2352</v>
      </c>
      <c r="Z437" s="10" t="s">
        <v>2353</v>
      </c>
      <c r="AA437" s="10" t="s">
        <v>2099</v>
      </c>
      <c r="AB437" s="10">
        <v>2.5</v>
      </c>
    </row>
    <row r="438" spans="1:28" x14ac:dyDescent="0.2">
      <c r="B438" s="6" t="s">
        <v>2580</v>
      </c>
      <c r="E438" s="8" t="s">
        <v>1737</v>
      </c>
      <c r="F438" s="8" t="s">
        <v>1738</v>
      </c>
      <c r="G438" s="8" t="s">
        <v>1673</v>
      </c>
      <c r="H438" s="8">
        <v>1</v>
      </c>
      <c r="I438" s="9" t="s">
        <v>1737</v>
      </c>
      <c r="J438" s="9" t="s">
        <v>1738</v>
      </c>
      <c r="K438" s="9" t="s">
        <v>1673</v>
      </c>
      <c r="L438" s="9">
        <v>1</v>
      </c>
      <c r="M438" s="10" t="s">
        <v>1737</v>
      </c>
      <c r="N438" s="10" t="s">
        <v>1738</v>
      </c>
      <c r="O438" s="10" t="s">
        <v>1673</v>
      </c>
      <c r="P438" s="10">
        <v>1</v>
      </c>
      <c r="Q438" s="8" t="s">
        <v>2352</v>
      </c>
      <c r="R438" s="8" t="s">
        <v>2353</v>
      </c>
      <c r="S438" s="8" t="s">
        <v>2099</v>
      </c>
      <c r="T438" s="8">
        <v>1</v>
      </c>
      <c r="X438" s="9">
        <v>4</v>
      </c>
      <c r="Y438" s="10" t="s">
        <v>2352</v>
      </c>
      <c r="Z438" s="10" t="s">
        <v>2353</v>
      </c>
      <c r="AA438" s="10" t="s">
        <v>2099</v>
      </c>
      <c r="AB438" s="10">
        <v>2.5</v>
      </c>
    </row>
    <row r="439" spans="1:28" x14ac:dyDescent="0.2">
      <c r="D439" s="6" t="s">
        <v>2580</v>
      </c>
    </row>
    <row r="440" spans="1:28" x14ac:dyDescent="0.2">
      <c r="D440" s="6" t="s">
        <v>2580</v>
      </c>
    </row>
    <row r="441" spans="1:28" x14ac:dyDescent="0.2">
      <c r="B441" s="6" t="s">
        <v>2580</v>
      </c>
      <c r="E441" s="8" t="s">
        <v>1733</v>
      </c>
      <c r="F441" s="8" t="s">
        <v>1734</v>
      </c>
      <c r="G441" s="8" t="s">
        <v>1673</v>
      </c>
      <c r="H441" s="8">
        <v>3</v>
      </c>
      <c r="I441" s="9" t="s">
        <v>1733</v>
      </c>
      <c r="J441" s="9" t="s">
        <v>1734</v>
      </c>
      <c r="K441" s="9" t="s">
        <v>1673</v>
      </c>
      <c r="L441" s="9">
        <v>3</v>
      </c>
      <c r="M441" s="10" t="s">
        <v>1733</v>
      </c>
      <c r="N441" s="10" t="s">
        <v>1734</v>
      </c>
      <c r="O441" s="10" t="s">
        <v>1673</v>
      </c>
      <c r="P441" s="10">
        <v>3</v>
      </c>
      <c r="Q441" s="8" t="s">
        <v>2348</v>
      </c>
      <c r="R441" s="8" t="s">
        <v>2349</v>
      </c>
      <c r="S441" s="8" t="s">
        <v>2099</v>
      </c>
      <c r="T441" s="8">
        <v>3</v>
      </c>
      <c r="X441" s="9">
        <v>4</v>
      </c>
      <c r="Y441" s="10" t="s">
        <v>2348</v>
      </c>
      <c r="Z441" s="10" t="s">
        <v>2349</v>
      </c>
      <c r="AA441" s="10" t="s">
        <v>2099</v>
      </c>
      <c r="AB441" s="10">
        <v>3.5</v>
      </c>
    </row>
    <row r="442" spans="1:28" x14ac:dyDescent="0.2">
      <c r="D442" s="6" t="s">
        <v>2580</v>
      </c>
      <c r="Y442" s="13"/>
      <c r="Z442" s="13"/>
      <c r="AA442" s="13"/>
      <c r="AB442" s="13"/>
    </row>
    <row r="443" spans="1:28" x14ac:dyDescent="0.2">
      <c r="D443" s="6" t="s">
        <v>2580</v>
      </c>
      <c r="Y443" s="13"/>
      <c r="Z443" s="13"/>
      <c r="AA443" s="13"/>
      <c r="AB443" s="13"/>
    </row>
    <row r="444" spans="1:28" x14ac:dyDescent="0.2">
      <c r="D444" s="6" t="s">
        <v>2580</v>
      </c>
      <c r="Y444" s="13"/>
      <c r="Z444" s="13"/>
      <c r="AA444" s="13"/>
      <c r="AB444" s="13"/>
    </row>
    <row r="445" spans="1:28" x14ac:dyDescent="0.2">
      <c r="D445" s="6" t="s">
        <v>2580</v>
      </c>
      <c r="Y445" s="13"/>
      <c r="Z445" s="13"/>
      <c r="AA445" s="13"/>
      <c r="AB445" s="13"/>
    </row>
    <row r="446" spans="1:28" x14ac:dyDescent="0.2">
      <c r="D446" s="6" t="s">
        <v>2580</v>
      </c>
      <c r="Y446" s="13"/>
      <c r="Z446" s="13"/>
      <c r="AA446" s="13"/>
      <c r="AB446" s="13"/>
    </row>
    <row r="447" spans="1:28" x14ac:dyDescent="0.2">
      <c r="B447" s="6" t="s">
        <v>2580</v>
      </c>
      <c r="E447" s="8" t="s">
        <v>1735</v>
      </c>
      <c r="F447" s="8" t="s">
        <v>1736</v>
      </c>
      <c r="G447" s="8" t="s">
        <v>1673</v>
      </c>
      <c r="H447" s="8">
        <v>3</v>
      </c>
      <c r="I447" s="9" t="s">
        <v>1735</v>
      </c>
      <c r="J447" s="9" t="s">
        <v>1736</v>
      </c>
      <c r="K447" s="9" t="s">
        <v>1673</v>
      </c>
      <c r="L447" s="9">
        <v>3</v>
      </c>
      <c r="M447" s="10" t="s">
        <v>1735</v>
      </c>
      <c r="N447" s="10" t="s">
        <v>1736</v>
      </c>
      <c r="O447" s="10" t="s">
        <v>1673</v>
      </c>
      <c r="P447" s="10">
        <v>3</v>
      </c>
      <c r="Q447" s="8" t="s">
        <v>2204</v>
      </c>
      <c r="R447" s="8" t="s">
        <v>1482</v>
      </c>
      <c r="S447" s="8" t="s">
        <v>2099</v>
      </c>
      <c r="T447" s="8">
        <v>0</v>
      </c>
      <c r="U447" s="9" t="s">
        <v>2204</v>
      </c>
      <c r="V447" s="9" t="s">
        <v>1482</v>
      </c>
      <c r="W447" s="9" t="s">
        <v>2099</v>
      </c>
      <c r="X447" s="9">
        <v>0</v>
      </c>
      <c r="Y447" s="10" t="s">
        <v>2204</v>
      </c>
      <c r="Z447" s="10" t="s">
        <v>1482</v>
      </c>
      <c r="AA447" s="10" t="s">
        <v>2099</v>
      </c>
      <c r="AB447" s="10">
        <v>0</v>
      </c>
    </row>
    <row r="448" spans="1:28" x14ac:dyDescent="0.2">
      <c r="D448" s="6" t="s">
        <v>2580</v>
      </c>
    </row>
    <row r="449" spans="2:28" x14ac:dyDescent="0.2">
      <c r="D449" s="6" t="s">
        <v>2580</v>
      </c>
    </row>
    <row r="450" spans="2:28" x14ac:dyDescent="0.2">
      <c r="D450" s="6" t="s">
        <v>2580</v>
      </c>
    </row>
    <row r="451" spans="2:28" x14ac:dyDescent="0.2">
      <c r="D451" s="6" t="s">
        <v>2580</v>
      </c>
    </row>
    <row r="452" spans="2:28" x14ac:dyDescent="0.2">
      <c r="D452" s="6" t="s">
        <v>2580</v>
      </c>
    </row>
    <row r="453" spans="2:28" x14ac:dyDescent="0.2">
      <c r="B453" s="6" t="s">
        <v>2580</v>
      </c>
      <c r="E453" s="8" t="s">
        <v>1739</v>
      </c>
      <c r="F453" s="8" t="s">
        <v>1740</v>
      </c>
      <c r="G453" s="8" t="s">
        <v>1673</v>
      </c>
      <c r="H453" s="8">
        <v>1</v>
      </c>
      <c r="I453" s="9" t="s">
        <v>2091</v>
      </c>
      <c r="J453" s="9" t="s">
        <v>2092</v>
      </c>
      <c r="K453" s="9" t="s">
        <v>1673</v>
      </c>
      <c r="L453" s="9">
        <v>0</v>
      </c>
      <c r="M453" s="10" t="s">
        <v>2091</v>
      </c>
      <c r="N453" s="10" t="s">
        <v>2092</v>
      </c>
      <c r="O453" s="10" t="s">
        <v>1673</v>
      </c>
      <c r="P453" s="10">
        <v>0</v>
      </c>
      <c r="Q453" s="8" t="s">
        <v>2206</v>
      </c>
      <c r="R453" s="8" t="s">
        <v>2092</v>
      </c>
      <c r="S453" s="8" t="s">
        <v>2099</v>
      </c>
      <c r="T453" s="8">
        <v>0</v>
      </c>
      <c r="U453" s="9" t="s">
        <v>2206</v>
      </c>
      <c r="V453" s="9" t="s">
        <v>2092</v>
      </c>
      <c r="W453" s="9" t="s">
        <v>2099</v>
      </c>
      <c r="X453" s="9">
        <v>0</v>
      </c>
      <c r="Y453" s="10" t="s">
        <v>2206</v>
      </c>
      <c r="Z453" s="10" t="s">
        <v>2092</v>
      </c>
      <c r="AA453" s="10" t="s">
        <v>2099</v>
      </c>
      <c r="AB453" s="10">
        <v>0</v>
      </c>
    </row>
    <row r="454" spans="2:28" x14ac:dyDescent="0.2">
      <c r="D454" s="6" t="s">
        <v>2580</v>
      </c>
    </row>
    <row r="455" spans="2:28" x14ac:dyDescent="0.2">
      <c r="D455" s="6" t="s">
        <v>2580</v>
      </c>
    </row>
    <row r="456" spans="2:28" x14ac:dyDescent="0.2">
      <c r="D456" s="6" t="s">
        <v>2580</v>
      </c>
    </row>
    <row r="457" spans="2:28" x14ac:dyDescent="0.2">
      <c r="D457" s="6" t="s">
        <v>2580</v>
      </c>
    </row>
    <row r="458" spans="2:28" x14ac:dyDescent="0.2">
      <c r="D458" s="6" t="s">
        <v>2580</v>
      </c>
    </row>
    <row r="459" spans="2:28" x14ac:dyDescent="0.2">
      <c r="B459" s="6" t="s">
        <v>2580</v>
      </c>
      <c r="E459" s="8" t="s">
        <v>1739</v>
      </c>
      <c r="F459" s="8" t="s">
        <v>1740</v>
      </c>
      <c r="G459" s="8" t="s">
        <v>1673</v>
      </c>
      <c r="H459" s="8">
        <v>1</v>
      </c>
      <c r="I459" s="9" t="s">
        <v>2093</v>
      </c>
      <c r="J459" s="9" t="s">
        <v>2094</v>
      </c>
      <c r="K459" s="9" t="s">
        <v>1673</v>
      </c>
      <c r="L459" s="9">
        <v>0</v>
      </c>
      <c r="M459" s="10" t="s">
        <v>2093</v>
      </c>
      <c r="N459" s="10" t="s">
        <v>2094</v>
      </c>
      <c r="O459" s="10" t="s">
        <v>1673</v>
      </c>
      <c r="P459" s="10">
        <v>0</v>
      </c>
      <c r="Q459" s="8" t="s">
        <v>2207</v>
      </c>
      <c r="R459" s="8" t="s">
        <v>2094</v>
      </c>
      <c r="S459" s="8" t="s">
        <v>2099</v>
      </c>
      <c r="T459" s="8">
        <v>0</v>
      </c>
      <c r="U459" s="9" t="s">
        <v>2207</v>
      </c>
      <c r="V459" s="9" t="s">
        <v>2094</v>
      </c>
      <c r="W459" s="9" t="s">
        <v>2099</v>
      </c>
      <c r="X459" s="9">
        <v>0</v>
      </c>
      <c r="Y459" s="10" t="s">
        <v>2207</v>
      </c>
      <c r="Z459" s="10" t="s">
        <v>2094</v>
      </c>
      <c r="AA459" s="10" t="s">
        <v>2099</v>
      </c>
      <c r="AB459" s="10">
        <v>0</v>
      </c>
    </row>
    <row r="460" spans="2:28" x14ac:dyDescent="0.2">
      <c r="D460" s="6" t="s">
        <v>2580</v>
      </c>
    </row>
    <row r="461" spans="2:28" x14ac:dyDescent="0.2">
      <c r="D461" s="6" t="s">
        <v>2580</v>
      </c>
    </row>
    <row r="462" spans="2:28" x14ac:dyDescent="0.2">
      <c r="D462" s="6" t="s">
        <v>2580</v>
      </c>
    </row>
    <row r="463" spans="2:28" x14ac:dyDescent="0.2">
      <c r="D463" s="6" t="s">
        <v>2580</v>
      </c>
    </row>
    <row r="464" spans="2:28" x14ac:dyDescent="0.2">
      <c r="D464" s="6" t="s">
        <v>2580</v>
      </c>
    </row>
    <row r="465" spans="2:28" x14ac:dyDescent="0.2">
      <c r="B465" s="6" t="s">
        <v>2580</v>
      </c>
      <c r="E465" s="8" t="s">
        <v>1741</v>
      </c>
      <c r="F465" s="8" t="s">
        <v>1742</v>
      </c>
      <c r="G465" s="8" t="s">
        <v>1673</v>
      </c>
      <c r="H465" s="8">
        <v>0</v>
      </c>
      <c r="I465" s="9" t="s">
        <v>2095</v>
      </c>
      <c r="J465" s="9" t="s">
        <v>2096</v>
      </c>
      <c r="K465" s="9" t="s">
        <v>1673</v>
      </c>
      <c r="L465" s="9">
        <v>0</v>
      </c>
      <c r="M465" s="10" t="s">
        <v>2095</v>
      </c>
      <c r="N465" s="10" t="s">
        <v>2096</v>
      </c>
      <c r="O465" s="10" t="s">
        <v>1673</v>
      </c>
      <c r="P465" s="10">
        <v>0</v>
      </c>
      <c r="Q465" s="8" t="s">
        <v>2208</v>
      </c>
      <c r="R465" s="8" t="s">
        <v>2209</v>
      </c>
      <c r="S465" s="8" t="s">
        <v>2099</v>
      </c>
      <c r="T465" s="8">
        <v>0</v>
      </c>
      <c r="U465" s="9" t="s">
        <v>2208</v>
      </c>
      <c r="V465" s="9" t="s">
        <v>2209</v>
      </c>
      <c r="W465" s="9" t="s">
        <v>2099</v>
      </c>
      <c r="X465" s="9">
        <v>0</v>
      </c>
      <c r="Y465" s="10" t="s">
        <v>2208</v>
      </c>
      <c r="Z465" s="10" t="s">
        <v>2209</v>
      </c>
      <c r="AA465" s="10" t="s">
        <v>2099</v>
      </c>
      <c r="AB465" s="10">
        <v>0</v>
      </c>
    </row>
    <row r="466" spans="2:28" x14ac:dyDescent="0.2">
      <c r="D466" s="6" t="s">
        <v>2580</v>
      </c>
    </row>
    <row r="467" spans="2:28" x14ac:dyDescent="0.2">
      <c r="D467" s="6" t="s">
        <v>2580</v>
      </c>
    </row>
    <row r="468" spans="2:28" x14ac:dyDescent="0.2">
      <c r="D468" s="6" t="s">
        <v>2580</v>
      </c>
    </row>
    <row r="469" spans="2:28" x14ac:dyDescent="0.2">
      <c r="D469" s="6" t="s">
        <v>2580</v>
      </c>
    </row>
    <row r="470" spans="2:28" x14ac:dyDescent="0.2">
      <c r="D470" s="6" t="s">
        <v>2580</v>
      </c>
    </row>
    <row r="471" spans="2:28" x14ac:dyDescent="0.2">
      <c r="B471" s="6" t="s">
        <v>2580</v>
      </c>
      <c r="E471" s="8" t="s">
        <v>1743</v>
      </c>
      <c r="F471" s="8" t="s">
        <v>1495</v>
      </c>
      <c r="G471" s="8" t="s">
        <v>1673</v>
      </c>
      <c r="H471" s="8">
        <v>2</v>
      </c>
      <c r="I471" s="9" t="s">
        <v>1743</v>
      </c>
      <c r="J471" s="9" t="s">
        <v>1495</v>
      </c>
      <c r="K471" s="9" t="s">
        <v>1673</v>
      </c>
      <c r="L471" s="9">
        <v>2</v>
      </c>
      <c r="M471" s="10" t="s">
        <v>1743</v>
      </c>
      <c r="N471" s="10" t="s">
        <v>1495</v>
      </c>
      <c r="O471" s="10" t="s">
        <v>1673</v>
      </c>
      <c r="P471" s="10">
        <v>2</v>
      </c>
      <c r="Q471" s="8" t="s">
        <v>2261</v>
      </c>
      <c r="R471" s="8" t="s">
        <v>2262</v>
      </c>
      <c r="S471" s="8" t="s">
        <v>2099</v>
      </c>
      <c r="T471" s="8">
        <v>3</v>
      </c>
      <c r="U471" s="9">
        <v>7</v>
      </c>
      <c r="V471" s="9" t="s">
        <v>2210</v>
      </c>
      <c r="W471" s="9" t="s">
        <v>2099</v>
      </c>
      <c r="X471" s="9">
        <v>0</v>
      </c>
      <c r="Y471" s="10">
        <v>7</v>
      </c>
      <c r="Z471" s="10" t="s">
        <v>2210</v>
      </c>
      <c r="AA471" s="10" t="s">
        <v>2099</v>
      </c>
      <c r="AB471" s="10">
        <v>0</v>
      </c>
    </row>
    <row r="472" spans="2:28" x14ac:dyDescent="0.2">
      <c r="B472" s="6" t="s">
        <v>2580</v>
      </c>
      <c r="H472" s="8">
        <v>4</v>
      </c>
      <c r="L472" s="9">
        <v>4</v>
      </c>
      <c r="P472" s="10">
        <v>4</v>
      </c>
      <c r="T472" s="8">
        <v>4</v>
      </c>
      <c r="X472" s="9">
        <v>4</v>
      </c>
      <c r="AB472" s="10">
        <v>4</v>
      </c>
    </row>
    <row r="473" spans="2:28" x14ac:dyDescent="0.2">
      <c r="D473" s="6" t="s">
        <v>2580</v>
      </c>
    </row>
    <row r="474" spans="2:28" x14ac:dyDescent="0.2">
      <c r="D474" s="6" t="s">
        <v>2580</v>
      </c>
    </row>
    <row r="475" spans="2:28" x14ac:dyDescent="0.2">
      <c r="D475" s="6" t="s">
        <v>2580</v>
      </c>
    </row>
    <row r="476" spans="2:28" x14ac:dyDescent="0.2">
      <c r="D476" s="6" t="s">
        <v>2580</v>
      </c>
    </row>
    <row r="477" spans="2:28" x14ac:dyDescent="0.2">
      <c r="D477" s="6" t="s">
        <v>2580</v>
      </c>
    </row>
    <row r="478" spans="2:28" x14ac:dyDescent="0.2">
      <c r="B478" s="6" t="s">
        <v>2580</v>
      </c>
      <c r="E478" s="8" t="s">
        <v>1744</v>
      </c>
      <c r="F478" s="8" t="s">
        <v>1500</v>
      </c>
      <c r="G478" s="8" t="s">
        <v>1326</v>
      </c>
      <c r="H478" s="8">
        <v>0</v>
      </c>
      <c r="I478" s="9" t="s">
        <v>1744</v>
      </c>
      <c r="J478" s="9" t="s">
        <v>1500</v>
      </c>
      <c r="K478" s="9" t="s">
        <v>1326</v>
      </c>
      <c r="L478" s="9">
        <v>0</v>
      </c>
      <c r="M478" s="10" t="s">
        <v>1744</v>
      </c>
      <c r="N478" s="10" t="s">
        <v>1500</v>
      </c>
      <c r="O478" s="10" t="s">
        <v>1326</v>
      </c>
      <c r="P478" s="10">
        <v>0</v>
      </c>
      <c r="Q478" s="8" t="s">
        <v>2211</v>
      </c>
      <c r="R478" s="8" t="s">
        <v>2212</v>
      </c>
      <c r="S478" s="8" t="s">
        <v>2099</v>
      </c>
      <c r="T478" s="8">
        <v>1</v>
      </c>
      <c r="U478" s="9" t="s">
        <v>2211</v>
      </c>
      <c r="V478" s="9" t="s">
        <v>2212</v>
      </c>
      <c r="W478" s="9" t="s">
        <v>2099</v>
      </c>
      <c r="X478" s="9">
        <v>1</v>
      </c>
      <c r="Y478" s="10" t="s">
        <v>2211</v>
      </c>
      <c r="Z478" s="10" t="s">
        <v>2212</v>
      </c>
      <c r="AA478" s="10" t="s">
        <v>2099</v>
      </c>
      <c r="AB478" s="10">
        <v>1</v>
      </c>
    </row>
    <row r="479" spans="2:28" x14ac:dyDescent="0.2">
      <c r="B479" s="6" t="s">
        <v>2580</v>
      </c>
      <c r="H479" s="8">
        <v>4</v>
      </c>
      <c r="L479" s="9">
        <v>4</v>
      </c>
      <c r="P479" s="10">
        <v>4</v>
      </c>
      <c r="T479" s="8">
        <v>4</v>
      </c>
      <c r="X479" s="9">
        <v>4</v>
      </c>
      <c r="AB479" s="10">
        <v>4</v>
      </c>
    </row>
    <row r="480" spans="2:28" x14ac:dyDescent="0.2">
      <c r="D480" s="6" t="s">
        <v>2580</v>
      </c>
      <c r="Y480" s="13"/>
      <c r="Z480" s="13"/>
      <c r="AA480" s="13"/>
      <c r="AB480" s="13"/>
    </row>
    <row r="481" spans="1:28" x14ac:dyDescent="0.2">
      <c r="D481" s="6" t="s">
        <v>2580</v>
      </c>
      <c r="Y481" s="13"/>
      <c r="Z481" s="13"/>
      <c r="AA481" s="13"/>
      <c r="AB481" s="13"/>
    </row>
    <row r="482" spans="1:28" x14ac:dyDescent="0.2">
      <c r="D482" s="6" t="s">
        <v>2580</v>
      </c>
      <c r="Y482" s="13"/>
      <c r="Z482" s="13"/>
      <c r="AA482" s="13"/>
      <c r="AB482" s="13"/>
    </row>
    <row r="483" spans="1:28" x14ac:dyDescent="0.2">
      <c r="D483" s="6" t="s">
        <v>2580</v>
      </c>
      <c r="Y483" s="13"/>
      <c r="Z483" s="13"/>
      <c r="AA483" s="13"/>
      <c r="AB483" s="13"/>
    </row>
    <row r="484" spans="1:28" x14ac:dyDescent="0.2">
      <c r="D484" s="6" t="s">
        <v>2580</v>
      </c>
      <c r="Y484" s="13"/>
      <c r="Z484" s="13"/>
      <c r="AA484" s="13"/>
      <c r="AB484" s="13"/>
    </row>
    <row r="485" spans="1:28" x14ac:dyDescent="0.2">
      <c r="Y485" s="13"/>
      <c r="Z485" s="13"/>
      <c r="AA485" s="13"/>
      <c r="AB485" s="13"/>
    </row>
    <row r="486" spans="1:28" x14ac:dyDescent="0.2">
      <c r="A486" s="6" t="s">
        <v>1501</v>
      </c>
      <c r="Y486" s="13"/>
      <c r="Z486" s="13"/>
      <c r="AA486" s="13"/>
      <c r="AB486" s="13"/>
    </row>
    <row r="487" spans="1:28" x14ac:dyDescent="0.2">
      <c r="B487" s="6" t="s">
        <v>2580</v>
      </c>
      <c r="E487" s="8" t="s">
        <v>1745</v>
      </c>
      <c r="F487" s="8" t="s">
        <v>1506</v>
      </c>
      <c r="G487" s="8" t="s">
        <v>1673</v>
      </c>
      <c r="H487" s="8">
        <v>0</v>
      </c>
      <c r="I487" s="9" t="s">
        <v>1745</v>
      </c>
      <c r="J487" s="9" t="s">
        <v>1506</v>
      </c>
      <c r="K487" s="9" t="s">
        <v>1673</v>
      </c>
      <c r="L487" s="9">
        <v>0</v>
      </c>
      <c r="M487" s="10" t="s">
        <v>1745</v>
      </c>
      <c r="N487" s="10" t="s">
        <v>1506</v>
      </c>
      <c r="O487" s="10" t="s">
        <v>1673</v>
      </c>
      <c r="P487" s="10">
        <v>0</v>
      </c>
      <c r="Q487" s="8" t="s">
        <v>2213</v>
      </c>
      <c r="R487" s="8" t="s">
        <v>2214</v>
      </c>
      <c r="S487" s="8" t="s">
        <v>2099</v>
      </c>
      <c r="T487" s="8">
        <v>0</v>
      </c>
      <c r="U487" s="9" t="s">
        <v>2213</v>
      </c>
      <c r="V487" s="9" t="s">
        <v>2214</v>
      </c>
      <c r="W487" s="9" t="s">
        <v>2099</v>
      </c>
      <c r="X487" s="9">
        <v>1</v>
      </c>
      <c r="Y487" s="10" t="s">
        <v>2213</v>
      </c>
      <c r="Z487" s="10" t="s">
        <v>2214</v>
      </c>
      <c r="AA487" s="10" t="s">
        <v>2099</v>
      </c>
      <c r="AB487" s="10">
        <v>0.5</v>
      </c>
    </row>
    <row r="489" spans="1:28" x14ac:dyDescent="0.2">
      <c r="B489" s="6" t="s">
        <v>2580</v>
      </c>
      <c r="E489" s="8" t="s">
        <v>1746</v>
      </c>
      <c r="F489" s="8" t="s">
        <v>1747</v>
      </c>
      <c r="G489" s="8" t="s">
        <v>1673</v>
      </c>
      <c r="H489" s="8">
        <v>0</v>
      </c>
      <c r="I489" s="9" t="s">
        <v>1746</v>
      </c>
      <c r="J489" s="9" t="s">
        <v>1747</v>
      </c>
      <c r="K489" s="9" t="s">
        <v>1673</v>
      </c>
      <c r="L489" s="9">
        <v>0</v>
      </c>
      <c r="M489" s="10" t="s">
        <v>1746</v>
      </c>
      <c r="N489" s="10" t="s">
        <v>1747</v>
      </c>
      <c r="O489" s="10" t="s">
        <v>1673</v>
      </c>
      <c r="P489" s="10">
        <v>0</v>
      </c>
      <c r="Q489" s="8" t="s">
        <v>2215</v>
      </c>
      <c r="R489" s="8" t="s">
        <v>2216</v>
      </c>
      <c r="S489" s="8" t="s">
        <v>2099</v>
      </c>
      <c r="T489" s="8">
        <v>1</v>
      </c>
      <c r="U489" s="9" t="s">
        <v>2215</v>
      </c>
      <c r="V489" s="9" t="s">
        <v>2216</v>
      </c>
      <c r="W489" s="9" t="s">
        <v>2099</v>
      </c>
      <c r="X489" s="9">
        <v>1</v>
      </c>
      <c r="Y489" s="10" t="s">
        <v>2215</v>
      </c>
      <c r="Z489" s="10" t="s">
        <v>2216</v>
      </c>
      <c r="AA489" s="10" t="s">
        <v>2099</v>
      </c>
      <c r="AB489" s="10">
        <v>1</v>
      </c>
    </row>
    <row r="491" spans="1:28" x14ac:dyDescent="0.2">
      <c r="B491" s="6" t="s">
        <v>2580</v>
      </c>
      <c r="E491" s="8" t="s">
        <v>1748</v>
      </c>
      <c r="F491" s="8" t="s">
        <v>1749</v>
      </c>
      <c r="G491" s="8" t="s">
        <v>1673</v>
      </c>
      <c r="H491" s="8">
        <v>1</v>
      </c>
      <c r="I491" s="9" t="s">
        <v>1748</v>
      </c>
      <c r="J491" s="9" t="s">
        <v>1749</v>
      </c>
      <c r="K491" s="9" t="s">
        <v>1673</v>
      </c>
      <c r="L491" s="9">
        <v>1</v>
      </c>
      <c r="M491" s="10" t="s">
        <v>1748</v>
      </c>
      <c r="N491" s="10" t="s">
        <v>1749</v>
      </c>
      <c r="O491" s="10" t="s">
        <v>1673</v>
      </c>
      <c r="P491" s="10">
        <v>1</v>
      </c>
      <c r="Q491" s="8" t="s">
        <v>2081</v>
      </c>
      <c r="R491" s="8" t="s">
        <v>1509</v>
      </c>
      <c r="S491" s="8" t="s">
        <v>2099</v>
      </c>
      <c r="T491" s="8">
        <v>0</v>
      </c>
      <c r="U491" s="9" t="s">
        <v>2081</v>
      </c>
      <c r="V491" s="9" t="s">
        <v>1509</v>
      </c>
      <c r="W491" s="9" t="s">
        <v>2099</v>
      </c>
      <c r="X491" s="9">
        <v>0</v>
      </c>
      <c r="Y491" s="10" t="s">
        <v>2081</v>
      </c>
      <c r="Z491" s="10" t="s">
        <v>1509</v>
      </c>
      <c r="AA491" s="10" t="s">
        <v>2099</v>
      </c>
      <c r="AB491" s="10">
        <v>0</v>
      </c>
    </row>
    <row r="493" spans="1:28" x14ac:dyDescent="0.2">
      <c r="B493" s="6" t="s">
        <v>2580</v>
      </c>
      <c r="E493" s="8" t="s">
        <v>1512</v>
      </c>
      <c r="F493" s="8" t="s">
        <v>1513</v>
      </c>
      <c r="G493" s="8" t="s">
        <v>1673</v>
      </c>
      <c r="H493" s="8">
        <v>1</v>
      </c>
      <c r="I493" s="9" t="s">
        <v>1512</v>
      </c>
      <c r="J493" s="9" t="s">
        <v>1513</v>
      </c>
      <c r="K493" s="9" t="s">
        <v>1673</v>
      </c>
      <c r="L493" s="9">
        <v>0</v>
      </c>
      <c r="M493" s="10" t="s">
        <v>1512</v>
      </c>
      <c r="N493" s="10" t="s">
        <v>1513</v>
      </c>
      <c r="O493" s="10" t="s">
        <v>1673</v>
      </c>
      <c r="P493" s="10">
        <v>0.5</v>
      </c>
      <c r="Q493" s="8" t="s">
        <v>2217</v>
      </c>
      <c r="R493" s="8" t="s">
        <v>2218</v>
      </c>
      <c r="S493" s="8" t="s">
        <v>2099</v>
      </c>
      <c r="T493" s="8">
        <v>0</v>
      </c>
      <c r="U493" s="9" t="s">
        <v>2217</v>
      </c>
      <c r="V493" s="9" t="s">
        <v>2218</v>
      </c>
      <c r="W493" s="9" t="s">
        <v>2099</v>
      </c>
      <c r="X493" s="9">
        <v>0</v>
      </c>
      <c r="Y493" s="10" t="s">
        <v>2217</v>
      </c>
      <c r="Z493" s="10" t="s">
        <v>2218</v>
      </c>
      <c r="AA493" s="10" t="s">
        <v>2099</v>
      </c>
      <c r="AB493" s="10">
        <v>0</v>
      </c>
    </row>
    <row r="495" spans="1:28" x14ac:dyDescent="0.2">
      <c r="A495" s="6" t="s">
        <v>1514</v>
      </c>
      <c r="E495" s="8" t="s">
        <v>1750</v>
      </c>
      <c r="F495" s="8" t="s">
        <v>1751</v>
      </c>
      <c r="G495" s="8" t="s">
        <v>1673</v>
      </c>
      <c r="H495" s="8">
        <v>3</v>
      </c>
      <c r="I495" s="9" t="s">
        <v>1750</v>
      </c>
      <c r="J495" s="9" t="s">
        <v>1751</v>
      </c>
      <c r="K495" s="9" t="s">
        <v>1673</v>
      </c>
      <c r="L495" s="9">
        <v>3</v>
      </c>
      <c r="M495" s="10" t="s">
        <v>1750</v>
      </c>
      <c r="N495" s="10" t="s">
        <v>1751</v>
      </c>
      <c r="O495" s="10" t="s">
        <v>1673</v>
      </c>
      <c r="P495" s="10">
        <v>3</v>
      </c>
      <c r="Q495" s="8" t="s">
        <v>2221</v>
      </c>
      <c r="R495" s="8" t="s">
        <v>2222</v>
      </c>
      <c r="S495" s="8" t="s">
        <v>2099</v>
      </c>
      <c r="T495" s="8">
        <v>3</v>
      </c>
      <c r="U495" s="9" t="s">
        <v>2219</v>
      </c>
      <c r="V495" s="9" t="s">
        <v>2220</v>
      </c>
      <c r="W495" s="9" t="s">
        <v>2099</v>
      </c>
      <c r="X495" s="9">
        <v>2</v>
      </c>
      <c r="Y495" s="10" t="s">
        <v>2219</v>
      </c>
      <c r="Z495" s="10" t="s">
        <v>2220</v>
      </c>
      <c r="AA495" s="10" t="s">
        <v>2099</v>
      </c>
      <c r="AB495" s="10">
        <v>2.5</v>
      </c>
    </row>
    <row r="496" spans="1:28" x14ac:dyDescent="0.2">
      <c r="B496" s="6" t="s">
        <v>2580</v>
      </c>
      <c r="E496" s="8" t="s">
        <v>1750</v>
      </c>
      <c r="F496" s="8" t="s">
        <v>1751</v>
      </c>
      <c r="G496" s="8" t="s">
        <v>1673</v>
      </c>
      <c r="H496" s="8">
        <v>3</v>
      </c>
      <c r="I496" s="9" t="s">
        <v>1750</v>
      </c>
      <c r="J496" s="9" t="s">
        <v>1751</v>
      </c>
      <c r="K496" s="9" t="s">
        <v>1673</v>
      </c>
      <c r="L496" s="9">
        <v>3</v>
      </c>
      <c r="M496" s="10" t="s">
        <v>1750</v>
      </c>
      <c r="N496" s="10" t="s">
        <v>1751</v>
      </c>
      <c r="O496" s="10" t="s">
        <v>1673</v>
      </c>
      <c r="P496" s="10">
        <v>3</v>
      </c>
      <c r="Q496" s="8" t="s">
        <v>2221</v>
      </c>
      <c r="R496" s="8" t="s">
        <v>2222</v>
      </c>
      <c r="S496" s="8" t="s">
        <v>2099</v>
      </c>
      <c r="T496" s="8">
        <v>3</v>
      </c>
      <c r="U496" s="9" t="s">
        <v>2219</v>
      </c>
      <c r="V496" s="9" t="s">
        <v>2220</v>
      </c>
      <c r="W496" s="9" t="s">
        <v>2099</v>
      </c>
      <c r="X496" s="9">
        <v>2</v>
      </c>
      <c r="Y496" s="10" t="s">
        <v>2219</v>
      </c>
      <c r="Z496" s="10" t="s">
        <v>2220</v>
      </c>
      <c r="AA496" s="10" t="s">
        <v>2099</v>
      </c>
      <c r="AB496" s="10">
        <v>2.5</v>
      </c>
    </row>
    <row r="497" spans="2:28" x14ac:dyDescent="0.2">
      <c r="Y497" s="13"/>
      <c r="Z497" s="13"/>
      <c r="AA497" s="13"/>
      <c r="AB497" s="13"/>
    </row>
    <row r="498" spans="2:28" x14ac:dyDescent="0.2">
      <c r="B498" s="6" t="s">
        <v>2580</v>
      </c>
      <c r="E498" s="8" t="s">
        <v>1750</v>
      </c>
      <c r="F498" s="8" t="s">
        <v>1751</v>
      </c>
      <c r="G498" s="8" t="s">
        <v>1673</v>
      </c>
      <c r="H498" s="8">
        <v>3</v>
      </c>
      <c r="I498" s="9" t="s">
        <v>1750</v>
      </c>
      <c r="J498" s="9" t="s">
        <v>1751</v>
      </c>
      <c r="K498" s="9" t="s">
        <v>1673</v>
      </c>
      <c r="L498" s="9">
        <v>3</v>
      </c>
      <c r="M498" s="10" t="s">
        <v>1750</v>
      </c>
      <c r="N498" s="10" t="s">
        <v>1751</v>
      </c>
      <c r="O498" s="10" t="s">
        <v>1673</v>
      </c>
      <c r="P498" s="10">
        <v>3</v>
      </c>
      <c r="T498" s="8">
        <v>4</v>
      </c>
      <c r="X498" s="9">
        <v>4</v>
      </c>
      <c r="Y498" s="13"/>
      <c r="Z498" s="13"/>
      <c r="AA498" s="13"/>
      <c r="AB498" s="13">
        <v>4</v>
      </c>
    </row>
    <row r="499" spans="2:28" x14ac:dyDescent="0.2">
      <c r="Y499" s="13"/>
      <c r="Z499" s="13"/>
      <c r="AA499" s="13"/>
      <c r="AB499" s="13"/>
    </row>
    <row r="500" spans="2:28" x14ac:dyDescent="0.2">
      <c r="B500" s="6" t="s">
        <v>2580</v>
      </c>
      <c r="E500" s="8" t="s">
        <v>1750</v>
      </c>
      <c r="F500" s="8" t="s">
        <v>1751</v>
      </c>
      <c r="G500" s="8" t="s">
        <v>1673</v>
      </c>
      <c r="H500" s="8">
        <v>3</v>
      </c>
      <c r="I500" s="9" t="s">
        <v>1750</v>
      </c>
      <c r="J500" s="9" t="s">
        <v>1751</v>
      </c>
      <c r="K500" s="9" t="s">
        <v>1673</v>
      </c>
      <c r="L500" s="9">
        <v>3</v>
      </c>
      <c r="M500" s="10" t="s">
        <v>1750</v>
      </c>
      <c r="N500" s="10" t="s">
        <v>1751</v>
      </c>
      <c r="O500" s="10" t="s">
        <v>1673</v>
      </c>
      <c r="P500" s="10">
        <v>3</v>
      </c>
      <c r="Q500" s="8" t="s">
        <v>2244</v>
      </c>
      <c r="R500" s="8" t="s">
        <v>2245</v>
      </c>
      <c r="S500" s="8" t="s">
        <v>2099</v>
      </c>
      <c r="T500" s="8">
        <v>1</v>
      </c>
      <c r="U500" s="9" t="s">
        <v>2244</v>
      </c>
      <c r="V500" s="9" t="s">
        <v>2245</v>
      </c>
      <c r="W500" s="9" t="s">
        <v>2099</v>
      </c>
      <c r="X500" s="9">
        <v>1</v>
      </c>
      <c r="Y500" s="10" t="s">
        <v>2244</v>
      </c>
      <c r="Z500" s="10" t="s">
        <v>2245</v>
      </c>
      <c r="AA500" s="10" t="s">
        <v>2099</v>
      </c>
      <c r="AB500" s="10">
        <v>1</v>
      </c>
    </row>
    <row r="502" spans="2:28" x14ac:dyDescent="0.2">
      <c r="B502" s="6" t="s">
        <v>2580</v>
      </c>
      <c r="E502" s="8" t="s">
        <v>1750</v>
      </c>
      <c r="F502" s="8" t="s">
        <v>1751</v>
      </c>
      <c r="G502" s="8" t="s">
        <v>1673</v>
      </c>
      <c r="H502" s="8">
        <v>3</v>
      </c>
      <c r="I502" s="9" t="s">
        <v>1750</v>
      </c>
      <c r="J502" s="9" t="s">
        <v>1751</v>
      </c>
      <c r="K502" s="9" t="s">
        <v>1673</v>
      </c>
      <c r="L502" s="9">
        <v>3</v>
      </c>
      <c r="M502" s="10" t="s">
        <v>1750</v>
      </c>
      <c r="N502" s="10" t="s">
        <v>1751</v>
      </c>
      <c r="O502" s="10" t="s">
        <v>1673</v>
      </c>
      <c r="P502" s="10">
        <v>3</v>
      </c>
      <c r="Q502" s="8" t="s">
        <v>2246</v>
      </c>
      <c r="R502" s="8" t="s">
        <v>2247</v>
      </c>
      <c r="S502" s="8" t="s">
        <v>2099</v>
      </c>
      <c r="T502" s="8">
        <v>1</v>
      </c>
      <c r="U502" s="9" t="s">
        <v>2246</v>
      </c>
      <c r="V502" s="9" t="s">
        <v>2247</v>
      </c>
      <c r="W502" s="9" t="s">
        <v>2099</v>
      </c>
      <c r="X502" s="9">
        <v>1</v>
      </c>
      <c r="Y502" s="10" t="s">
        <v>2246</v>
      </c>
      <c r="Z502" s="10" t="s">
        <v>2247</v>
      </c>
      <c r="AA502" s="10" t="s">
        <v>2099</v>
      </c>
      <c r="AB502" s="10">
        <v>1</v>
      </c>
    </row>
    <row r="504" spans="2:28" x14ac:dyDescent="0.2">
      <c r="B504" s="6" t="s">
        <v>2580</v>
      </c>
      <c r="E504" s="8" t="s">
        <v>1750</v>
      </c>
      <c r="F504" s="8" t="s">
        <v>1751</v>
      </c>
      <c r="G504" s="8" t="s">
        <v>1673</v>
      </c>
      <c r="H504" s="8">
        <v>3</v>
      </c>
      <c r="I504" s="9" t="s">
        <v>1750</v>
      </c>
      <c r="J504" s="9" t="s">
        <v>1751</v>
      </c>
      <c r="K504" s="9" t="s">
        <v>1673</v>
      </c>
      <c r="L504" s="9">
        <v>3</v>
      </c>
      <c r="M504" s="10" t="s">
        <v>1750</v>
      </c>
      <c r="N504" s="10" t="s">
        <v>1751</v>
      </c>
      <c r="O504" s="10" t="s">
        <v>1673</v>
      </c>
      <c r="P504" s="10">
        <v>3</v>
      </c>
      <c r="Q504" s="8" t="s">
        <v>2242</v>
      </c>
      <c r="R504" s="8" t="s">
        <v>1823</v>
      </c>
      <c r="S504" s="8" t="s">
        <v>2099</v>
      </c>
      <c r="T504" s="8">
        <v>0</v>
      </c>
      <c r="U504" s="9" t="s">
        <v>2242</v>
      </c>
      <c r="V504" s="9" t="s">
        <v>1823</v>
      </c>
      <c r="W504" s="9" t="s">
        <v>2099</v>
      </c>
      <c r="X504" s="9">
        <v>0</v>
      </c>
      <c r="Y504" s="10" t="s">
        <v>2242</v>
      </c>
      <c r="Z504" s="10" t="s">
        <v>1823</v>
      </c>
      <c r="AA504" s="10" t="s">
        <v>2099</v>
      </c>
      <c r="AB504" s="10">
        <v>0</v>
      </c>
    </row>
    <row r="505" spans="2:28" ht="17.25" customHeight="1" x14ac:dyDescent="0.2"/>
    <row r="506" spans="2:28" x14ac:dyDescent="0.2">
      <c r="B506" s="6" t="s">
        <v>2580</v>
      </c>
      <c r="E506" s="8" t="s">
        <v>1750</v>
      </c>
      <c r="F506" s="8" t="s">
        <v>1751</v>
      </c>
      <c r="G506" s="8" t="s">
        <v>1673</v>
      </c>
      <c r="H506" s="8">
        <v>3</v>
      </c>
      <c r="I506" s="9" t="s">
        <v>1750</v>
      </c>
      <c r="J506" s="9" t="s">
        <v>1751</v>
      </c>
      <c r="K506" s="9" t="s">
        <v>1673</v>
      </c>
      <c r="L506" s="9">
        <v>3</v>
      </c>
      <c r="M506" s="10" t="s">
        <v>1750</v>
      </c>
      <c r="N506" s="10" t="s">
        <v>1751</v>
      </c>
      <c r="O506" s="10" t="s">
        <v>1673</v>
      </c>
      <c r="P506" s="10">
        <v>3</v>
      </c>
      <c r="Q506" s="8" t="s">
        <v>2241</v>
      </c>
      <c r="R506" s="8" t="s">
        <v>1527</v>
      </c>
      <c r="S506" s="8" t="s">
        <v>2099</v>
      </c>
      <c r="T506" s="8">
        <v>0</v>
      </c>
      <c r="U506" s="9" t="s">
        <v>2241</v>
      </c>
      <c r="V506" s="9" t="s">
        <v>1527</v>
      </c>
      <c r="W506" s="9" t="s">
        <v>2099</v>
      </c>
      <c r="X506" s="9">
        <v>0</v>
      </c>
      <c r="Y506" s="10" t="s">
        <v>2241</v>
      </c>
      <c r="Z506" s="10" t="s">
        <v>1527</v>
      </c>
      <c r="AA506" s="10" t="s">
        <v>2099</v>
      </c>
      <c r="AB506" s="10">
        <v>0</v>
      </c>
    </row>
    <row r="508" spans="2:28" x14ac:dyDescent="0.2">
      <c r="B508" s="6" t="s">
        <v>2580</v>
      </c>
      <c r="E508" s="8" t="s">
        <v>1750</v>
      </c>
      <c r="F508" s="8" t="s">
        <v>1751</v>
      </c>
      <c r="G508" s="8" t="s">
        <v>1673</v>
      </c>
      <c r="H508" s="8">
        <v>3</v>
      </c>
      <c r="I508" s="9" t="s">
        <v>1750</v>
      </c>
      <c r="J508" s="9" t="s">
        <v>1751</v>
      </c>
      <c r="K508" s="9" t="s">
        <v>1673</v>
      </c>
      <c r="L508" s="9">
        <v>3</v>
      </c>
      <c r="M508" s="10" t="s">
        <v>1750</v>
      </c>
      <c r="N508" s="10" t="s">
        <v>1751</v>
      </c>
      <c r="O508" s="10" t="s">
        <v>1673</v>
      </c>
      <c r="P508" s="10">
        <v>3</v>
      </c>
      <c r="Q508" s="8" t="s">
        <v>2231</v>
      </c>
      <c r="R508" s="8" t="s">
        <v>1529</v>
      </c>
      <c r="S508" s="8" t="s">
        <v>2099</v>
      </c>
      <c r="T508" s="8">
        <v>0</v>
      </c>
      <c r="U508" s="9" t="s">
        <v>2231</v>
      </c>
      <c r="V508" s="9" t="s">
        <v>1529</v>
      </c>
      <c r="W508" s="9" t="s">
        <v>2099</v>
      </c>
      <c r="X508" s="9">
        <v>0</v>
      </c>
      <c r="Y508" s="10" t="s">
        <v>2231</v>
      </c>
      <c r="Z508" s="10" t="s">
        <v>1529</v>
      </c>
      <c r="AA508" s="10" t="s">
        <v>2099</v>
      </c>
      <c r="AB508" s="10">
        <v>0</v>
      </c>
    </row>
    <row r="510" spans="2:28" x14ac:dyDescent="0.2">
      <c r="B510" s="6" t="s">
        <v>2580</v>
      </c>
      <c r="E510" s="8" t="s">
        <v>1750</v>
      </c>
      <c r="F510" s="8" t="s">
        <v>1751</v>
      </c>
      <c r="G510" s="8" t="s">
        <v>1673</v>
      </c>
      <c r="H510" s="8">
        <v>3</v>
      </c>
      <c r="I510" s="9" t="s">
        <v>1750</v>
      </c>
      <c r="J510" s="9" t="s">
        <v>1751</v>
      </c>
      <c r="K510" s="9" t="s">
        <v>1673</v>
      </c>
      <c r="L510" s="9">
        <v>3</v>
      </c>
      <c r="M510" s="10" t="s">
        <v>1750</v>
      </c>
      <c r="N510" s="10" t="s">
        <v>1751</v>
      </c>
      <c r="O510" s="10" t="s">
        <v>1673</v>
      </c>
      <c r="P510" s="10">
        <v>3</v>
      </c>
      <c r="Q510" s="8" t="s">
        <v>2229</v>
      </c>
      <c r="R510" s="8" t="s">
        <v>2230</v>
      </c>
      <c r="S510" s="8" t="s">
        <v>2099</v>
      </c>
      <c r="T510" s="8">
        <v>0</v>
      </c>
      <c r="U510" s="9" t="s">
        <v>2229</v>
      </c>
      <c r="V510" s="9" t="s">
        <v>2230</v>
      </c>
      <c r="W510" s="9" t="s">
        <v>2099</v>
      </c>
      <c r="X510" s="9">
        <v>0</v>
      </c>
      <c r="Y510" s="10" t="s">
        <v>2229</v>
      </c>
      <c r="Z510" s="10" t="s">
        <v>2230</v>
      </c>
      <c r="AA510" s="10" t="s">
        <v>2099</v>
      </c>
      <c r="AB510" s="10">
        <v>0</v>
      </c>
    </row>
    <row r="512" spans="2:28" x14ac:dyDescent="0.2">
      <c r="B512" s="6" t="s">
        <v>2580</v>
      </c>
      <c r="E512" s="8" t="s">
        <v>1752</v>
      </c>
      <c r="F512" s="8" t="s">
        <v>1753</v>
      </c>
      <c r="G512" s="8" t="s">
        <v>1673</v>
      </c>
      <c r="H512" s="8">
        <v>3</v>
      </c>
      <c r="I512" s="9" t="s">
        <v>1752</v>
      </c>
      <c r="J512" s="9" t="s">
        <v>1753</v>
      </c>
      <c r="K512" s="9" t="s">
        <v>1673</v>
      </c>
      <c r="L512" s="9">
        <v>3</v>
      </c>
      <c r="M512" s="10" t="s">
        <v>1750</v>
      </c>
      <c r="N512" s="10" t="s">
        <v>1751</v>
      </c>
      <c r="O512" s="10" t="s">
        <v>1673</v>
      </c>
      <c r="P512" s="10">
        <v>3</v>
      </c>
      <c r="Q512" s="8" t="s">
        <v>2239</v>
      </c>
      <c r="R512" s="8" t="s">
        <v>2240</v>
      </c>
      <c r="S512" s="8" t="s">
        <v>2099</v>
      </c>
      <c r="T512" s="8">
        <v>1</v>
      </c>
      <c r="U512" s="9" t="s">
        <v>2239</v>
      </c>
      <c r="V512" s="9" t="s">
        <v>2240</v>
      </c>
      <c r="W512" s="9" t="s">
        <v>2099</v>
      </c>
      <c r="X512" s="9">
        <v>1</v>
      </c>
      <c r="Y512" s="10" t="s">
        <v>2239</v>
      </c>
      <c r="Z512" s="10" t="s">
        <v>2240</v>
      </c>
      <c r="AA512" s="10" t="s">
        <v>2099</v>
      </c>
      <c r="AB512" s="10">
        <v>1</v>
      </c>
    </row>
    <row r="514" spans="1:32" x14ac:dyDescent="0.2">
      <c r="B514" s="6" t="s">
        <v>2580</v>
      </c>
      <c r="E514" s="8" t="s">
        <v>1752</v>
      </c>
      <c r="F514" s="8" t="s">
        <v>1753</v>
      </c>
      <c r="G514" s="8" t="s">
        <v>1673</v>
      </c>
      <c r="H514" s="8">
        <v>3</v>
      </c>
      <c r="I514" s="9" t="s">
        <v>1752</v>
      </c>
      <c r="J514" s="9" t="s">
        <v>1753</v>
      </c>
      <c r="K514" s="9" t="s">
        <v>1673</v>
      </c>
      <c r="L514" s="9">
        <v>3</v>
      </c>
      <c r="M514" s="10" t="s">
        <v>1750</v>
      </c>
      <c r="N514" s="10" t="s">
        <v>1751</v>
      </c>
      <c r="O514" s="10" t="s">
        <v>1673</v>
      </c>
      <c r="P514" s="10">
        <v>3</v>
      </c>
      <c r="Q514" s="8" t="s">
        <v>2237</v>
      </c>
      <c r="R514" s="8" t="s">
        <v>2238</v>
      </c>
      <c r="S514" s="8" t="s">
        <v>2099</v>
      </c>
      <c r="T514" s="8">
        <v>0</v>
      </c>
      <c r="U514" s="9" t="s">
        <v>2237</v>
      </c>
      <c r="V514" s="9" t="s">
        <v>2238</v>
      </c>
      <c r="W514" s="9" t="s">
        <v>2099</v>
      </c>
      <c r="X514" s="9">
        <v>0</v>
      </c>
      <c r="Y514" s="10" t="s">
        <v>2237</v>
      </c>
      <c r="Z514" s="10" t="s">
        <v>2238</v>
      </c>
      <c r="AA514" s="10" t="s">
        <v>2099</v>
      </c>
      <c r="AB514" s="10">
        <v>0</v>
      </c>
    </row>
    <row r="516" spans="1:32" x14ac:dyDescent="0.2">
      <c r="B516" s="6" t="s">
        <v>2580</v>
      </c>
      <c r="E516" s="8" t="s">
        <v>1752</v>
      </c>
      <c r="F516" s="8" t="s">
        <v>1753</v>
      </c>
      <c r="G516" s="8" t="s">
        <v>1673</v>
      </c>
      <c r="H516" s="8">
        <v>3</v>
      </c>
      <c r="I516" s="9" t="s">
        <v>1752</v>
      </c>
      <c r="J516" s="9" t="s">
        <v>1753</v>
      </c>
      <c r="K516" s="9" t="s">
        <v>1673</v>
      </c>
      <c r="L516" s="9">
        <v>3</v>
      </c>
      <c r="M516" s="10" t="s">
        <v>1750</v>
      </c>
      <c r="N516" s="10" t="s">
        <v>1751</v>
      </c>
      <c r="O516" s="10" t="s">
        <v>1673</v>
      </c>
      <c r="P516" s="10">
        <v>3</v>
      </c>
      <c r="Q516" s="8" t="s">
        <v>2221</v>
      </c>
      <c r="R516" s="8" t="s">
        <v>2222</v>
      </c>
      <c r="S516" s="8" t="s">
        <v>2099</v>
      </c>
      <c r="T516" s="8">
        <v>3</v>
      </c>
      <c r="X516" s="9">
        <v>4</v>
      </c>
      <c r="Y516" s="10" t="s">
        <v>2221</v>
      </c>
      <c r="Z516" s="10" t="s">
        <v>2222</v>
      </c>
      <c r="AA516" s="10" t="s">
        <v>2099</v>
      </c>
      <c r="AB516" s="10">
        <v>3.5</v>
      </c>
    </row>
    <row r="518" spans="1:32" x14ac:dyDescent="0.2">
      <c r="B518" s="6" t="s">
        <v>2580</v>
      </c>
      <c r="E518" s="8" t="s">
        <v>1754</v>
      </c>
      <c r="F518" s="8" t="s">
        <v>1755</v>
      </c>
      <c r="G518" s="8" t="s">
        <v>1673</v>
      </c>
      <c r="H518" s="8">
        <v>3</v>
      </c>
      <c r="I518" s="9" t="s">
        <v>1754</v>
      </c>
      <c r="J518" s="9" t="s">
        <v>1755</v>
      </c>
      <c r="K518" s="9" t="s">
        <v>1673</v>
      </c>
      <c r="L518" s="9">
        <v>3</v>
      </c>
      <c r="M518" s="10" t="s">
        <v>1754</v>
      </c>
      <c r="N518" s="10" t="s">
        <v>1755</v>
      </c>
      <c r="O518" s="10" t="s">
        <v>1673</v>
      </c>
      <c r="P518" s="10">
        <v>3</v>
      </c>
      <c r="Q518" s="8" t="s">
        <v>2223</v>
      </c>
      <c r="R518" s="8" t="s">
        <v>2224</v>
      </c>
      <c r="S518" s="8" t="s">
        <v>2099</v>
      </c>
      <c r="T518" s="8">
        <v>3</v>
      </c>
      <c r="U518" s="9" t="s">
        <v>2223</v>
      </c>
      <c r="V518" s="9" t="s">
        <v>2224</v>
      </c>
      <c r="W518" s="9" t="s">
        <v>2099</v>
      </c>
      <c r="X518" s="9">
        <v>2</v>
      </c>
      <c r="Y518" s="10" t="s">
        <v>2223</v>
      </c>
      <c r="Z518" s="10" t="s">
        <v>2224</v>
      </c>
      <c r="AA518" s="10" t="s">
        <v>2099</v>
      </c>
      <c r="AB518" s="10">
        <v>2.5</v>
      </c>
      <c r="AC518" t="s">
        <v>2225</v>
      </c>
      <c r="AD518" t="s">
        <v>2226</v>
      </c>
      <c r="AE518" t="s">
        <v>2099</v>
      </c>
      <c r="AF518">
        <v>2</v>
      </c>
    </row>
    <row r="520" spans="1:32" x14ac:dyDescent="0.2">
      <c r="B520" s="6" t="s">
        <v>2580</v>
      </c>
      <c r="E520" s="8" t="s">
        <v>1752</v>
      </c>
      <c r="F520" s="8" t="s">
        <v>1753</v>
      </c>
      <c r="G520" s="8" t="s">
        <v>1673</v>
      </c>
      <c r="H520" s="8">
        <v>3</v>
      </c>
      <c r="I520" s="9" t="s">
        <v>1752</v>
      </c>
      <c r="J520" s="9" t="s">
        <v>1753</v>
      </c>
      <c r="K520" s="9" t="s">
        <v>1673</v>
      </c>
      <c r="L520" s="9">
        <v>3</v>
      </c>
      <c r="M520" s="10" t="s">
        <v>1750</v>
      </c>
      <c r="N520" s="10" t="s">
        <v>1751</v>
      </c>
      <c r="O520" s="10" t="s">
        <v>1673</v>
      </c>
      <c r="P520" s="10">
        <v>3</v>
      </c>
      <c r="Q520" s="8" t="s">
        <v>2235</v>
      </c>
      <c r="R520" s="8" t="s">
        <v>2236</v>
      </c>
      <c r="S520" s="8" t="s">
        <v>2099</v>
      </c>
      <c r="T520" s="8">
        <v>0</v>
      </c>
      <c r="U520" s="9" t="s">
        <v>2235</v>
      </c>
      <c r="V520" s="9" t="s">
        <v>2236</v>
      </c>
      <c r="W520" s="9" t="s">
        <v>2099</v>
      </c>
      <c r="X520" s="9">
        <v>0</v>
      </c>
      <c r="Y520" s="10" t="s">
        <v>2235</v>
      </c>
      <c r="Z520" s="10" t="s">
        <v>2236</v>
      </c>
      <c r="AA520" s="10" t="s">
        <v>2099</v>
      </c>
      <c r="AB520" s="10">
        <v>0</v>
      </c>
    </row>
    <row r="522" spans="1:32" x14ac:dyDescent="0.2">
      <c r="B522" s="6" t="s">
        <v>2580</v>
      </c>
      <c r="E522" s="8" t="s">
        <v>1750</v>
      </c>
      <c r="F522" s="8" t="s">
        <v>1751</v>
      </c>
      <c r="G522" s="8" t="s">
        <v>1673</v>
      </c>
      <c r="H522" s="8">
        <v>3</v>
      </c>
      <c r="I522" s="9" t="s">
        <v>1750</v>
      </c>
      <c r="J522" s="9" t="s">
        <v>1751</v>
      </c>
      <c r="K522" s="9" t="s">
        <v>1673</v>
      </c>
      <c r="L522" s="9">
        <v>3</v>
      </c>
      <c r="M522" s="10" t="s">
        <v>1750</v>
      </c>
      <c r="N522" s="10" t="s">
        <v>1751</v>
      </c>
      <c r="O522" s="10" t="s">
        <v>1673</v>
      </c>
      <c r="P522" s="10">
        <v>3</v>
      </c>
      <c r="Q522" s="8" t="s">
        <v>2233</v>
      </c>
      <c r="R522" s="8" t="s">
        <v>2234</v>
      </c>
      <c r="S522" s="8" t="s">
        <v>2099</v>
      </c>
      <c r="T522" s="8">
        <v>0</v>
      </c>
      <c r="U522" s="9" t="s">
        <v>2233</v>
      </c>
      <c r="V522" s="9" t="s">
        <v>2234</v>
      </c>
      <c r="W522" s="9" t="s">
        <v>2099</v>
      </c>
      <c r="X522" s="9">
        <v>0</v>
      </c>
      <c r="Y522" s="10" t="s">
        <v>2233</v>
      </c>
      <c r="Z522" s="10" t="s">
        <v>2234</v>
      </c>
      <c r="AA522" s="10" t="s">
        <v>2099</v>
      </c>
      <c r="AB522" s="10">
        <v>0</v>
      </c>
    </row>
    <row r="524" spans="1:32" x14ac:dyDescent="0.2">
      <c r="B524" s="6" t="s">
        <v>2580</v>
      </c>
      <c r="E524" s="8" t="s">
        <v>1756</v>
      </c>
      <c r="F524" s="8" t="s">
        <v>1757</v>
      </c>
      <c r="G524" s="8" t="s">
        <v>1673</v>
      </c>
      <c r="H524" s="8">
        <v>3</v>
      </c>
      <c r="I524" s="9" t="s">
        <v>1756</v>
      </c>
      <c r="J524" s="9" t="s">
        <v>1757</v>
      </c>
      <c r="K524" s="9" t="s">
        <v>1673</v>
      </c>
      <c r="L524" s="9">
        <v>3</v>
      </c>
      <c r="M524" s="10" t="s">
        <v>1750</v>
      </c>
      <c r="N524" s="10" t="s">
        <v>1751</v>
      </c>
      <c r="O524" s="10" t="s">
        <v>1673</v>
      </c>
      <c r="P524" s="10">
        <v>3</v>
      </c>
      <c r="Q524" s="8" t="s">
        <v>2232</v>
      </c>
      <c r="R524" s="8" t="s">
        <v>1550</v>
      </c>
      <c r="S524" s="8" t="s">
        <v>2099</v>
      </c>
      <c r="T524" s="8">
        <v>0</v>
      </c>
      <c r="U524" s="9" t="s">
        <v>2232</v>
      </c>
      <c r="V524" s="9" t="s">
        <v>1550</v>
      </c>
      <c r="W524" s="9" t="s">
        <v>2099</v>
      </c>
      <c r="X524" s="9">
        <v>0</v>
      </c>
      <c r="Y524" s="10" t="s">
        <v>2232</v>
      </c>
      <c r="Z524" s="10" t="s">
        <v>1550</v>
      </c>
      <c r="AA524" s="10" t="s">
        <v>2099</v>
      </c>
      <c r="AB524" s="10">
        <v>0</v>
      </c>
    </row>
    <row r="526" spans="1:32" x14ac:dyDescent="0.2">
      <c r="A526" s="6" t="s">
        <v>1553</v>
      </c>
      <c r="E526" s="8" t="s">
        <v>1752</v>
      </c>
      <c r="F526" s="8" t="s">
        <v>1753</v>
      </c>
      <c r="G526" s="8" t="s">
        <v>1673</v>
      </c>
      <c r="H526" s="8">
        <v>3</v>
      </c>
      <c r="I526" s="9" t="s">
        <v>1752</v>
      </c>
      <c r="J526" s="9" t="s">
        <v>1753</v>
      </c>
      <c r="K526" s="9" t="s">
        <v>1673</v>
      </c>
      <c r="L526" s="9">
        <v>3</v>
      </c>
      <c r="M526" s="10" t="s">
        <v>1750</v>
      </c>
      <c r="N526" s="10" t="s">
        <v>1751</v>
      </c>
      <c r="O526" s="10" t="s">
        <v>1673</v>
      </c>
      <c r="P526" s="10">
        <v>3</v>
      </c>
      <c r="T526" s="8">
        <v>4</v>
      </c>
      <c r="U526" s="9" t="s">
        <v>2125</v>
      </c>
      <c r="V526" s="9" t="s">
        <v>2126</v>
      </c>
      <c r="W526" s="9" t="s">
        <v>2099</v>
      </c>
      <c r="X526" s="9">
        <v>1</v>
      </c>
      <c r="Y526" s="10" t="s">
        <v>2125</v>
      </c>
      <c r="Z526" s="10" t="s">
        <v>2126</v>
      </c>
      <c r="AA526" s="10" t="s">
        <v>2099</v>
      </c>
      <c r="AB526" s="10">
        <v>2.5</v>
      </c>
    </row>
    <row r="528" spans="1:32" x14ac:dyDescent="0.2">
      <c r="B528" s="6" t="s">
        <v>2580</v>
      </c>
      <c r="E528" s="8" t="s">
        <v>1752</v>
      </c>
      <c r="F528" s="8" t="s">
        <v>1753</v>
      </c>
      <c r="G528" s="8" t="s">
        <v>1673</v>
      </c>
      <c r="H528" s="8">
        <v>3</v>
      </c>
      <c r="I528" s="9" t="s">
        <v>1752</v>
      </c>
      <c r="J528" s="9" t="s">
        <v>1753</v>
      </c>
      <c r="K528" s="9" t="s">
        <v>1673</v>
      </c>
      <c r="L528" s="9">
        <v>3</v>
      </c>
      <c r="M528" s="10" t="s">
        <v>1750</v>
      </c>
      <c r="N528" s="10" t="s">
        <v>1751</v>
      </c>
      <c r="O528" s="10" t="s">
        <v>1673</v>
      </c>
      <c r="P528" s="10">
        <v>3</v>
      </c>
      <c r="T528" s="8">
        <v>4</v>
      </c>
      <c r="X528" s="9">
        <v>4</v>
      </c>
      <c r="AB528" s="10">
        <v>4</v>
      </c>
    </row>
    <row r="530" spans="1:28" x14ac:dyDescent="0.2">
      <c r="B530" s="6" t="s">
        <v>2580</v>
      </c>
      <c r="E530" s="8" t="s">
        <v>1752</v>
      </c>
      <c r="F530" s="8" t="s">
        <v>1753</v>
      </c>
      <c r="G530" s="8" t="s">
        <v>1673</v>
      </c>
      <c r="H530" s="8">
        <v>3</v>
      </c>
      <c r="I530" s="9" t="s">
        <v>1752</v>
      </c>
      <c r="J530" s="9" t="s">
        <v>1753</v>
      </c>
      <c r="K530" s="9" t="s">
        <v>1673</v>
      </c>
      <c r="L530" s="9">
        <v>3</v>
      </c>
      <c r="M530" s="10" t="s">
        <v>1750</v>
      </c>
      <c r="N530" s="10" t="s">
        <v>1751</v>
      </c>
      <c r="O530" s="10" t="s">
        <v>1673</v>
      </c>
      <c r="P530" s="10">
        <v>3</v>
      </c>
      <c r="T530" s="8">
        <v>4</v>
      </c>
      <c r="U530" s="9" t="s">
        <v>2248</v>
      </c>
      <c r="V530" s="9" t="s">
        <v>1656</v>
      </c>
      <c r="W530" s="9" t="s">
        <v>2099</v>
      </c>
      <c r="X530" s="9">
        <v>0</v>
      </c>
      <c r="Y530" s="10" t="s">
        <v>2248</v>
      </c>
      <c r="Z530" s="10" t="s">
        <v>1656</v>
      </c>
      <c r="AA530" s="10" t="s">
        <v>2099</v>
      </c>
      <c r="AB530" s="10">
        <v>2</v>
      </c>
    </row>
    <row r="532" spans="1:28" x14ac:dyDescent="0.2">
      <c r="B532" s="6" t="s">
        <v>2580</v>
      </c>
      <c r="E532" s="8" t="s">
        <v>1752</v>
      </c>
      <c r="F532" s="8" t="s">
        <v>1753</v>
      </c>
      <c r="G532" s="8" t="s">
        <v>1673</v>
      </c>
      <c r="H532" s="8">
        <v>3</v>
      </c>
      <c r="I532" s="9" t="s">
        <v>1752</v>
      </c>
      <c r="J532" s="9" t="s">
        <v>1753</v>
      </c>
      <c r="K532" s="9" t="s">
        <v>1673</v>
      </c>
      <c r="L532" s="9">
        <v>3</v>
      </c>
      <c r="M532" s="10" t="s">
        <v>1750</v>
      </c>
      <c r="N532" s="10" t="s">
        <v>1751</v>
      </c>
      <c r="O532" s="10" t="s">
        <v>1673</v>
      </c>
      <c r="P532" s="10">
        <v>3</v>
      </c>
      <c r="T532" s="8">
        <v>4</v>
      </c>
      <c r="X532" s="9">
        <v>4</v>
      </c>
      <c r="AB532" s="10">
        <v>4</v>
      </c>
    </row>
    <row r="534" spans="1:28" x14ac:dyDescent="0.2">
      <c r="B534" s="6" t="s">
        <v>2580</v>
      </c>
      <c r="E534" s="8" t="s">
        <v>1752</v>
      </c>
      <c r="F534" s="8" t="s">
        <v>1753</v>
      </c>
      <c r="G534" s="8" t="s">
        <v>1673</v>
      </c>
      <c r="H534" s="8">
        <v>3</v>
      </c>
      <c r="I534" s="9" t="s">
        <v>1752</v>
      </c>
      <c r="J534" s="9" t="s">
        <v>1753</v>
      </c>
      <c r="K534" s="9" t="s">
        <v>1673</v>
      </c>
      <c r="L534" s="9">
        <v>3</v>
      </c>
      <c r="M534" s="10" t="s">
        <v>1750</v>
      </c>
      <c r="N534" s="10" t="s">
        <v>1751</v>
      </c>
      <c r="O534" s="10" t="s">
        <v>1673</v>
      </c>
      <c r="P534" s="10">
        <v>3</v>
      </c>
      <c r="T534" s="8">
        <v>4</v>
      </c>
      <c r="X534" s="9">
        <v>4</v>
      </c>
      <c r="AB534" s="10">
        <v>4</v>
      </c>
    </row>
    <row r="536" spans="1:28" x14ac:dyDescent="0.2">
      <c r="A536" s="6" t="s">
        <v>1566</v>
      </c>
      <c r="H536" s="8">
        <v>4</v>
      </c>
      <c r="L536" s="9">
        <v>4</v>
      </c>
      <c r="P536" s="10">
        <v>4</v>
      </c>
      <c r="T536" s="8">
        <v>4</v>
      </c>
      <c r="X536" s="9">
        <v>4</v>
      </c>
      <c r="AB536" s="10">
        <v>4</v>
      </c>
    </row>
    <row r="538" spans="1:28" x14ac:dyDescent="0.2">
      <c r="B538" s="6" t="s">
        <v>2580</v>
      </c>
      <c r="H538" s="8">
        <v>4</v>
      </c>
      <c r="L538" s="9">
        <v>4</v>
      </c>
      <c r="P538" s="10">
        <v>4</v>
      </c>
      <c r="T538" s="8">
        <v>4</v>
      </c>
      <c r="X538" s="9">
        <v>4</v>
      </c>
      <c r="AB538" s="10">
        <v>4</v>
      </c>
    </row>
    <row r="540" spans="1:28" x14ac:dyDescent="0.2">
      <c r="B540" s="6" t="s">
        <v>2580</v>
      </c>
      <c r="E540" s="8" t="s">
        <v>1758</v>
      </c>
      <c r="F540" s="8" t="s">
        <v>1759</v>
      </c>
      <c r="G540" s="8" t="s">
        <v>1673</v>
      </c>
      <c r="H540" s="8">
        <v>3</v>
      </c>
      <c r="I540" s="9" t="s">
        <v>1758</v>
      </c>
      <c r="J540" s="9" t="s">
        <v>1759</v>
      </c>
      <c r="K540" s="9" t="s">
        <v>1673</v>
      </c>
      <c r="L540" s="9">
        <v>3</v>
      </c>
      <c r="M540" s="10" t="s">
        <v>1758</v>
      </c>
      <c r="N540" s="10" t="s">
        <v>1759</v>
      </c>
      <c r="O540" s="10" t="s">
        <v>1673</v>
      </c>
      <c r="P540" s="10">
        <v>3</v>
      </c>
      <c r="T540" s="8">
        <v>4</v>
      </c>
      <c r="X540" s="9">
        <v>4</v>
      </c>
      <c r="AB540" s="10">
        <v>4</v>
      </c>
    </row>
    <row r="542" spans="1:28" x14ac:dyDescent="0.2">
      <c r="B542" s="6" t="s">
        <v>2580</v>
      </c>
      <c r="E542" s="8" t="s">
        <v>1758</v>
      </c>
      <c r="F542" s="8" t="s">
        <v>1759</v>
      </c>
      <c r="G542" s="8" t="s">
        <v>1673</v>
      </c>
      <c r="H542" s="8">
        <v>3</v>
      </c>
      <c r="L542" s="9">
        <v>4</v>
      </c>
      <c r="M542" s="10" t="s">
        <v>1758</v>
      </c>
      <c r="N542" s="10" t="s">
        <v>1759</v>
      </c>
      <c r="O542" s="10" t="s">
        <v>1673</v>
      </c>
      <c r="P542" s="10">
        <v>3.5</v>
      </c>
      <c r="T542" s="8">
        <v>4</v>
      </c>
      <c r="X542" s="9">
        <v>4</v>
      </c>
      <c r="AB542" s="10">
        <v>4</v>
      </c>
    </row>
    <row r="544" spans="1:28" x14ac:dyDescent="0.2">
      <c r="B544" s="6" t="s">
        <v>2580</v>
      </c>
      <c r="H544" s="8">
        <v>4</v>
      </c>
      <c r="I544" s="9" t="s">
        <v>2079</v>
      </c>
      <c r="J544" s="9" t="s">
        <v>2080</v>
      </c>
      <c r="K544" s="9" t="s">
        <v>1673</v>
      </c>
      <c r="L544" s="9">
        <v>1</v>
      </c>
      <c r="M544" s="10" t="s">
        <v>2079</v>
      </c>
      <c r="N544" s="10" t="s">
        <v>2080</v>
      </c>
      <c r="O544" s="10" t="s">
        <v>1673</v>
      </c>
      <c r="P544" s="10">
        <v>1</v>
      </c>
      <c r="Q544" s="8" t="s">
        <v>2089</v>
      </c>
      <c r="R544" s="8" t="s">
        <v>2249</v>
      </c>
      <c r="S544" s="8" t="s">
        <v>2099</v>
      </c>
      <c r="T544" s="8">
        <v>0</v>
      </c>
      <c r="U544" s="9" t="s">
        <v>2089</v>
      </c>
      <c r="V544" s="9" t="s">
        <v>2249</v>
      </c>
      <c r="W544" s="9" t="s">
        <v>2099</v>
      </c>
      <c r="X544" s="9">
        <v>0</v>
      </c>
      <c r="Y544" s="10" t="s">
        <v>2089</v>
      </c>
      <c r="Z544" s="10" t="s">
        <v>2249</v>
      </c>
      <c r="AA544" s="10" t="s">
        <v>2099</v>
      </c>
      <c r="AB544" s="10">
        <v>0</v>
      </c>
    </row>
    <row r="545" spans="2:29" x14ac:dyDescent="0.2">
      <c r="Y545" s="13"/>
      <c r="Z545" s="13"/>
      <c r="AA545" s="13"/>
      <c r="AB545" s="13"/>
    </row>
    <row r="546" spans="2:29" x14ac:dyDescent="0.2">
      <c r="B546" s="6" t="s">
        <v>2580</v>
      </c>
      <c r="E546" s="8" t="s">
        <v>1760</v>
      </c>
      <c r="F546" s="8" t="s">
        <v>1761</v>
      </c>
      <c r="G546" s="8" t="s">
        <v>1673</v>
      </c>
      <c r="H546" s="8">
        <v>3</v>
      </c>
      <c r="I546" s="9" t="s">
        <v>1760</v>
      </c>
      <c r="J546" s="9" t="s">
        <v>1761</v>
      </c>
      <c r="K546" s="9" t="s">
        <v>1673</v>
      </c>
      <c r="L546" s="9">
        <v>3</v>
      </c>
      <c r="M546" s="10" t="s">
        <v>1760</v>
      </c>
      <c r="N546" s="10" t="s">
        <v>1761</v>
      </c>
      <c r="O546" s="10" t="s">
        <v>1673</v>
      </c>
      <c r="P546" s="10">
        <v>3</v>
      </c>
      <c r="Q546" s="8" t="s">
        <v>2251</v>
      </c>
      <c r="R546" s="8" t="s">
        <v>1578</v>
      </c>
      <c r="S546" s="8" t="s">
        <v>2099</v>
      </c>
      <c r="T546" s="8">
        <v>0</v>
      </c>
      <c r="U546" s="9" t="s">
        <v>2251</v>
      </c>
      <c r="V546" s="9" t="s">
        <v>1578</v>
      </c>
      <c r="W546" s="9" t="s">
        <v>2099</v>
      </c>
      <c r="X546" s="9">
        <v>0</v>
      </c>
      <c r="Y546" s="10" t="s">
        <v>2251</v>
      </c>
      <c r="Z546" s="10" t="s">
        <v>1578</v>
      </c>
      <c r="AA546" s="10" t="s">
        <v>2099</v>
      </c>
      <c r="AB546" s="10">
        <v>0</v>
      </c>
    </row>
    <row r="548" spans="2:29" x14ac:dyDescent="0.2">
      <c r="B548" s="6" t="s">
        <v>2580</v>
      </c>
      <c r="H548" s="8">
        <v>4</v>
      </c>
      <c r="L548" s="9">
        <v>4</v>
      </c>
      <c r="P548" s="10">
        <v>4</v>
      </c>
      <c r="Q548" s="8" t="s">
        <v>2090</v>
      </c>
      <c r="R548" s="8" t="s">
        <v>2250</v>
      </c>
      <c r="S548" s="8" t="s">
        <v>2099</v>
      </c>
      <c r="T548" s="8">
        <v>0</v>
      </c>
      <c r="U548" s="9" t="s">
        <v>2090</v>
      </c>
      <c r="V548" s="9" t="s">
        <v>2250</v>
      </c>
      <c r="W548" s="9" t="s">
        <v>2099</v>
      </c>
      <c r="X548" s="9">
        <v>0</v>
      </c>
      <c r="Y548" s="10" t="s">
        <v>2090</v>
      </c>
      <c r="Z548" s="10" t="s">
        <v>2250</v>
      </c>
      <c r="AA548" s="10" t="s">
        <v>2099</v>
      </c>
      <c r="AB548" s="10">
        <v>0</v>
      </c>
    </row>
    <row r="550" spans="2:29" x14ac:dyDescent="0.2">
      <c r="B550" s="6" t="s">
        <v>2580</v>
      </c>
      <c r="E550" s="8" t="s">
        <v>1762</v>
      </c>
      <c r="F550" s="8" t="s">
        <v>1763</v>
      </c>
      <c r="G550" s="8" t="s">
        <v>1673</v>
      </c>
      <c r="H550" s="8">
        <v>3</v>
      </c>
      <c r="I550" s="9" t="s">
        <v>1762</v>
      </c>
      <c r="J550" s="9" t="s">
        <v>1763</v>
      </c>
      <c r="K550" s="9" t="s">
        <v>1673</v>
      </c>
      <c r="L550" s="9">
        <v>3</v>
      </c>
      <c r="M550" s="10" t="s">
        <v>1762</v>
      </c>
      <c r="N550" s="10" t="s">
        <v>1763</v>
      </c>
      <c r="O550" s="10" t="s">
        <v>1673</v>
      </c>
      <c r="P550" s="10">
        <v>3</v>
      </c>
      <c r="Q550" s="8" t="s">
        <v>2252</v>
      </c>
      <c r="R550" s="8" t="s">
        <v>2253</v>
      </c>
      <c r="S550" s="8" t="s">
        <v>2099</v>
      </c>
      <c r="T550" s="8">
        <v>0</v>
      </c>
      <c r="U550" s="9" t="s">
        <v>2252</v>
      </c>
      <c r="V550" s="9" t="s">
        <v>2253</v>
      </c>
      <c r="W550" s="9" t="s">
        <v>2099</v>
      </c>
      <c r="X550" s="9">
        <v>0</v>
      </c>
      <c r="Y550" s="10" t="s">
        <v>2252</v>
      </c>
      <c r="Z550" s="10" t="s">
        <v>2253</v>
      </c>
      <c r="AA550" s="10" t="s">
        <v>2099</v>
      </c>
      <c r="AB550" s="10">
        <v>0</v>
      </c>
    </row>
    <row r="551" spans="2:29" x14ac:dyDescent="0.2">
      <c r="Y551" s="13"/>
      <c r="Z551" s="13"/>
      <c r="AA551" s="13"/>
      <c r="AB551" s="13"/>
    </row>
    <row r="552" spans="2:29" x14ac:dyDescent="0.2">
      <c r="B552" s="6" t="s">
        <v>2580</v>
      </c>
      <c r="E552" s="8" t="s">
        <v>1764</v>
      </c>
      <c r="F552" s="8" t="s">
        <v>1589</v>
      </c>
      <c r="G552" s="8" t="s">
        <v>1673</v>
      </c>
      <c r="H552" s="8">
        <v>3</v>
      </c>
      <c r="I552" s="9" t="s">
        <v>1764</v>
      </c>
      <c r="J552" s="9" t="s">
        <v>1589</v>
      </c>
      <c r="K552" s="9" t="s">
        <v>1673</v>
      </c>
      <c r="L552" s="9">
        <v>3</v>
      </c>
      <c r="M552" s="10" t="s">
        <v>1764</v>
      </c>
      <c r="N552" s="10" t="s">
        <v>1589</v>
      </c>
      <c r="O552" s="10" t="s">
        <v>1673</v>
      </c>
      <c r="P552" s="10">
        <v>3</v>
      </c>
      <c r="Q552" s="8" t="s">
        <v>2344</v>
      </c>
      <c r="R552" s="8" t="s">
        <v>2345</v>
      </c>
      <c r="S552" s="8" t="s">
        <v>2099</v>
      </c>
      <c r="T552" s="8">
        <v>1</v>
      </c>
      <c r="X552" s="9">
        <v>4</v>
      </c>
      <c r="Y552" s="10" t="s">
        <v>2344</v>
      </c>
      <c r="Z552" s="10" t="s">
        <v>2345</v>
      </c>
      <c r="AA552" s="10" t="s">
        <v>2099</v>
      </c>
      <c r="AB552" s="10">
        <v>2.5</v>
      </c>
      <c r="AC552" t="s">
        <v>2254</v>
      </c>
    </row>
    <row r="554" spans="2:29" x14ac:dyDescent="0.2">
      <c r="B554" s="6" t="s">
        <v>2580</v>
      </c>
      <c r="H554" s="8">
        <v>4</v>
      </c>
      <c r="L554" s="9">
        <v>4</v>
      </c>
      <c r="P554" s="10">
        <v>4</v>
      </c>
      <c r="Q554" s="17" t="s">
        <v>2346</v>
      </c>
      <c r="R554" s="17" t="s">
        <v>2347</v>
      </c>
      <c r="S554" s="17" t="s">
        <v>2099</v>
      </c>
      <c r="T554" s="17">
        <v>3</v>
      </c>
      <c r="X554" s="9">
        <v>4</v>
      </c>
      <c r="Y554" s="16" t="s">
        <v>2346</v>
      </c>
      <c r="Z554" s="16" t="s">
        <v>2347</v>
      </c>
      <c r="AA554" s="16" t="s">
        <v>2099</v>
      </c>
      <c r="AB554" s="16">
        <v>3.5</v>
      </c>
    </row>
    <row r="556" spans="2:29" x14ac:dyDescent="0.2">
      <c r="B556" s="6" t="s">
        <v>2580</v>
      </c>
      <c r="E556" s="8" t="s">
        <v>1765</v>
      </c>
      <c r="F556" s="8" t="s">
        <v>1766</v>
      </c>
      <c r="G556" s="8" t="s">
        <v>1673</v>
      </c>
      <c r="H556" s="8">
        <v>3</v>
      </c>
      <c r="I556" s="9" t="s">
        <v>1765</v>
      </c>
      <c r="J556" s="9" t="s">
        <v>1766</v>
      </c>
      <c r="K556" s="9" t="s">
        <v>1673</v>
      </c>
      <c r="L556" s="9">
        <v>3</v>
      </c>
      <c r="M556" s="10" t="s">
        <v>1765</v>
      </c>
      <c r="N556" s="10" t="s">
        <v>1766</v>
      </c>
      <c r="O556" s="10" t="s">
        <v>1673</v>
      </c>
      <c r="P556" s="10">
        <v>3</v>
      </c>
      <c r="Q556" s="8" t="s">
        <v>2125</v>
      </c>
      <c r="R556" s="8" t="s">
        <v>2126</v>
      </c>
      <c r="S556" s="8" t="s">
        <v>2099</v>
      </c>
      <c r="T556" s="8">
        <v>2</v>
      </c>
      <c r="U556" s="9" t="s">
        <v>2125</v>
      </c>
      <c r="V556" s="9" t="s">
        <v>2126</v>
      </c>
      <c r="W556" s="9" t="s">
        <v>2099</v>
      </c>
      <c r="X556" s="9">
        <v>2</v>
      </c>
      <c r="Y556" s="10" t="s">
        <v>2125</v>
      </c>
      <c r="Z556" s="10" t="s">
        <v>2126</v>
      </c>
      <c r="AA556" s="10" t="s">
        <v>2099</v>
      </c>
      <c r="AB556" s="10">
        <v>2</v>
      </c>
    </row>
    <row r="558" spans="2:29" x14ac:dyDescent="0.2">
      <c r="B558" s="6" t="s">
        <v>2580</v>
      </c>
      <c r="E558" s="8" t="s">
        <v>1767</v>
      </c>
      <c r="F558" s="8" t="s">
        <v>1768</v>
      </c>
      <c r="G558" s="8" t="s">
        <v>1673</v>
      </c>
      <c r="H558" s="8">
        <v>0</v>
      </c>
      <c r="I558" s="9" t="s">
        <v>1767</v>
      </c>
      <c r="J558" s="9" t="s">
        <v>1768</v>
      </c>
      <c r="K558" s="9" t="s">
        <v>1673</v>
      </c>
      <c r="L558" s="9">
        <v>0</v>
      </c>
      <c r="M558" s="10" t="s">
        <v>1767</v>
      </c>
      <c r="N558" s="10" t="s">
        <v>1768</v>
      </c>
      <c r="O558" s="10" t="s">
        <v>1673</v>
      </c>
      <c r="P558" s="10">
        <v>0</v>
      </c>
      <c r="Q558" s="8" t="s">
        <v>2255</v>
      </c>
      <c r="R558" s="8" t="s">
        <v>2256</v>
      </c>
      <c r="S558" s="8" t="s">
        <v>2099</v>
      </c>
      <c r="T558" s="8">
        <v>2</v>
      </c>
      <c r="U558" s="9" t="s">
        <v>2255</v>
      </c>
      <c r="V558" s="9" t="s">
        <v>2256</v>
      </c>
      <c r="W558" s="9" t="s">
        <v>2099</v>
      </c>
      <c r="X558" s="9">
        <v>1</v>
      </c>
      <c r="Y558" s="10" t="s">
        <v>2255</v>
      </c>
      <c r="Z558" s="10" t="s">
        <v>2256</v>
      </c>
      <c r="AA558" s="10" t="s">
        <v>2099</v>
      </c>
      <c r="AB558" s="10">
        <v>1.5</v>
      </c>
    </row>
    <row r="560" spans="2:29" x14ac:dyDescent="0.2">
      <c r="B560" s="6" t="s">
        <v>2580</v>
      </c>
      <c r="E560" s="8" t="s">
        <v>1603</v>
      </c>
      <c r="F560" s="8" t="s">
        <v>1769</v>
      </c>
      <c r="G560" s="8" t="s">
        <v>1673</v>
      </c>
      <c r="H560" s="8">
        <v>3</v>
      </c>
      <c r="I560" s="9" t="s">
        <v>1603</v>
      </c>
      <c r="J560" s="9" t="s">
        <v>1769</v>
      </c>
      <c r="K560" s="9" t="s">
        <v>1673</v>
      </c>
      <c r="L560" s="9">
        <v>3</v>
      </c>
      <c r="M560" s="10" t="s">
        <v>1603</v>
      </c>
      <c r="N560" s="10" t="s">
        <v>1769</v>
      </c>
      <c r="O560" s="10" t="s">
        <v>1673</v>
      </c>
      <c r="P560" s="10">
        <v>3</v>
      </c>
      <c r="Q560" s="8">
        <v>17</v>
      </c>
      <c r="R560" s="8" t="s">
        <v>2257</v>
      </c>
      <c r="S560" s="8" t="s">
        <v>2099</v>
      </c>
      <c r="T560" s="8">
        <v>3</v>
      </c>
      <c r="U560" s="9">
        <v>17</v>
      </c>
      <c r="V560" s="9" t="s">
        <v>2257</v>
      </c>
      <c r="W560" s="9" t="s">
        <v>2099</v>
      </c>
      <c r="X560" s="9">
        <v>1</v>
      </c>
      <c r="Y560" s="10">
        <v>17</v>
      </c>
      <c r="Z560" s="10" t="s">
        <v>2257</v>
      </c>
      <c r="AA560" s="10" t="s">
        <v>2099</v>
      </c>
      <c r="AB560" s="10">
        <v>2</v>
      </c>
    </row>
    <row r="562" spans="2:28" x14ac:dyDescent="0.2">
      <c r="B562" s="6" t="s">
        <v>2580</v>
      </c>
      <c r="E562" s="8" t="s">
        <v>1770</v>
      </c>
      <c r="F562" s="8" t="s">
        <v>1771</v>
      </c>
      <c r="G562" s="8" t="s">
        <v>1673</v>
      </c>
      <c r="H562" s="8">
        <v>3</v>
      </c>
      <c r="I562" s="9" t="s">
        <v>1770</v>
      </c>
      <c r="J562" s="9" t="s">
        <v>1771</v>
      </c>
      <c r="K562" s="9" t="s">
        <v>1673</v>
      </c>
      <c r="L562" s="9">
        <v>3</v>
      </c>
      <c r="M562" s="10" t="s">
        <v>1770</v>
      </c>
      <c r="N562" s="10" t="s">
        <v>1771</v>
      </c>
      <c r="O562" s="10" t="s">
        <v>1673</v>
      </c>
      <c r="P562" s="10">
        <v>3</v>
      </c>
      <c r="Q562" s="8">
        <v>17</v>
      </c>
      <c r="R562" s="8" t="s">
        <v>2257</v>
      </c>
      <c r="S562" s="8" t="s">
        <v>2099</v>
      </c>
      <c r="T562" s="8">
        <v>3</v>
      </c>
      <c r="X562" s="9">
        <v>4</v>
      </c>
      <c r="Y562" s="10">
        <v>17</v>
      </c>
      <c r="Z562" s="10" t="s">
        <v>2257</v>
      </c>
      <c r="AA562" s="10" t="s">
        <v>2099</v>
      </c>
      <c r="AB562" s="10">
        <v>3</v>
      </c>
    </row>
    <row r="564" spans="2:28" x14ac:dyDescent="0.2">
      <c r="B564" s="6" t="s">
        <v>2580</v>
      </c>
      <c r="H564" s="8">
        <v>4</v>
      </c>
      <c r="L564" s="9">
        <v>4</v>
      </c>
      <c r="P564" s="10">
        <v>4</v>
      </c>
      <c r="T564" s="8">
        <v>4</v>
      </c>
      <c r="X564" s="9">
        <v>4</v>
      </c>
      <c r="AB564" s="10">
        <v>4</v>
      </c>
    </row>
    <row r="565" spans="2:28" x14ac:dyDescent="0.2">
      <c r="Y565" s="13"/>
      <c r="Z565" s="13"/>
      <c r="AA565" s="13"/>
      <c r="AB565" s="13"/>
    </row>
    <row r="566" spans="2:28" x14ac:dyDescent="0.2">
      <c r="Y566" s="13"/>
      <c r="Z566" s="13"/>
      <c r="AA566" s="13"/>
      <c r="AB566" s="13"/>
    </row>
    <row r="567" spans="2:28" x14ac:dyDescent="0.2">
      <c r="H567" s="8">
        <f>AVERAGE(H40:H564)</f>
        <v>2.255639097744361</v>
      </c>
      <c r="L567" s="9">
        <f>AVERAGE(L40:L564)</f>
        <v>2.2706766917293235</v>
      </c>
      <c r="P567" s="10">
        <f>AVERAGE(P40:P564)</f>
        <v>2.2518796992481205</v>
      </c>
      <c r="T567" s="8">
        <f>AVERAGE(T40:T564)</f>
        <v>1.368421052631579</v>
      </c>
      <c r="X567" s="9">
        <f>AVERAGE(X40:X564)</f>
        <v>1.4661654135338347</v>
      </c>
      <c r="Y567" s="13"/>
      <c r="Z567" s="13"/>
      <c r="AA567" s="13"/>
      <c r="AB567" s="10">
        <f>AVERAGE(AB40:AB564)</f>
        <v>1.3984962406015038</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7AFD1-75CC-814B-9BB9-2C111FEC5118}">
  <dimension ref="A1:U70"/>
  <sheetViews>
    <sheetView tabSelected="1" topLeftCell="L20" zoomScale="92" zoomScaleNormal="150" workbookViewId="0">
      <selection activeCell="P54" sqref="P54"/>
    </sheetView>
  </sheetViews>
  <sheetFormatPr baseColWidth="10" defaultColWidth="11" defaultRowHeight="16" x14ac:dyDescent="0.2"/>
  <cols>
    <col min="1" max="4" width="10.83203125" style="6"/>
    <col min="5" max="8" width="10.83203125" style="8"/>
    <col min="9" max="9" width="10.83203125" style="9"/>
    <col min="10" max="10" width="21.6640625" style="9" customWidth="1"/>
    <col min="11" max="16" width="10.83203125" style="9"/>
    <col min="17" max="20" width="10.83203125" style="10"/>
  </cols>
  <sheetData>
    <row r="1" spans="1:21" x14ac:dyDescent="0.2">
      <c r="A1" s="6" t="s">
        <v>0</v>
      </c>
      <c r="B1" s="6" t="s">
        <v>1</v>
      </c>
      <c r="C1" s="6" t="s">
        <v>2</v>
      </c>
      <c r="D1" s="6" t="s">
        <v>3</v>
      </c>
      <c r="E1" s="8" t="s">
        <v>4</v>
      </c>
      <c r="F1" s="8" t="s">
        <v>5</v>
      </c>
      <c r="G1" s="8" t="s">
        <v>6</v>
      </c>
      <c r="H1" s="8" t="s">
        <v>7</v>
      </c>
      <c r="I1" s="9" t="s">
        <v>12</v>
      </c>
      <c r="J1" s="9" t="s">
        <v>13</v>
      </c>
      <c r="K1" s="9" t="s">
        <v>14</v>
      </c>
      <c r="L1" s="9" t="s">
        <v>15</v>
      </c>
      <c r="M1" s="9" t="s">
        <v>16</v>
      </c>
      <c r="N1" s="9" t="s">
        <v>17</v>
      </c>
      <c r="O1" s="9" t="s">
        <v>18</v>
      </c>
      <c r="P1" s="9" t="s">
        <v>19</v>
      </c>
      <c r="Q1" s="10" t="s">
        <v>40</v>
      </c>
      <c r="R1" s="10" t="s">
        <v>41</v>
      </c>
      <c r="S1" s="10" t="s">
        <v>42</v>
      </c>
      <c r="T1" s="10" t="s">
        <v>43</v>
      </c>
    </row>
    <row r="2" spans="1:21" x14ac:dyDescent="0.2">
      <c r="A2" s="6" t="s">
        <v>44</v>
      </c>
      <c r="E2" s="8" t="s">
        <v>236</v>
      </c>
      <c r="F2" s="8" t="s">
        <v>237</v>
      </c>
      <c r="G2" s="8" t="s">
        <v>238</v>
      </c>
      <c r="H2" s="8">
        <v>1</v>
      </c>
      <c r="I2" s="9" t="s">
        <v>236</v>
      </c>
      <c r="J2" s="9" t="s">
        <v>239</v>
      </c>
      <c r="K2" s="9" t="s">
        <v>238</v>
      </c>
      <c r="L2" s="9">
        <v>1</v>
      </c>
      <c r="M2" s="9" t="s">
        <v>54</v>
      </c>
      <c r="N2" s="9" t="s">
        <v>54</v>
      </c>
      <c r="O2" s="9" t="s">
        <v>54</v>
      </c>
      <c r="P2" s="9" t="s">
        <v>54</v>
      </c>
      <c r="Q2" s="10" t="s">
        <v>236</v>
      </c>
      <c r="R2" s="10" t="s">
        <v>237</v>
      </c>
      <c r="S2" s="10" t="s">
        <v>238</v>
      </c>
      <c r="T2" s="10">
        <v>1</v>
      </c>
    </row>
    <row r="3" spans="1:21" x14ac:dyDescent="0.2">
      <c r="B3" s="6" t="s">
        <v>56</v>
      </c>
      <c r="I3" s="9" t="s">
        <v>54</v>
      </c>
      <c r="J3" s="9" t="s">
        <v>54</v>
      </c>
      <c r="K3" s="9" t="s">
        <v>54</v>
      </c>
      <c r="L3" s="9" t="s">
        <v>54</v>
      </c>
      <c r="M3" s="9" t="s">
        <v>54</v>
      </c>
      <c r="N3" s="9" t="s">
        <v>54</v>
      </c>
      <c r="O3" s="9" t="s">
        <v>54</v>
      </c>
      <c r="P3" s="9" t="s">
        <v>54</v>
      </c>
    </row>
    <row r="4" spans="1:21" x14ac:dyDescent="0.2">
      <c r="I4" s="9" t="s">
        <v>54</v>
      </c>
      <c r="J4" s="9" t="s">
        <v>54</v>
      </c>
      <c r="K4" s="9" t="s">
        <v>54</v>
      </c>
      <c r="L4" s="9" t="s">
        <v>54</v>
      </c>
      <c r="M4" s="9" t="s">
        <v>54</v>
      </c>
      <c r="N4" s="9" t="s">
        <v>54</v>
      </c>
      <c r="O4" s="9" t="s">
        <v>54</v>
      </c>
      <c r="P4" s="9" t="s">
        <v>54</v>
      </c>
    </row>
    <row r="5" spans="1:21" x14ac:dyDescent="0.2">
      <c r="C5" s="6" t="s">
        <v>62</v>
      </c>
      <c r="D5" s="6" t="s">
        <v>63</v>
      </c>
      <c r="I5" s="9" t="s">
        <v>54</v>
      </c>
      <c r="J5" s="9" t="s">
        <v>54</v>
      </c>
      <c r="K5" s="9" t="s">
        <v>54</v>
      </c>
      <c r="L5" s="9" t="s">
        <v>54</v>
      </c>
      <c r="M5" s="9" t="s">
        <v>54</v>
      </c>
      <c r="N5" s="9" t="s">
        <v>54</v>
      </c>
      <c r="O5" s="9" t="s">
        <v>54</v>
      </c>
      <c r="P5" s="9" t="s">
        <v>54</v>
      </c>
    </row>
    <row r="6" spans="1:21" x14ac:dyDescent="0.2">
      <c r="D6" s="6" t="s">
        <v>66</v>
      </c>
      <c r="I6" s="9" t="s">
        <v>54</v>
      </c>
      <c r="J6" s="9" t="s">
        <v>54</v>
      </c>
      <c r="K6" s="9" t="s">
        <v>54</v>
      </c>
      <c r="L6" s="9" t="s">
        <v>54</v>
      </c>
      <c r="M6" s="9" t="s">
        <v>54</v>
      </c>
      <c r="N6" s="9" t="s">
        <v>54</v>
      </c>
      <c r="O6" s="9" t="s">
        <v>54</v>
      </c>
      <c r="P6" s="9" t="s">
        <v>54</v>
      </c>
    </row>
    <row r="7" spans="1:21" x14ac:dyDescent="0.2">
      <c r="D7" s="6" t="s">
        <v>70</v>
      </c>
      <c r="M7" s="9" t="s">
        <v>54</v>
      </c>
      <c r="N7" s="9" t="s">
        <v>54</v>
      </c>
      <c r="O7" s="9" t="s">
        <v>54</v>
      </c>
      <c r="P7" s="9" t="s">
        <v>54</v>
      </c>
    </row>
    <row r="8" spans="1:21" x14ac:dyDescent="0.2">
      <c r="D8" s="6" t="s">
        <v>77</v>
      </c>
      <c r="I8" s="12" t="s">
        <v>240</v>
      </c>
      <c r="J8" s="12" t="s">
        <v>241</v>
      </c>
      <c r="K8" s="12" t="s">
        <v>238</v>
      </c>
      <c r="L8" s="12">
        <v>2</v>
      </c>
      <c r="M8" s="9" t="s">
        <v>54</v>
      </c>
      <c r="N8" s="9" t="s">
        <v>54</v>
      </c>
      <c r="O8" s="9" t="s">
        <v>54</v>
      </c>
      <c r="P8" s="9" t="s">
        <v>54</v>
      </c>
      <c r="U8" t="s">
        <v>242</v>
      </c>
    </row>
    <row r="9" spans="1:21" x14ac:dyDescent="0.2">
      <c r="D9" s="6" t="s">
        <v>81</v>
      </c>
      <c r="I9" s="9" t="s">
        <v>54</v>
      </c>
      <c r="J9" s="9" t="s">
        <v>54</v>
      </c>
      <c r="K9" s="9" t="s">
        <v>54</v>
      </c>
      <c r="L9" s="9" t="s">
        <v>54</v>
      </c>
      <c r="M9" s="9" t="s">
        <v>54</v>
      </c>
      <c r="N9" s="9" t="s">
        <v>54</v>
      </c>
      <c r="O9" s="9" t="s">
        <v>54</v>
      </c>
      <c r="P9" s="9" t="s">
        <v>54</v>
      </c>
    </row>
    <row r="10" spans="1:21" x14ac:dyDescent="0.2">
      <c r="A10" s="6" t="s">
        <v>84</v>
      </c>
      <c r="E10" s="8" t="s">
        <v>236</v>
      </c>
      <c r="F10" s="8" t="s">
        <v>237</v>
      </c>
      <c r="G10" s="8" t="s">
        <v>238</v>
      </c>
      <c r="H10" s="8">
        <v>1</v>
      </c>
      <c r="I10" s="12" t="s">
        <v>243</v>
      </c>
      <c r="J10" s="12" t="s">
        <v>244</v>
      </c>
      <c r="K10" s="12" t="s">
        <v>238</v>
      </c>
      <c r="L10" s="12">
        <v>1</v>
      </c>
      <c r="M10" s="9" t="s">
        <v>54</v>
      </c>
      <c r="N10" s="9" t="s">
        <v>54</v>
      </c>
      <c r="O10" s="9" t="s">
        <v>54</v>
      </c>
      <c r="P10" s="9" t="s">
        <v>54</v>
      </c>
      <c r="Q10" s="10" t="s">
        <v>236</v>
      </c>
      <c r="R10" s="10" t="s">
        <v>237</v>
      </c>
      <c r="S10" s="10" t="s">
        <v>238</v>
      </c>
      <c r="T10" s="10">
        <v>1</v>
      </c>
    </row>
    <row r="11" spans="1:21" x14ac:dyDescent="0.2">
      <c r="B11" s="6" t="s">
        <v>86</v>
      </c>
      <c r="I11" s="9" t="s">
        <v>54</v>
      </c>
      <c r="J11" s="9" t="s">
        <v>54</v>
      </c>
      <c r="K11" s="9" t="s">
        <v>54</v>
      </c>
      <c r="L11" s="9" t="s">
        <v>54</v>
      </c>
      <c r="M11" s="9" t="s">
        <v>54</v>
      </c>
      <c r="N11" s="9" t="s">
        <v>54</v>
      </c>
      <c r="O11" s="9" t="s">
        <v>54</v>
      </c>
      <c r="P11" s="9" t="s">
        <v>54</v>
      </c>
    </row>
    <row r="12" spans="1:21" x14ac:dyDescent="0.2">
      <c r="I12" s="9" t="s">
        <v>54</v>
      </c>
      <c r="J12" s="9" t="s">
        <v>54</v>
      </c>
      <c r="K12" s="9" t="s">
        <v>54</v>
      </c>
      <c r="L12" s="9" t="s">
        <v>54</v>
      </c>
      <c r="M12" s="9" t="s">
        <v>54</v>
      </c>
      <c r="N12" s="9" t="s">
        <v>54</v>
      </c>
      <c r="O12" s="9" t="s">
        <v>54</v>
      </c>
      <c r="P12" s="9" t="s">
        <v>54</v>
      </c>
    </row>
    <row r="13" spans="1:21" x14ac:dyDescent="0.2">
      <c r="C13" s="6" t="s">
        <v>62</v>
      </c>
      <c r="D13" s="6" t="s">
        <v>63</v>
      </c>
      <c r="I13" s="9" t="s">
        <v>54</v>
      </c>
      <c r="J13" s="9" t="s">
        <v>54</v>
      </c>
      <c r="K13" s="9" t="s">
        <v>54</v>
      </c>
      <c r="L13" s="9" t="s">
        <v>54</v>
      </c>
      <c r="M13" s="9" t="s">
        <v>54</v>
      </c>
      <c r="N13" s="9" t="s">
        <v>54</v>
      </c>
      <c r="O13" s="9" t="s">
        <v>54</v>
      </c>
      <c r="P13" s="9" t="s">
        <v>54</v>
      </c>
    </row>
    <row r="14" spans="1:21" x14ac:dyDescent="0.2">
      <c r="D14" s="6" t="s">
        <v>88</v>
      </c>
      <c r="I14" s="9" t="s">
        <v>54</v>
      </c>
      <c r="J14" s="9" t="s">
        <v>54</v>
      </c>
      <c r="K14" s="9" t="s">
        <v>54</v>
      </c>
      <c r="L14" s="9" t="s">
        <v>54</v>
      </c>
      <c r="M14" s="9" t="s">
        <v>54</v>
      </c>
      <c r="N14" s="9" t="s">
        <v>54</v>
      </c>
      <c r="O14" s="9" t="s">
        <v>54</v>
      </c>
      <c r="P14" s="9" t="s">
        <v>54</v>
      </c>
    </row>
    <row r="15" spans="1:21" x14ac:dyDescent="0.2">
      <c r="D15" s="6" t="s">
        <v>90</v>
      </c>
      <c r="I15" s="9" t="s">
        <v>54</v>
      </c>
      <c r="J15" s="9" t="s">
        <v>54</v>
      </c>
      <c r="K15" s="9" t="s">
        <v>54</v>
      </c>
      <c r="L15" s="9" t="s">
        <v>54</v>
      </c>
      <c r="M15" s="9" t="s">
        <v>54</v>
      </c>
      <c r="N15" s="9" t="s">
        <v>54</v>
      </c>
      <c r="O15" s="9" t="s">
        <v>54</v>
      </c>
      <c r="P15" s="9" t="s">
        <v>54</v>
      </c>
    </row>
    <row r="16" spans="1:21" x14ac:dyDescent="0.2">
      <c r="D16" s="6" t="s">
        <v>95</v>
      </c>
    </row>
    <row r="17" spans="1:20" x14ac:dyDescent="0.2">
      <c r="D17" s="6" t="s">
        <v>98</v>
      </c>
    </row>
    <row r="18" spans="1:20" x14ac:dyDescent="0.2">
      <c r="A18" s="6" t="s">
        <v>103</v>
      </c>
      <c r="E18" s="8" t="s">
        <v>245</v>
      </c>
      <c r="F18" s="8" t="s">
        <v>246</v>
      </c>
      <c r="G18" s="8" t="s">
        <v>238</v>
      </c>
      <c r="H18" s="8">
        <v>0</v>
      </c>
      <c r="I18" s="9" t="s">
        <v>245</v>
      </c>
      <c r="J18" s="9" t="s">
        <v>246</v>
      </c>
      <c r="K18" s="9" t="s">
        <v>238</v>
      </c>
      <c r="L18" s="9">
        <v>1</v>
      </c>
      <c r="M18" s="9" t="s">
        <v>54</v>
      </c>
      <c r="N18" s="9" t="s">
        <v>54</v>
      </c>
      <c r="O18" s="9" t="s">
        <v>54</v>
      </c>
      <c r="P18" s="9" t="s">
        <v>54</v>
      </c>
      <c r="Q18" s="10" t="s">
        <v>245</v>
      </c>
      <c r="R18" s="10" t="s">
        <v>246</v>
      </c>
      <c r="S18" s="10" t="s">
        <v>238</v>
      </c>
      <c r="T18" s="10">
        <v>1</v>
      </c>
    </row>
    <row r="19" spans="1:20" x14ac:dyDescent="0.2">
      <c r="B19" s="6" t="s">
        <v>109</v>
      </c>
      <c r="I19" s="9" t="s">
        <v>54</v>
      </c>
      <c r="J19" s="9" t="s">
        <v>54</v>
      </c>
      <c r="K19" s="9" t="s">
        <v>54</v>
      </c>
      <c r="L19" s="9" t="s">
        <v>54</v>
      </c>
      <c r="M19" s="9" t="s">
        <v>54</v>
      </c>
      <c r="N19" s="9" t="s">
        <v>54</v>
      </c>
      <c r="O19" s="9" t="s">
        <v>54</v>
      </c>
      <c r="P19" s="9" t="s">
        <v>54</v>
      </c>
    </row>
    <row r="20" spans="1:20" x14ac:dyDescent="0.2">
      <c r="I20" s="9" t="s">
        <v>54</v>
      </c>
      <c r="J20" s="9" t="s">
        <v>54</v>
      </c>
      <c r="K20" s="9" t="s">
        <v>54</v>
      </c>
      <c r="L20" s="9" t="s">
        <v>54</v>
      </c>
      <c r="M20" s="9" t="s">
        <v>54</v>
      </c>
      <c r="N20" s="9" t="s">
        <v>54</v>
      </c>
      <c r="O20" s="9" t="s">
        <v>54</v>
      </c>
      <c r="P20" s="9" t="s">
        <v>54</v>
      </c>
    </row>
    <row r="21" spans="1:20" x14ac:dyDescent="0.2">
      <c r="C21" s="6" t="s">
        <v>62</v>
      </c>
      <c r="D21" s="6" t="s">
        <v>115</v>
      </c>
      <c r="I21" s="9" t="s">
        <v>54</v>
      </c>
      <c r="J21" s="9" t="s">
        <v>54</v>
      </c>
      <c r="K21" s="9" t="s">
        <v>54</v>
      </c>
      <c r="L21" s="9" t="s">
        <v>54</v>
      </c>
      <c r="M21" s="9" t="s">
        <v>54</v>
      </c>
      <c r="N21" s="9" t="s">
        <v>54</v>
      </c>
      <c r="O21" s="9" t="s">
        <v>54</v>
      </c>
      <c r="P21" s="9" t="s">
        <v>54</v>
      </c>
    </row>
    <row r="22" spans="1:20" x14ac:dyDescent="0.2">
      <c r="D22" s="6" t="s">
        <v>118</v>
      </c>
      <c r="I22" s="9" t="s">
        <v>54</v>
      </c>
      <c r="J22" s="9" t="s">
        <v>54</v>
      </c>
      <c r="K22" s="9" t="s">
        <v>54</v>
      </c>
      <c r="L22" s="9" t="s">
        <v>54</v>
      </c>
      <c r="M22" s="9" t="s">
        <v>54</v>
      </c>
      <c r="N22" s="9" t="s">
        <v>54</v>
      </c>
      <c r="O22" s="9" t="s">
        <v>54</v>
      </c>
      <c r="P22" s="9" t="s">
        <v>54</v>
      </c>
    </row>
    <row r="23" spans="1:20" x14ac:dyDescent="0.2">
      <c r="D23" s="6" t="s">
        <v>121</v>
      </c>
      <c r="I23" s="9" t="s">
        <v>54</v>
      </c>
      <c r="J23" s="9" t="s">
        <v>54</v>
      </c>
      <c r="K23" s="9" t="s">
        <v>54</v>
      </c>
      <c r="L23" s="9" t="s">
        <v>54</v>
      </c>
      <c r="M23" s="9" t="s">
        <v>54</v>
      </c>
      <c r="N23" s="9" t="s">
        <v>54</v>
      </c>
      <c r="O23" s="9" t="s">
        <v>54</v>
      </c>
      <c r="P23" s="9" t="s">
        <v>54</v>
      </c>
    </row>
    <row r="24" spans="1:20" x14ac:dyDescent="0.2">
      <c r="D24" s="6" t="s">
        <v>124</v>
      </c>
      <c r="I24" s="9" t="s">
        <v>54</v>
      </c>
      <c r="J24" s="9" t="s">
        <v>54</v>
      </c>
      <c r="K24" s="9" t="s">
        <v>54</v>
      </c>
      <c r="L24" s="9" t="s">
        <v>54</v>
      </c>
      <c r="M24" s="9" t="s">
        <v>54</v>
      </c>
      <c r="N24" s="9" t="s">
        <v>54</v>
      </c>
      <c r="O24" s="9" t="s">
        <v>54</v>
      </c>
      <c r="P24" s="9" t="s">
        <v>54</v>
      </c>
    </row>
    <row r="25" spans="1:20" x14ac:dyDescent="0.2">
      <c r="D25" s="6" t="s">
        <v>127</v>
      </c>
    </row>
    <row r="26" spans="1:20" x14ac:dyDescent="0.2">
      <c r="A26" s="6" t="s">
        <v>129</v>
      </c>
      <c r="E26" s="8" t="s">
        <v>236</v>
      </c>
      <c r="F26" s="8" t="s">
        <v>237</v>
      </c>
      <c r="G26" s="8" t="s">
        <v>238</v>
      </c>
      <c r="H26" s="8">
        <v>1</v>
      </c>
      <c r="I26" s="9" t="s">
        <v>236</v>
      </c>
      <c r="J26" s="9" t="s">
        <v>239</v>
      </c>
      <c r="K26" s="9" t="s">
        <v>238</v>
      </c>
      <c r="L26" s="9">
        <v>1</v>
      </c>
      <c r="M26" s="9" t="s">
        <v>54</v>
      </c>
      <c r="N26" s="9" t="s">
        <v>54</v>
      </c>
      <c r="O26" s="9" t="s">
        <v>54</v>
      </c>
      <c r="P26" s="9" t="s">
        <v>54</v>
      </c>
      <c r="Q26" s="10" t="s">
        <v>236</v>
      </c>
      <c r="R26" s="10" t="s">
        <v>237</v>
      </c>
      <c r="S26" s="10" t="s">
        <v>238</v>
      </c>
      <c r="T26" s="10">
        <v>1</v>
      </c>
    </row>
    <row r="27" spans="1:20" x14ac:dyDescent="0.2">
      <c r="B27" s="6" t="s">
        <v>137</v>
      </c>
      <c r="I27" s="9" t="s">
        <v>54</v>
      </c>
      <c r="J27" s="9" t="s">
        <v>54</v>
      </c>
      <c r="K27" s="9" t="s">
        <v>54</v>
      </c>
      <c r="L27" s="9" t="s">
        <v>54</v>
      </c>
      <c r="M27" s="9" t="s">
        <v>54</v>
      </c>
      <c r="N27" s="9" t="s">
        <v>54</v>
      </c>
      <c r="O27" s="9" t="s">
        <v>54</v>
      </c>
      <c r="P27" s="9" t="s">
        <v>54</v>
      </c>
    </row>
    <row r="28" spans="1:20" x14ac:dyDescent="0.2">
      <c r="I28" s="9" t="s">
        <v>54</v>
      </c>
      <c r="J28" s="9" t="s">
        <v>54</v>
      </c>
      <c r="K28" s="9" t="s">
        <v>54</v>
      </c>
      <c r="L28" s="9" t="s">
        <v>54</v>
      </c>
      <c r="M28" s="9" t="s">
        <v>54</v>
      </c>
      <c r="N28" s="9" t="s">
        <v>54</v>
      </c>
      <c r="O28" s="9" t="s">
        <v>54</v>
      </c>
      <c r="P28" s="9" t="s">
        <v>54</v>
      </c>
    </row>
    <row r="29" spans="1:20" x14ac:dyDescent="0.2">
      <c r="C29" s="6" t="s">
        <v>62</v>
      </c>
      <c r="D29" s="6" t="s">
        <v>115</v>
      </c>
      <c r="I29" s="9" t="s">
        <v>54</v>
      </c>
      <c r="J29" s="9" t="s">
        <v>54</v>
      </c>
      <c r="K29" s="9" t="s">
        <v>54</v>
      </c>
      <c r="L29" s="9" t="s">
        <v>54</v>
      </c>
      <c r="M29" s="9" t="s">
        <v>54</v>
      </c>
      <c r="N29" s="9" t="s">
        <v>54</v>
      </c>
      <c r="O29" s="9" t="s">
        <v>54</v>
      </c>
      <c r="P29" s="9" t="s">
        <v>54</v>
      </c>
    </row>
    <row r="30" spans="1:20" x14ac:dyDescent="0.2">
      <c r="D30" s="6" t="s">
        <v>140</v>
      </c>
      <c r="I30" s="9" t="s">
        <v>54</v>
      </c>
      <c r="J30" s="9" t="s">
        <v>54</v>
      </c>
      <c r="K30" s="9" t="s">
        <v>54</v>
      </c>
      <c r="L30" s="9" t="s">
        <v>54</v>
      </c>
      <c r="M30" s="9" t="s">
        <v>54</v>
      </c>
      <c r="N30" s="9" t="s">
        <v>54</v>
      </c>
      <c r="O30" s="9" t="s">
        <v>54</v>
      </c>
      <c r="P30" s="9" t="s">
        <v>54</v>
      </c>
    </row>
    <row r="31" spans="1:20" x14ac:dyDescent="0.2">
      <c r="D31" s="6" t="s">
        <v>142</v>
      </c>
      <c r="I31" s="9" t="s">
        <v>54</v>
      </c>
      <c r="J31" s="9" t="s">
        <v>54</v>
      </c>
      <c r="K31" s="9" t="s">
        <v>54</v>
      </c>
      <c r="L31" s="9" t="s">
        <v>54</v>
      </c>
      <c r="M31" s="9" t="s">
        <v>54</v>
      </c>
      <c r="N31" s="9" t="s">
        <v>54</v>
      </c>
      <c r="O31" s="9" t="s">
        <v>54</v>
      </c>
      <c r="P31" s="9" t="s">
        <v>54</v>
      </c>
    </row>
    <row r="32" spans="1:20" x14ac:dyDescent="0.2">
      <c r="D32" s="6" t="s">
        <v>144</v>
      </c>
      <c r="I32" s="9" t="s">
        <v>54</v>
      </c>
      <c r="J32" s="9" t="s">
        <v>54</v>
      </c>
      <c r="K32" s="9" t="s">
        <v>54</v>
      </c>
      <c r="L32" s="9" t="s">
        <v>54</v>
      </c>
      <c r="M32" s="9" t="s">
        <v>54</v>
      </c>
      <c r="N32" s="9" t="s">
        <v>54</v>
      </c>
      <c r="O32" s="9" t="s">
        <v>54</v>
      </c>
      <c r="P32" s="9" t="s">
        <v>54</v>
      </c>
    </row>
    <row r="33" spans="1:20" x14ac:dyDescent="0.2">
      <c r="D33" s="6" t="s">
        <v>150</v>
      </c>
      <c r="I33" s="9" t="s">
        <v>54</v>
      </c>
      <c r="J33" s="9" t="s">
        <v>54</v>
      </c>
      <c r="K33" s="9" t="s">
        <v>54</v>
      </c>
      <c r="L33" s="9" t="s">
        <v>54</v>
      </c>
      <c r="M33" s="9" t="s">
        <v>54</v>
      </c>
      <c r="N33" s="9" t="s">
        <v>54</v>
      </c>
      <c r="O33" s="9" t="s">
        <v>54</v>
      </c>
      <c r="P33" s="9" t="s">
        <v>54</v>
      </c>
    </row>
    <row r="34" spans="1:20" x14ac:dyDescent="0.2">
      <c r="A34" s="6" t="s">
        <v>152</v>
      </c>
      <c r="E34" s="8" t="s">
        <v>236</v>
      </c>
      <c r="F34" s="8" t="s">
        <v>237</v>
      </c>
      <c r="G34" s="8" t="s">
        <v>238</v>
      </c>
      <c r="H34" s="8">
        <v>1</v>
      </c>
      <c r="I34" s="9" t="s">
        <v>236</v>
      </c>
      <c r="J34" s="9" t="s">
        <v>239</v>
      </c>
      <c r="K34" s="9" t="s">
        <v>238</v>
      </c>
      <c r="L34" s="9">
        <v>1</v>
      </c>
      <c r="M34" s="9" t="s">
        <v>54</v>
      </c>
      <c r="N34" s="9" t="s">
        <v>54</v>
      </c>
      <c r="O34" s="9" t="s">
        <v>54</v>
      </c>
      <c r="P34" s="9" t="s">
        <v>54</v>
      </c>
      <c r="Q34" s="10" t="s">
        <v>236</v>
      </c>
      <c r="R34" s="10" t="s">
        <v>239</v>
      </c>
      <c r="S34" s="10" t="s">
        <v>238</v>
      </c>
      <c r="T34" s="10">
        <v>1</v>
      </c>
    </row>
    <row r="35" spans="1:20" x14ac:dyDescent="0.2">
      <c r="B35" s="6" t="s">
        <v>247</v>
      </c>
    </row>
    <row r="37" spans="1:20" x14ac:dyDescent="0.2">
      <c r="C37" s="6" t="s">
        <v>158</v>
      </c>
      <c r="E37" s="8" t="s">
        <v>248</v>
      </c>
      <c r="F37" s="8" t="s">
        <v>249</v>
      </c>
      <c r="G37" s="8" t="s">
        <v>238</v>
      </c>
      <c r="H37" s="8">
        <v>1</v>
      </c>
      <c r="I37" s="9" t="s">
        <v>248</v>
      </c>
      <c r="J37" s="9" t="s">
        <v>249</v>
      </c>
      <c r="K37" s="9" t="s">
        <v>238</v>
      </c>
      <c r="L37" s="9">
        <v>1</v>
      </c>
      <c r="M37" s="9" t="s">
        <v>54</v>
      </c>
      <c r="N37" s="9" t="s">
        <v>54</v>
      </c>
      <c r="O37" s="9" t="s">
        <v>54</v>
      </c>
      <c r="P37" s="9" t="s">
        <v>54</v>
      </c>
      <c r="Q37" s="10" t="s">
        <v>248</v>
      </c>
      <c r="R37" s="10" t="s">
        <v>249</v>
      </c>
      <c r="S37" s="10" t="s">
        <v>238</v>
      </c>
      <c r="T37" s="10">
        <v>1</v>
      </c>
    </row>
    <row r="38" spans="1:20" x14ac:dyDescent="0.2">
      <c r="C38" s="6" t="s">
        <v>161</v>
      </c>
      <c r="E38" s="8" t="s">
        <v>250</v>
      </c>
      <c r="F38" s="8" t="s">
        <v>251</v>
      </c>
      <c r="G38" s="8" t="s">
        <v>238</v>
      </c>
      <c r="H38" s="8">
        <v>1</v>
      </c>
      <c r="I38" s="9" t="s">
        <v>250</v>
      </c>
      <c r="J38" s="9" t="s">
        <v>251</v>
      </c>
      <c r="K38" s="9" t="s">
        <v>238</v>
      </c>
      <c r="L38" s="9">
        <v>1</v>
      </c>
      <c r="M38" s="9" t="s">
        <v>54</v>
      </c>
      <c r="N38" s="9" t="s">
        <v>54</v>
      </c>
      <c r="O38" s="9" t="s">
        <v>54</v>
      </c>
      <c r="P38" s="9" t="s">
        <v>54</v>
      </c>
      <c r="Q38" s="10" t="s">
        <v>250</v>
      </c>
      <c r="R38" s="10" t="s">
        <v>251</v>
      </c>
      <c r="S38" s="10" t="s">
        <v>238</v>
      </c>
      <c r="T38" s="10">
        <v>1</v>
      </c>
    </row>
    <row r="39" spans="1:20" x14ac:dyDescent="0.2">
      <c r="C39" s="6" t="s">
        <v>163</v>
      </c>
      <c r="E39" s="8" t="s">
        <v>252</v>
      </c>
      <c r="F39" s="8" t="s">
        <v>253</v>
      </c>
      <c r="G39" s="8" t="s">
        <v>238</v>
      </c>
      <c r="H39" s="8">
        <v>1</v>
      </c>
      <c r="I39" s="9" t="s">
        <v>254</v>
      </c>
      <c r="J39" s="9" t="s">
        <v>255</v>
      </c>
      <c r="K39" s="9" t="s">
        <v>238</v>
      </c>
      <c r="L39" s="9">
        <v>2</v>
      </c>
      <c r="Q39" s="10" t="s">
        <v>252</v>
      </c>
      <c r="R39" s="10" t="s">
        <v>253</v>
      </c>
      <c r="S39" s="10" t="s">
        <v>238</v>
      </c>
      <c r="T39" s="10">
        <v>1</v>
      </c>
    </row>
    <row r="40" spans="1:20" x14ac:dyDescent="0.2">
      <c r="C40" s="6" t="s">
        <v>165</v>
      </c>
      <c r="E40" s="8" t="s">
        <v>256</v>
      </c>
      <c r="F40" s="8" t="s">
        <v>257</v>
      </c>
      <c r="G40" s="8" t="s">
        <v>238</v>
      </c>
      <c r="H40" s="8">
        <v>1</v>
      </c>
      <c r="I40" s="9" t="s">
        <v>256</v>
      </c>
      <c r="J40" s="9" t="s">
        <v>257</v>
      </c>
      <c r="K40" s="9" t="s">
        <v>238</v>
      </c>
      <c r="L40" s="9">
        <v>1</v>
      </c>
      <c r="M40" s="9" t="s">
        <v>54</v>
      </c>
      <c r="N40" s="9" t="s">
        <v>54</v>
      </c>
      <c r="O40" s="9" t="s">
        <v>54</v>
      </c>
      <c r="P40" s="9" t="s">
        <v>54</v>
      </c>
      <c r="Q40" s="10" t="s">
        <v>256</v>
      </c>
      <c r="R40" s="10" t="s">
        <v>257</v>
      </c>
      <c r="S40" s="10" t="s">
        <v>238</v>
      </c>
      <c r="T40" s="10">
        <v>1</v>
      </c>
    </row>
    <row r="41" spans="1:20" x14ac:dyDescent="0.2">
      <c r="C41" s="6" t="s">
        <v>167</v>
      </c>
      <c r="E41" s="8" t="s">
        <v>258</v>
      </c>
      <c r="F41" s="8" t="s">
        <v>167</v>
      </c>
      <c r="G41" s="8" t="s">
        <v>238</v>
      </c>
      <c r="H41" s="8">
        <v>0</v>
      </c>
      <c r="I41" s="9" t="s">
        <v>259</v>
      </c>
      <c r="J41" s="9" t="s">
        <v>260</v>
      </c>
      <c r="K41" s="9" t="s">
        <v>238</v>
      </c>
      <c r="L41" s="9">
        <v>1</v>
      </c>
      <c r="M41" s="9" t="s">
        <v>258</v>
      </c>
      <c r="N41" s="9" t="s">
        <v>167</v>
      </c>
      <c r="O41" s="9" t="s">
        <v>238</v>
      </c>
      <c r="P41" s="9">
        <v>0</v>
      </c>
      <c r="Q41" s="10" t="s">
        <v>258</v>
      </c>
      <c r="R41" s="10" t="s">
        <v>167</v>
      </c>
      <c r="S41" s="10" t="s">
        <v>238</v>
      </c>
      <c r="T41" s="10">
        <v>0</v>
      </c>
    </row>
    <row r="42" spans="1:20" x14ac:dyDescent="0.2">
      <c r="C42" s="6" t="s">
        <v>170</v>
      </c>
      <c r="E42" s="8" t="s">
        <v>261</v>
      </c>
      <c r="F42" s="8" t="s">
        <v>262</v>
      </c>
      <c r="G42" s="8" t="s">
        <v>238</v>
      </c>
      <c r="H42" s="8">
        <v>1</v>
      </c>
      <c r="I42" s="9" t="s">
        <v>261</v>
      </c>
      <c r="J42" s="9" t="s">
        <v>262</v>
      </c>
      <c r="K42" s="9" t="s">
        <v>238</v>
      </c>
      <c r="L42" s="9">
        <v>1</v>
      </c>
      <c r="M42" s="9" t="s">
        <v>263</v>
      </c>
      <c r="N42" s="9" t="s">
        <v>264</v>
      </c>
      <c r="O42" s="9" t="s">
        <v>238</v>
      </c>
      <c r="P42" s="9">
        <v>1</v>
      </c>
      <c r="Q42" s="10" t="s">
        <v>261</v>
      </c>
      <c r="R42" s="10" t="s">
        <v>262</v>
      </c>
      <c r="S42" s="10" t="s">
        <v>238</v>
      </c>
      <c r="T42" s="10">
        <v>1</v>
      </c>
    </row>
    <row r="43" spans="1:20" x14ac:dyDescent="0.2">
      <c r="C43" s="6" t="s">
        <v>174</v>
      </c>
      <c r="E43" s="8" t="s">
        <v>265</v>
      </c>
      <c r="F43" s="8" t="s">
        <v>266</v>
      </c>
      <c r="G43" s="8" t="s">
        <v>238</v>
      </c>
      <c r="H43" s="8">
        <v>1</v>
      </c>
      <c r="I43" s="9" t="s">
        <v>265</v>
      </c>
      <c r="J43" s="9" t="s">
        <v>266</v>
      </c>
      <c r="K43" s="9" t="s">
        <v>238</v>
      </c>
      <c r="L43" s="9">
        <v>1</v>
      </c>
      <c r="M43" s="9" t="s">
        <v>54</v>
      </c>
      <c r="N43" s="9" t="s">
        <v>54</v>
      </c>
      <c r="O43" s="9" t="s">
        <v>54</v>
      </c>
      <c r="P43" s="9" t="s">
        <v>54</v>
      </c>
      <c r="Q43" s="10" t="s">
        <v>265</v>
      </c>
      <c r="R43" s="10" t="s">
        <v>266</v>
      </c>
      <c r="S43" s="10" t="s">
        <v>238</v>
      </c>
      <c r="T43" s="10">
        <v>1</v>
      </c>
    </row>
    <row r="44" spans="1:20" x14ac:dyDescent="0.2">
      <c r="C44" s="6" t="s">
        <v>176</v>
      </c>
      <c r="E44" s="8" t="s">
        <v>267</v>
      </c>
      <c r="F44" s="8" t="s">
        <v>268</v>
      </c>
      <c r="G44" s="8" t="s">
        <v>238</v>
      </c>
      <c r="H44" s="8">
        <v>1</v>
      </c>
      <c r="I44" s="9" t="s">
        <v>267</v>
      </c>
      <c r="J44" s="9" t="s">
        <v>268</v>
      </c>
      <c r="K44" s="9" t="s">
        <v>238</v>
      </c>
      <c r="L44" s="9">
        <v>2</v>
      </c>
      <c r="M44" s="9" t="s">
        <v>54</v>
      </c>
      <c r="N44" s="9" t="s">
        <v>54</v>
      </c>
      <c r="O44" s="9" t="s">
        <v>54</v>
      </c>
      <c r="P44" s="9" t="s">
        <v>54</v>
      </c>
      <c r="Q44" s="10" t="s">
        <v>267</v>
      </c>
      <c r="R44" s="10" t="s">
        <v>268</v>
      </c>
      <c r="S44" s="10" t="s">
        <v>238</v>
      </c>
      <c r="T44" s="10">
        <v>1</v>
      </c>
    </row>
    <row r="45" spans="1:20" x14ac:dyDescent="0.2">
      <c r="C45" s="6" t="s">
        <v>178</v>
      </c>
      <c r="E45" s="8" t="s">
        <v>269</v>
      </c>
      <c r="F45" s="8" t="s">
        <v>270</v>
      </c>
      <c r="G45" s="8" t="s">
        <v>238</v>
      </c>
      <c r="H45" s="8">
        <v>1</v>
      </c>
      <c r="I45" s="9" t="s">
        <v>269</v>
      </c>
      <c r="J45" s="9" t="s">
        <v>270</v>
      </c>
      <c r="K45" s="9" t="s">
        <v>238</v>
      </c>
      <c r="L45" s="9">
        <v>1</v>
      </c>
      <c r="M45" s="9" t="s">
        <v>271</v>
      </c>
      <c r="N45" s="9" t="s">
        <v>272</v>
      </c>
      <c r="O45" s="9" t="s">
        <v>238</v>
      </c>
      <c r="P45" s="9">
        <v>1</v>
      </c>
      <c r="Q45" s="10" t="s">
        <v>269</v>
      </c>
      <c r="R45" s="10" t="s">
        <v>270</v>
      </c>
      <c r="S45" s="10" t="s">
        <v>238</v>
      </c>
      <c r="T45" s="10">
        <v>1</v>
      </c>
    </row>
    <row r="46" spans="1:20" x14ac:dyDescent="0.2">
      <c r="C46" s="6" t="s">
        <v>182</v>
      </c>
      <c r="E46" s="8" t="s">
        <v>273</v>
      </c>
      <c r="F46" s="8" t="s">
        <v>274</v>
      </c>
      <c r="G46" s="8" t="s">
        <v>238</v>
      </c>
      <c r="H46" s="8">
        <v>1</v>
      </c>
      <c r="I46" s="9" t="s">
        <v>273</v>
      </c>
      <c r="J46" s="9" t="s">
        <v>274</v>
      </c>
      <c r="K46" s="9" t="s">
        <v>238</v>
      </c>
      <c r="L46" s="9">
        <v>1</v>
      </c>
      <c r="M46" s="9" t="s">
        <v>54</v>
      </c>
      <c r="N46" s="9" t="s">
        <v>54</v>
      </c>
      <c r="O46" s="9" t="s">
        <v>54</v>
      </c>
      <c r="P46" s="9" t="s">
        <v>54</v>
      </c>
      <c r="Q46" s="10" t="s">
        <v>273</v>
      </c>
      <c r="R46" s="10" t="s">
        <v>274</v>
      </c>
      <c r="S46" s="10" t="s">
        <v>238</v>
      </c>
      <c r="T46" s="10">
        <v>1</v>
      </c>
    </row>
    <row r="47" spans="1:20" x14ac:dyDescent="0.2">
      <c r="C47" s="6" t="s">
        <v>185</v>
      </c>
      <c r="E47" s="8" t="s">
        <v>275</v>
      </c>
      <c r="F47" s="8" t="s">
        <v>276</v>
      </c>
      <c r="G47" s="8" t="s">
        <v>238</v>
      </c>
      <c r="H47" s="8">
        <v>1</v>
      </c>
      <c r="I47" s="9" t="s">
        <v>275</v>
      </c>
      <c r="J47" s="9" t="s">
        <v>276</v>
      </c>
      <c r="K47" s="9" t="s">
        <v>238</v>
      </c>
      <c r="L47" s="9">
        <v>2</v>
      </c>
      <c r="M47" s="9" t="s">
        <v>54</v>
      </c>
      <c r="N47" s="9" t="s">
        <v>54</v>
      </c>
      <c r="O47" s="9" t="s">
        <v>54</v>
      </c>
      <c r="P47" s="9" t="s">
        <v>54</v>
      </c>
      <c r="Q47" s="10" t="s">
        <v>275</v>
      </c>
      <c r="R47" s="10" t="s">
        <v>276</v>
      </c>
      <c r="S47" s="10" t="s">
        <v>238</v>
      </c>
      <c r="T47" s="10">
        <v>1</v>
      </c>
    </row>
    <row r="48" spans="1:20" x14ac:dyDescent="0.2">
      <c r="C48" s="6" t="s">
        <v>187</v>
      </c>
      <c r="E48" s="8" t="s">
        <v>54</v>
      </c>
      <c r="F48" s="8" t="s">
        <v>54</v>
      </c>
      <c r="G48" s="8" t="s">
        <v>54</v>
      </c>
      <c r="H48" s="8">
        <v>4</v>
      </c>
      <c r="I48" s="9" t="s">
        <v>54</v>
      </c>
      <c r="J48" s="9" t="s">
        <v>54</v>
      </c>
      <c r="K48" s="9" t="s">
        <v>54</v>
      </c>
      <c r="L48" s="9">
        <v>4</v>
      </c>
      <c r="M48" s="9" t="s">
        <v>54</v>
      </c>
      <c r="N48" s="9" t="s">
        <v>54</v>
      </c>
      <c r="O48" s="9" t="s">
        <v>54</v>
      </c>
      <c r="P48" s="9" t="s">
        <v>54</v>
      </c>
      <c r="Q48" s="10" t="s">
        <v>54</v>
      </c>
      <c r="R48" s="10" t="s">
        <v>54</v>
      </c>
      <c r="S48" s="10" t="s">
        <v>54</v>
      </c>
      <c r="T48" s="10">
        <v>4</v>
      </c>
    </row>
    <row r="49" spans="1:20" x14ac:dyDescent="0.2">
      <c r="C49" s="6" t="s">
        <v>189</v>
      </c>
      <c r="E49" s="8" t="s">
        <v>277</v>
      </c>
      <c r="F49" s="8" t="s">
        <v>278</v>
      </c>
      <c r="G49" s="8" t="s">
        <v>238</v>
      </c>
      <c r="H49" s="8">
        <v>1</v>
      </c>
      <c r="I49" s="9" t="s">
        <v>277</v>
      </c>
      <c r="J49" s="9" t="s">
        <v>278</v>
      </c>
      <c r="K49" s="9" t="s">
        <v>238</v>
      </c>
      <c r="L49" s="9">
        <v>1</v>
      </c>
      <c r="M49" s="9" t="s">
        <v>54</v>
      </c>
      <c r="N49" s="9" t="s">
        <v>54</v>
      </c>
      <c r="O49" s="9" t="s">
        <v>54</v>
      </c>
      <c r="P49" s="9" t="s">
        <v>54</v>
      </c>
      <c r="Q49" s="10" t="s">
        <v>277</v>
      </c>
      <c r="R49" s="10" t="s">
        <v>278</v>
      </c>
      <c r="S49" s="10" t="s">
        <v>238</v>
      </c>
      <c r="T49" s="10">
        <v>1</v>
      </c>
    </row>
    <row r="50" spans="1:20" x14ac:dyDescent="0.2">
      <c r="C50" s="6" t="s">
        <v>191</v>
      </c>
      <c r="E50" s="8" t="s">
        <v>279</v>
      </c>
      <c r="F50" s="8" t="s">
        <v>280</v>
      </c>
      <c r="G50" s="8" t="s">
        <v>238</v>
      </c>
      <c r="H50" s="8">
        <v>1</v>
      </c>
      <c r="I50" s="9" t="s">
        <v>54</v>
      </c>
      <c r="J50" s="9" t="s">
        <v>54</v>
      </c>
      <c r="K50" s="9" t="s">
        <v>54</v>
      </c>
      <c r="L50" s="9">
        <v>4</v>
      </c>
      <c r="M50" s="9" t="s">
        <v>54</v>
      </c>
      <c r="N50" s="9" t="s">
        <v>54</v>
      </c>
      <c r="O50" s="9" t="s">
        <v>54</v>
      </c>
      <c r="P50" s="9" t="s">
        <v>54</v>
      </c>
      <c r="Q50" s="10" t="s">
        <v>279</v>
      </c>
      <c r="R50" s="10" t="s">
        <v>280</v>
      </c>
      <c r="S50" s="10" t="s">
        <v>238</v>
      </c>
      <c r="T50" s="10">
        <v>1</v>
      </c>
    </row>
    <row r="51" spans="1:20" x14ac:dyDescent="0.2">
      <c r="C51" s="6" t="s">
        <v>62</v>
      </c>
      <c r="D51" s="6" t="s">
        <v>194</v>
      </c>
      <c r="I51" s="9" t="s">
        <v>54</v>
      </c>
      <c r="J51" s="9" t="s">
        <v>54</v>
      </c>
      <c r="K51" s="9" t="s">
        <v>54</v>
      </c>
      <c r="L51" s="9" t="s">
        <v>54</v>
      </c>
      <c r="M51" s="9" t="s">
        <v>54</v>
      </c>
      <c r="N51" s="9" t="s">
        <v>54</v>
      </c>
      <c r="O51" s="9" t="s">
        <v>54</v>
      </c>
      <c r="P51" s="9" t="s">
        <v>54</v>
      </c>
    </row>
    <row r="52" spans="1:20" x14ac:dyDescent="0.2">
      <c r="D52" s="6" t="s">
        <v>197</v>
      </c>
      <c r="I52" s="9" t="s">
        <v>54</v>
      </c>
      <c r="J52" s="9" t="s">
        <v>54</v>
      </c>
      <c r="K52" s="9" t="s">
        <v>54</v>
      </c>
      <c r="L52" s="9" t="s">
        <v>54</v>
      </c>
      <c r="M52" s="9" t="s">
        <v>54</v>
      </c>
      <c r="N52" s="9" t="s">
        <v>54</v>
      </c>
      <c r="O52" s="9" t="s">
        <v>54</v>
      </c>
      <c r="P52" s="9" t="s">
        <v>54</v>
      </c>
    </row>
    <row r="53" spans="1:20" x14ac:dyDescent="0.2">
      <c r="D53" s="6" t="s">
        <v>200</v>
      </c>
      <c r="I53" s="9" t="s">
        <v>54</v>
      </c>
      <c r="J53" s="9" t="s">
        <v>54</v>
      </c>
      <c r="K53" s="9" t="s">
        <v>54</v>
      </c>
      <c r="L53" s="9" t="s">
        <v>54</v>
      </c>
      <c r="M53" s="9" t="s">
        <v>54</v>
      </c>
      <c r="N53" s="9" t="s">
        <v>54</v>
      </c>
      <c r="O53" s="9" t="s">
        <v>54</v>
      </c>
      <c r="P53" s="9" t="s">
        <v>54</v>
      </c>
    </row>
    <row r="54" spans="1:20" x14ac:dyDescent="0.2">
      <c r="D54" s="6" t="s">
        <v>203</v>
      </c>
      <c r="I54" s="9" t="s">
        <v>54</v>
      </c>
      <c r="J54" s="9" t="s">
        <v>54</v>
      </c>
      <c r="K54" s="9" t="s">
        <v>54</v>
      </c>
      <c r="L54" s="9" t="s">
        <v>54</v>
      </c>
      <c r="M54" s="9" t="s">
        <v>54</v>
      </c>
      <c r="N54" s="9" t="s">
        <v>54</v>
      </c>
      <c r="O54" s="9" t="s">
        <v>54</v>
      </c>
      <c r="P54" s="9" t="s">
        <v>54</v>
      </c>
    </row>
    <row r="55" spans="1:20" x14ac:dyDescent="0.2">
      <c r="D55" s="6" t="s">
        <v>206</v>
      </c>
      <c r="I55" s="9" t="s">
        <v>54</v>
      </c>
      <c r="J55" s="9" t="s">
        <v>54</v>
      </c>
      <c r="K55" s="9" t="s">
        <v>54</v>
      </c>
      <c r="L55" s="9" t="s">
        <v>54</v>
      </c>
      <c r="M55" s="9" t="s">
        <v>54</v>
      </c>
      <c r="N55" s="9" t="s">
        <v>54</v>
      </c>
      <c r="O55" s="9" t="s">
        <v>54</v>
      </c>
      <c r="P55" s="9" t="s">
        <v>54</v>
      </c>
    </row>
    <row r="56" spans="1:20" x14ac:dyDescent="0.2">
      <c r="A56" s="6" t="s">
        <v>209</v>
      </c>
      <c r="E56" s="8" t="s">
        <v>245</v>
      </c>
      <c r="F56" s="8" t="s">
        <v>246</v>
      </c>
      <c r="G56" s="8" t="s">
        <v>238</v>
      </c>
      <c r="H56" s="8">
        <v>2</v>
      </c>
      <c r="L56" s="9">
        <v>4</v>
      </c>
      <c r="M56" s="9" t="s">
        <v>54</v>
      </c>
      <c r="N56" s="9" t="s">
        <v>54</v>
      </c>
      <c r="O56" s="9" t="s">
        <v>54</v>
      </c>
      <c r="P56" s="9" t="s">
        <v>54</v>
      </c>
      <c r="Q56" s="10" t="s">
        <v>245</v>
      </c>
      <c r="R56" s="10" t="s">
        <v>246</v>
      </c>
      <c r="S56" s="10" t="s">
        <v>238</v>
      </c>
      <c r="T56" s="10">
        <v>3</v>
      </c>
    </row>
    <row r="57" spans="1:20" x14ac:dyDescent="0.2">
      <c r="B57" s="6" t="s">
        <v>212</v>
      </c>
      <c r="I57" s="9" t="s">
        <v>54</v>
      </c>
      <c r="J57" s="9" t="s">
        <v>54</v>
      </c>
      <c r="K57" s="9" t="s">
        <v>54</v>
      </c>
      <c r="L57" s="9" t="s">
        <v>54</v>
      </c>
      <c r="M57" s="9" t="s">
        <v>54</v>
      </c>
      <c r="N57" s="9" t="s">
        <v>54</v>
      </c>
      <c r="O57" s="9" t="s">
        <v>54</v>
      </c>
      <c r="P57" s="9" t="s">
        <v>54</v>
      </c>
    </row>
    <row r="58" spans="1:20" x14ac:dyDescent="0.2">
      <c r="I58" s="9" t="s">
        <v>54</v>
      </c>
      <c r="J58" s="9" t="s">
        <v>54</v>
      </c>
      <c r="K58" s="9" t="s">
        <v>54</v>
      </c>
      <c r="L58" s="9" t="s">
        <v>54</v>
      </c>
      <c r="M58" s="9" t="s">
        <v>54</v>
      </c>
      <c r="N58" s="9" t="s">
        <v>54</v>
      </c>
      <c r="O58" s="9" t="s">
        <v>54</v>
      </c>
      <c r="P58" s="9" t="s">
        <v>54</v>
      </c>
    </row>
    <row r="59" spans="1:20" x14ac:dyDescent="0.2">
      <c r="C59" s="6" t="s">
        <v>62</v>
      </c>
      <c r="D59" s="6" t="s">
        <v>194</v>
      </c>
    </row>
    <row r="60" spans="1:20" x14ac:dyDescent="0.2">
      <c r="D60" s="6" t="s">
        <v>216</v>
      </c>
      <c r="I60" s="9" t="s">
        <v>281</v>
      </c>
      <c r="J60" s="9" t="s">
        <v>282</v>
      </c>
      <c r="K60" s="9" t="s">
        <v>238</v>
      </c>
      <c r="L60" s="9">
        <v>2</v>
      </c>
      <c r="M60" s="9" t="s">
        <v>283</v>
      </c>
      <c r="N60" s="9" t="s">
        <v>284</v>
      </c>
      <c r="O60" s="9" t="s">
        <v>238</v>
      </c>
      <c r="P60" s="9">
        <v>2</v>
      </c>
    </row>
    <row r="61" spans="1:20" x14ac:dyDescent="0.2">
      <c r="D61" s="6" t="s">
        <v>219</v>
      </c>
      <c r="I61" s="9" t="s">
        <v>54</v>
      </c>
      <c r="J61" s="9" t="s">
        <v>54</v>
      </c>
      <c r="K61" s="9" t="s">
        <v>54</v>
      </c>
      <c r="L61" s="9" t="s">
        <v>54</v>
      </c>
      <c r="M61" s="9" t="s">
        <v>54</v>
      </c>
      <c r="N61" s="9" t="s">
        <v>54</v>
      </c>
      <c r="O61" s="9" t="s">
        <v>54</v>
      </c>
      <c r="P61" s="9" t="s">
        <v>54</v>
      </c>
    </row>
    <row r="62" spans="1:20" x14ac:dyDescent="0.2">
      <c r="A62" s="6" t="s">
        <v>220</v>
      </c>
      <c r="H62" s="8">
        <v>4</v>
      </c>
      <c r="I62" s="9" t="s">
        <v>54</v>
      </c>
      <c r="J62" s="9" t="s">
        <v>54</v>
      </c>
      <c r="K62" s="9" t="s">
        <v>54</v>
      </c>
      <c r="L62" s="9">
        <v>4</v>
      </c>
      <c r="M62" s="9" t="s">
        <v>54</v>
      </c>
      <c r="N62" s="9" t="s">
        <v>54</v>
      </c>
      <c r="O62" s="9" t="s">
        <v>54</v>
      </c>
      <c r="P62" s="9" t="s">
        <v>54</v>
      </c>
      <c r="T62" s="10">
        <v>4</v>
      </c>
    </row>
    <row r="63" spans="1:20" x14ac:dyDescent="0.2">
      <c r="B63" s="6" t="s">
        <v>247</v>
      </c>
      <c r="I63" s="9" t="s">
        <v>54</v>
      </c>
      <c r="J63" s="9" t="s">
        <v>54</v>
      </c>
      <c r="K63" s="9" t="s">
        <v>54</v>
      </c>
      <c r="L63" s="9" t="s">
        <v>54</v>
      </c>
      <c r="M63" s="9" t="s">
        <v>54</v>
      </c>
      <c r="N63" s="9" t="s">
        <v>54</v>
      </c>
      <c r="O63" s="9" t="s">
        <v>54</v>
      </c>
      <c r="P63" s="9" t="s">
        <v>54</v>
      </c>
    </row>
    <row r="64" spans="1:20" x14ac:dyDescent="0.2">
      <c r="I64" s="9" t="s">
        <v>54</v>
      </c>
      <c r="J64" s="9" t="s">
        <v>54</v>
      </c>
      <c r="K64" s="9" t="s">
        <v>54</v>
      </c>
      <c r="L64" s="9" t="s">
        <v>54</v>
      </c>
      <c r="M64" s="9" t="s">
        <v>54</v>
      </c>
      <c r="N64" s="9" t="s">
        <v>54</v>
      </c>
      <c r="O64" s="9" t="s">
        <v>54</v>
      </c>
      <c r="P64" s="9" t="s">
        <v>54</v>
      </c>
    </row>
    <row r="65" spans="3:20" x14ac:dyDescent="0.2">
      <c r="C65" s="6" t="s">
        <v>62</v>
      </c>
      <c r="D65" s="6" t="s">
        <v>194</v>
      </c>
      <c r="I65" s="9" t="s">
        <v>54</v>
      </c>
      <c r="J65" s="9" t="s">
        <v>54</v>
      </c>
      <c r="K65" s="9" t="s">
        <v>54</v>
      </c>
      <c r="L65" s="9" t="s">
        <v>54</v>
      </c>
      <c r="M65" s="9" t="s">
        <v>54</v>
      </c>
      <c r="N65" s="9" t="s">
        <v>54</v>
      </c>
      <c r="O65" s="9" t="s">
        <v>54</v>
      </c>
      <c r="P65" s="9" t="s">
        <v>54</v>
      </c>
    </row>
    <row r="66" spans="3:20" x14ac:dyDescent="0.2">
      <c r="D66" s="6" t="s">
        <v>230</v>
      </c>
      <c r="I66" s="9" t="s">
        <v>54</v>
      </c>
      <c r="J66" s="9" t="s">
        <v>54</v>
      </c>
      <c r="K66" s="9" t="s">
        <v>54</v>
      </c>
      <c r="L66" s="9" t="s">
        <v>54</v>
      </c>
      <c r="M66" s="9" t="s">
        <v>54</v>
      </c>
      <c r="N66" s="9" t="s">
        <v>54</v>
      </c>
      <c r="O66" s="9" t="s">
        <v>54</v>
      </c>
      <c r="P66" s="9" t="s">
        <v>54</v>
      </c>
    </row>
    <row r="67" spans="3:20" x14ac:dyDescent="0.2">
      <c r="D67" s="6" t="s">
        <v>233</v>
      </c>
    </row>
    <row r="68" spans="3:20" x14ac:dyDescent="0.2">
      <c r="D68" s="6" t="s">
        <v>234</v>
      </c>
    </row>
    <row r="69" spans="3:20" x14ac:dyDescent="0.2">
      <c r="D69" s="6" t="s">
        <v>235</v>
      </c>
    </row>
    <row r="70" spans="3:20" x14ac:dyDescent="0.2">
      <c r="T70" s="10">
        <f>SUM(T2:T62)/21</f>
        <v>1.3333333333333333</v>
      </c>
    </row>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FF277-A63E-5F4F-8C6C-75AB26B99C7D}">
  <dimension ref="A1:AO454"/>
  <sheetViews>
    <sheetView topLeftCell="A90" zoomScale="118" workbookViewId="0">
      <selection activeCell="C113" sqref="C113"/>
    </sheetView>
  </sheetViews>
  <sheetFormatPr baseColWidth="10" defaultColWidth="11" defaultRowHeight="16" x14ac:dyDescent="0.2"/>
  <cols>
    <col min="1" max="4" width="10.83203125" style="6"/>
    <col min="5" max="5" width="11.1640625" style="8" bestFit="1" customWidth="1"/>
    <col min="6" max="7" width="10.83203125" style="8"/>
    <col min="8" max="8" width="11" style="8" bestFit="1" customWidth="1"/>
    <col min="9" max="9" width="11.1640625" style="8" bestFit="1" customWidth="1"/>
    <col min="10" max="11" width="10.83203125" style="8"/>
    <col min="12" max="13" width="11" style="8" bestFit="1" customWidth="1"/>
    <col min="14" max="15" width="10.83203125" style="8"/>
    <col min="16" max="16" width="11" style="8" bestFit="1" customWidth="1"/>
    <col min="17" max="17" width="11.5" style="9" bestFit="1" customWidth="1"/>
    <col min="18" max="19" width="10.83203125" style="9"/>
    <col min="20" max="20" width="11" style="9" bestFit="1" customWidth="1"/>
    <col min="21" max="21" width="11.5" style="9" bestFit="1" customWidth="1"/>
    <col min="22" max="23" width="10.83203125" style="9"/>
    <col min="24" max="25" width="11" style="9" bestFit="1" customWidth="1"/>
    <col min="26" max="27" width="10.83203125" style="9"/>
    <col min="28" max="28" width="11" style="9" bestFit="1" customWidth="1"/>
    <col min="29" max="29" width="11.6640625" style="10" bestFit="1" customWidth="1"/>
    <col min="30" max="31" width="10.83203125" style="10"/>
    <col min="32" max="32" width="11" style="10" bestFit="1" customWidth="1"/>
    <col min="33" max="33" width="11" bestFit="1" customWidth="1"/>
    <col min="36" max="36" width="11" bestFit="1" customWidth="1"/>
  </cols>
  <sheetData>
    <row r="1" spans="1:41" x14ac:dyDescent="0.2">
      <c r="A1" s="6" t="s">
        <v>0</v>
      </c>
      <c r="B1" s="6" t="s">
        <v>1</v>
      </c>
      <c r="C1" s="6" t="s">
        <v>2</v>
      </c>
      <c r="D1" s="6" t="s">
        <v>3</v>
      </c>
      <c r="E1" s="8" t="s">
        <v>4</v>
      </c>
      <c r="F1" s="8" t="s">
        <v>5</v>
      </c>
      <c r="G1" s="8" t="s">
        <v>6</v>
      </c>
      <c r="H1" s="8" t="s">
        <v>7</v>
      </c>
      <c r="I1" s="8" t="s">
        <v>8</v>
      </c>
      <c r="J1" s="8" t="s">
        <v>9</v>
      </c>
      <c r="K1" s="8" t="s">
        <v>10</v>
      </c>
      <c r="L1" s="8" t="s">
        <v>11</v>
      </c>
      <c r="M1" s="8" t="s">
        <v>285</v>
      </c>
      <c r="N1" s="8" t="s">
        <v>286</v>
      </c>
      <c r="O1" s="8" t="s">
        <v>287</v>
      </c>
      <c r="P1" s="8" t="s">
        <v>288</v>
      </c>
      <c r="Q1" s="9" t="s">
        <v>12</v>
      </c>
      <c r="R1" s="9" t="s">
        <v>13</v>
      </c>
      <c r="S1" s="9" t="s">
        <v>14</v>
      </c>
      <c r="T1" s="9" t="s">
        <v>15</v>
      </c>
      <c r="U1" s="9" t="s">
        <v>16</v>
      </c>
      <c r="V1" s="9" t="s">
        <v>17</v>
      </c>
      <c r="W1" s="9" t="s">
        <v>18</v>
      </c>
      <c r="X1" s="9" t="s">
        <v>19</v>
      </c>
      <c r="Y1" s="9" t="s">
        <v>20</v>
      </c>
      <c r="Z1" s="9" t="s">
        <v>21</v>
      </c>
      <c r="AA1" s="9" t="s">
        <v>22</v>
      </c>
      <c r="AB1" s="9" t="s">
        <v>23</v>
      </c>
      <c r="AC1" s="10" t="s">
        <v>40</v>
      </c>
      <c r="AD1" s="10" t="s">
        <v>41</v>
      </c>
      <c r="AE1" s="10" t="s">
        <v>42</v>
      </c>
      <c r="AF1" s="10" t="s">
        <v>43</v>
      </c>
      <c r="AG1" t="s">
        <v>54</v>
      </c>
      <c r="AH1" t="s">
        <v>54</v>
      </c>
      <c r="AI1" t="s">
        <v>54</v>
      </c>
      <c r="AJ1" t="s">
        <v>54</v>
      </c>
    </row>
    <row r="2" spans="1:41" x14ac:dyDescent="0.2">
      <c r="A2" s="6" t="s">
        <v>1997</v>
      </c>
      <c r="Q2" s="9">
        <v>371484003</v>
      </c>
      <c r="R2" s="9" t="s">
        <v>1772</v>
      </c>
      <c r="S2" s="9" t="s">
        <v>49</v>
      </c>
      <c r="T2" s="9">
        <v>0</v>
      </c>
      <c r="U2" s="9" t="s">
        <v>54</v>
      </c>
      <c r="V2" s="9" t="s">
        <v>54</v>
      </c>
      <c r="W2" s="9" t="s">
        <v>54</v>
      </c>
      <c r="X2" s="9" t="s">
        <v>54</v>
      </c>
      <c r="Y2" s="9" t="s">
        <v>54</v>
      </c>
      <c r="Z2" s="9" t="s">
        <v>54</v>
      </c>
      <c r="AA2" s="9" t="s">
        <v>54</v>
      </c>
      <c r="AB2" s="9" t="s">
        <v>54</v>
      </c>
      <c r="AG2" t="s">
        <v>54</v>
      </c>
      <c r="AH2" t="s">
        <v>54</v>
      </c>
      <c r="AI2" t="s">
        <v>54</v>
      </c>
      <c r="AJ2" t="s">
        <v>54</v>
      </c>
    </row>
    <row r="3" spans="1:41" x14ac:dyDescent="0.2">
      <c r="Q3" s="9">
        <v>184099003</v>
      </c>
      <c r="R3" s="9" t="s">
        <v>1060</v>
      </c>
      <c r="S3" s="9" t="s">
        <v>49</v>
      </c>
      <c r="T3" s="9">
        <v>0</v>
      </c>
      <c r="U3" s="9" t="s">
        <v>54</v>
      </c>
      <c r="V3" s="9" t="s">
        <v>54</v>
      </c>
      <c r="W3" s="9" t="s">
        <v>54</v>
      </c>
      <c r="X3" s="9" t="s">
        <v>54</v>
      </c>
      <c r="Y3" s="9" t="s">
        <v>54</v>
      </c>
      <c r="Z3" s="9" t="s">
        <v>54</v>
      </c>
      <c r="AA3" s="9" t="s">
        <v>54</v>
      </c>
      <c r="AB3" s="9" t="s">
        <v>54</v>
      </c>
      <c r="AG3" t="s">
        <v>54</v>
      </c>
      <c r="AH3" t="s">
        <v>54</v>
      </c>
      <c r="AI3" t="s">
        <v>54</v>
      </c>
      <c r="AJ3" t="s">
        <v>54</v>
      </c>
    </row>
    <row r="4" spans="1:41" x14ac:dyDescent="0.2">
      <c r="Q4" s="9">
        <v>397669002</v>
      </c>
      <c r="R4" s="9" t="s">
        <v>316</v>
      </c>
      <c r="S4" s="9" t="s">
        <v>49</v>
      </c>
      <c r="T4" s="9">
        <v>0</v>
      </c>
      <c r="U4" s="9" t="s">
        <v>54</v>
      </c>
      <c r="V4" s="9" t="s">
        <v>54</v>
      </c>
      <c r="W4" s="9" t="s">
        <v>54</v>
      </c>
      <c r="X4" s="9" t="s">
        <v>54</v>
      </c>
      <c r="Y4" s="9" t="s">
        <v>54</v>
      </c>
      <c r="Z4" s="9" t="s">
        <v>54</v>
      </c>
      <c r="AA4" s="9" t="s">
        <v>54</v>
      </c>
      <c r="AB4" s="9" t="s">
        <v>54</v>
      </c>
      <c r="AG4" t="s">
        <v>54</v>
      </c>
      <c r="AH4" t="s">
        <v>54</v>
      </c>
      <c r="AI4" t="s">
        <v>54</v>
      </c>
      <c r="AJ4" t="s">
        <v>54</v>
      </c>
    </row>
    <row r="5" spans="1:41" x14ac:dyDescent="0.2">
      <c r="Q5" s="9">
        <v>439272007</v>
      </c>
      <c r="R5" s="9" t="s">
        <v>298</v>
      </c>
      <c r="S5" s="9" t="s">
        <v>49</v>
      </c>
      <c r="T5" s="9">
        <v>0</v>
      </c>
      <c r="U5" s="9" t="s">
        <v>54</v>
      </c>
      <c r="V5" s="9" t="s">
        <v>54</v>
      </c>
      <c r="W5" s="9" t="s">
        <v>54</v>
      </c>
      <c r="X5" s="9" t="s">
        <v>54</v>
      </c>
      <c r="Y5" s="9" t="s">
        <v>54</v>
      </c>
      <c r="Z5" s="9" t="s">
        <v>54</v>
      </c>
      <c r="AA5" s="9" t="s">
        <v>54</v>
      </c>
      <c r="AB5" s="9" t="s">
        <v>54</v>
      </c>
      <c r="AG5" t="s">
        <v>54</v>
      </c>
      <c r="AH5" t="s">
        <v>54</v>
      </c>
      <c r="AI5" t="s">
        <v>54</v>
      </c>
      <c r="AJ5" t="s">
        <v>54</v>
      </c>
    </row>
    <row r="6" spans="1:41" x14ac:dyDescent="0.2">
      <c r="Q6" s="9" t="s">
        <v>54</v>
      </c>
      <c r="R6" s="9" t="s">
        <v>54</v>
      </c>
      <c r="S6" s="9" t="s">
        <v>54</v>
      </c>
      <c r="T6" s="9" t="s">
        <v>54</v>
      </c>
      <c r="U6" s="9" t="s">
        <v>54</v>
      </c>
      <c r="V6" s="9" t="s">
        <v>54</v>
      </c>
      <c r="W6" s="9" t="s">
        <v>54</v>
      </c>
      <c r="X6" s="9" t="s">
        <v>54</v>
      </c>
      <c r="Y6" s="9" t="s">
        <v>54</v>
      </c>
      <c r="Z6" s="9" t="s">
        <v>54</v>
      </c>
      <c r="AA6" s="9" t="s">
        <v>54</v>
      </c>
      <c r="AB6" s="9" t="s">
        <v>54</v>
      </c>
      <c r="AG6" t="s">
        <v>54</v>
      </c>
      <c r="AH6" t="s">
        <v>54</v>
      </c>
      <c r="AI6" t="s">
        <v>54</v>
      </c>
      <c r="AJ6" t="s">
        <v>54</v>
      </c>
    </row>
    <row r="7" spans="1:41" x14ac:dyDescent="0.2">
      <c r="A7" s="6" t="s">
        <v>1773</v>
      </c>
      <c r="E7" s="8">
        <v>3006004</v>
      </c>
      <c r="F7" s="8" t="s">
        <v>1565</v>
      </c>
      <c r="G7" s="8" t="s">
        <v>46</v>
      </c>
      <c r="H7" s="8">
        <v>0</v>
      </c>
      <c r="I7" s="8">
        <v>247888008</v>
      </c>
      <c r="J7" s="8" t="s">
        <v>1554</v>
      </c>
      <c r="K7" s="8" t="s">
        <v>46</v>
      </c>
      <c r="L7" s="8">
        <v>3</v>
      </c>
      <c r="M7" s="8">
        <v>81742003</v>
      </c>
      <c r="N7" s="8" t="s">
        <v>1516</v>
      </c>
      <c r="O7" s="8" t="s">
        <v>46</v>
      </c>
      <c r="P7" s="8">
        <v>3</v>
      </c>
      <c r="Q7" s="9">
        <v>106167005</v>
      </c>
      <c r="R7" s="9" t="s">
        <v>1774</v>
      </c>
      <c r="S7" s="9" t="s">
        <v>49</v>
      </c>
      <c r="T7" s="9">
        <v>3</v>
      </c>
      <c r="U7" s="9">
        <v>444714004</v>
      </c>
      <c r="V7" s="9" t="s">
        <v>1775</v>
      </c>
      <c r="W7" s="9" t="s">
        <v>49</v>
      </c>
      <c r="X7" s="9">
        <v>3</v>
      </c>
      <c r="Y7" s="9" t="s">
        <v>54</v>
      </c>
      <c r="Z7" s="9" t="s">
        <v>54</v>
      </c>
      <c r="AA7" s="9" t="s">
        <v>54</v>
      </c>
      <c r="AB7" s="9" t="s">
        <v>54</v>
      </c>
      <c r="AC7" s="10">
        <v>3006004</v>
      </c>
      <c r="AD7" s="10" t="s">
        <v>1565</v>
      </c>
      <c r="AE7" s="10" t="s">
        <v>46</v>
      </c>
      <c r="AF7" s="10">
        <v>0.5</v>
      </c>
      <c r="AG7" t="s">
        <v>54</v>
      </c>
      <c r="AH7" s="8">
        <v>3006004</v>
      </c>
      <c r="AI7" s="8" t="s">
        <v>1565</v>
      </c>
      <c r="AJ7" s="8" t="s">
        <v>46</v>
      </c>
      <c r="AK7" s="8">
        <v>0</v>
      </c>
      <c r="AL7" s="9">
        <v>106167005</v>
      </c>
      <c r="AM7" s="9" t="s">
        <v>1774</v>
      </c>
      <c r="AN7" s="9" t="s">
        <v>49</v>
      </c>
      <c r="AO7" s="9">
        <v>3</v>
      </c>
    </row>
    <row r="8" spans="1:41" x14ac:dyDescent="0.2">
      <c r="B8" s="6" t="s">
        <v>2580</v>
      </c>
      <c r="E8" s="8">
        <v>443371007</v>
      </c>
      <c r="F8" s="8" t="s">
        <v>1776</v>
      </c>
      <c r="G8" s="8" t="s">
        <v>46</v>
      </c>
      <c r="H8" s="8">
        <v>0</v>
      </c>
      <c r="I8" s="8" t="s">
        <v>1752</v>
      </c>
      <c r="J8" s="8" t="s">
        <v>1777</v>
      </c>
      <c r="K8" s="8" t="s">
        <v>1673</v>
      </c>
      <c r="L8" s="8">
        <v>1</v>
      </c>
      <c r="Q8" s="9">
        <v>443371007</v>
      </c>
      <c r="R8" s="9" t="s">
        <v>1776</v>
      </c>
      <c r="S8" s="9" t="s">
        <v>49</v>
      </c>
      <c r="T8" s="9">
        <v>1</v>
      </c>
      <c r="U8" s="9" t="s">
        <v>54</v>
      </c>
      <c r="V8" s="9" t="s">
        <v>54</v>
      </c>
      <c r="W8" s="9" t="s">
        <v>54</v>
      </c>
      <c r="X8" s="9" t="s">
        <v>54</v>
      </c>
      <c r="Y8" s="9" t="s">
        <v>54</v>
      </c>
      <c r="Z8" s="9" t="s">
        <v>54</v>
      </c>
      <c r="AA8" s="9" t="s">
        <v>54</v>
      </c>
      <c r="AB8" s="9" t="s">
        <v>54</v>
      </c>
      <c r="AC8" s="10">
        <v>443371007</v>
      </c>
      <c r="AD8" s="10" t="s">
        <v>1776</v>
      </c>
      <c r="AE8" s="10" t="s">
        <v>46</v>
      </c>
      <c r="AF8" s="10">
        <v>0.5</v>
      </c>
      <c r="AG8" t="s">
        <v>54</v>
      </c>
      <c r="AH8" s="8">
        <v>443371007</v>
      </c>
      <c r="AI8" s="8" t="s">
        <v>1776</v>
      </c>
      <c r="AJ8" s="8" t="s">
        <v>46</v>
      </c>
      <c r="AK8" s="8">
        <v>0</v>
      </c>
      <c r="AL8" s="9">
        <v>443371007</v>
      </c>
      <c r="AM8" s="9" t="s">
        <v>1776</v>
      </c>
      <c r="AN8" s="9" t="s">
        <v>49</v>
      </c>
      <c r="AO8" s="9">
        <v>1</v>
      </c>
    </row>
    <row r="9" spans="1:41" x14ac:dyDescent="0.2">
      <c r="C9" s="6" t="s">
        <v>62</v>
      </c>
      <c r="D9" s="6" t="s">
        <v>2580</v>
      </c>
      <c r="E9" s="8">
        <v>84387000</v>
      </c>
      <c r="F9" s="8" t="s">
        <v>64</v>
      </c>
      <c r="G9" s="8" t="s">
        <v>46</v>
      </c>
      <c r="H9" s="8">
        <v>0</v>
      </c>
      <c r="M9" s="8">
        <v>2667000</v>
      </c>
      <c r="N9" s="8" t="s">
        <v>65</v>
      </c>
      <c r="O9" s="8" t="s">
        <v>46</v>
      </c>
      <c r="P9" s="8">
        <v>0</v>
      </c>
      <c r="Q9" s="9">
        <v>260413007</v>
      </c>
      <c r="R9" s="9" t="s">
        <v>196</v>
      </c>
      <c r="S9" s="9" t="s">
        <v>49</v>
      </c>
      <c r="T9" s="9">
        <v>1</v>
      </c>
      <c r="U9" s="9" t="s">
        <v>54</v>
      </c>
      <c r="V9" s="9" t="s">
        <v>54</v>
      </c>
      <c r="W9" s="9" t="s">
        <v>54</v>
      </c>
      <c r="X9" s="9" t="s">
        <v>54</v>
      </c>
      <c r="Y9" s="9" t="s">
        <v>54</v>
      </c>
      <c r="Z9" s="9" t="s">
        <v>54</v>
      </c>
      <c r="AA9" s="9" t="s">
        <v>54</v>
      </c>
      <c r="AB9" s="9" t="s">
        <v>54</v>
      </c>
      <c r="AC9" s="10">
        <v>84387000</v>
      </c>
      <c r="AD9" s="10" t="s">
        <v>64</v>
      </c>
      <c r="AE9" s="10" t="s">
        <v>46</v>
      </c>
      <c r="AF9" s="10">
        <v>1</v>
      </c>
      <c r="AG9" t="s">
        <v>54</v>
      </c>
      <c r="AH9" s="8"/>
      <c r="AI9" s="8"/>
      <c r="AJ9" s="8"/>
      <c r="AK9" s="8"/>
      <c r="AL9" s="9"/>
      <c r="AM9" s="9"/>
      <c r="AN9" s="9"/>
      <c r="AO9" s="9"/>
    </row>
    <row r="10" spans="1:41" x14ac:dyDescent="0.2">
      <c r="D10" s="6" t="s">
        <v>2580</v>
      </c>
      <c r="E10" s="8">
        <v>162468002</v>
      </c>
      <c r="F10" s="8" t="s">
        <v>1778</v>
      </c>
      <c r="G10" s="8" t="s">
        <v>46</v>
      </c>
      <c r="H10" s="8">
        <v>0</v>
      </c>
      <c r="M10" s="8">
        <v>255604002</v>
      </c>
      <c r="N10" s="8" t="s">
        <v>1779</v>
      </c>
      <c r="O10" s="8" t="s">
        <v>46</v>
      </c>
      <c r="P10" s="8">
        <v>0</v>
      </c>
      <c r="Q10" s="9">
        <v>255604002</v>
      </c>
      <c r="R10" s="9" t="s">
        <v>199</v>
      </c>
      <c r="S10" s="9" t="s">
        <v>49</v>
      </c>
      <c r="T10" s="9">
        <v>1</v>
      </c>
      <c r="U10" s="9">
        <v>264500008</v>
      </c>
      <c r="V10" s="9" t="s">
        <v>1780</v>
      </c>
      <c r="W10" s="9" t="s">
        <v>49</v>
      </c>
      <c r="X10" s="9">
        <v>0</v>
      </c>
      <c r="Y10" s="9" t="s">
        <v>54</v>
      </c>
      <c r="Z10" s="9" t="s">
        <v>54</v>
      </c>
      <c r="AA10" s="9" t="s">
        <v>54</v>
      </c>
      <c r="AB10" s="9" t="s">
        <v>54</v>
      </c>
      <c r="AC10" s="10">
        <v>162468002</v>
      </c>
      <c r="AD10" s="10" t="s">
        <v>1778</v>
      </c>
      <c r="AE10" s="10" t="s">
        <v>46</v>
      </c>
      <c r="AF10" s="10">
        <v>1</v>
      </c>
      <c r="AG10" t="s">
        <v>54</v>
      </c>
      <c r="AH10" s="8"/>
      <c r="AI10" s="8"/>
      <c r="AJ10" s="8"/>
      <c r="AK10" s="8"/>
      <c r="AL10" s="9"/>
      <c r="AM10" s="9"/>
      <c r="AN10" s="9"/>
      <c r="AO10" s="9"/>
    </row>
    <row r="11" spans="1:41" x14ac:dyDescent="0.2">
      <c r="D11" s="6" t="s">
        <v>2580</v>
      </c>
      <c r="E11" s="8">
        <v>162470006</v>
      </c>
      <c r="F11" s="8" t="s">
        <v>80</v>
      </c>
      <c r="G11" s="8" t="s">
        <v>46</v>
      </c>
      <c r="H11" s="8">
        <v>0</v>
      </c>
      <c r="I11" s="8">
        <v>70232002</v>
      </c>
      <c r="J11" s="8" t="s">
        <v>359</v>
      </c>
      <c r="K11" s="8" t="s">
        <v>46</v>
      </c>
      <c r="L11" s="8">
        <v>3</v>
      </c>
      <c r="M11" s="8">
        <v>6736007</v>
      </c>
      <c r="N11" s="8" t="s">
        <v>201</v>
      </c>
      <c r="O11" s="8" t="s">
        <v>46</v>
      </c>
      <c r="P11" s="8">
        <v>0</v>
      </c>
      <c r="Q11" s="9">
        <v>6736007</v>
      </c>
      <c r="R11" s="9" t="s">
        <v>202</v>
      </c>
      <c r="S11" s="9" t="s">
        <v>49</v>
      </c>
      <c r="T11" s="9">
        <v>1</v>
      </c>
      <c r="U11" s="9">
        <v>263868004</v>
      </c>
      <c r="V11" s="9" t="s">
        <v>1781</v>
      </c>
      <c r="W11" s="9" t="s">
        <v>49</v>
      </c>
      <c r="X11" s="9">
        <v>0</v>
      </c>
      <c r="Y11" s="9" t="s">
        <v>54</v>
      </c>
      <c r="Z11" s="9" t="s">
        <v>54</v>
      </c>
      <c r="AA11" s="9" t="s">
        <v>54</v>
      </c>
      <c r="AB11" s="9" t="s">
        <v>54</v>
      </c>
      <c r="AC11" s="19">
        <v>162469005</v>
      </c>
      <c r="AD11" s="19" t="s">
        <v>76</v>
      </c>
      <c r="AE11" s="10" t="s">
        <v>46</v>
      </c>
      <c r="AF11" s="10">
        <v>1</v>
      </c>
      <c r="AG11" t="s">
        <v>54</v>
      </c>
      <c r="AH11" s="8"/>
      <c r="AI11" s="8"/>
      <c r="AJ11" s="8"/>
      <c r="AK11" s="8"/>
      <c r="AL11" s="9"/>
      <c r="AM11" s="9"/>
      <c r="AN11" s="9"/>
      <c r="AO11" s="9"/>
    </row>
    <row r="12" spans="1:41" x14ac:dyDescent="0.2">
      <c r="D12" s="6" t="s">
        <v>2580</v>
      </c>
      <c r="E12" s="8">
        <v>162471005</v>
      </c>
      <c r="F12" s="8" t="s">
        <v>1782</v>
      </c>
      <c r="G12" s="8" t="s">
        <v>46</v>
      </c>
      <c r="H12" s="8">
        <v>0</v>
      </c>
      <c r="I12" s="8">
        <v>255238004</v>
      </c>
      <c r="J12" s="8" t="s">
        <v>82</v>
      </c>
      <c r="K12" s="8" t="s">
        <v>46</v>
      </c>
      <c r="L12" s="8">
        <v>3</v>
      </c>
      <c r="M12" s="8">
        <v>24484000</v>
      </c>
      <c r="N12" s="8" t="s">
        <v>204</v>
      </c>
      <c r="O12" s="8" t="s">
        <v>46</v>
      </c>
      <c r="P12" s="8">
        <v>0</v>
      </c>
      <c r="Q12" s="9">
        <v>24484000</v>
      </c>
      <c r="R12" s="9" t="s">
        <v>205</v>
      </c>
      <c r="S12" s="9" t="s">
        <v>49</v>
      </c>
      <c r="T12" s="9">
        <v>1</v>
      </c>
      <c r="U12" s="9">
        <v>263898006</v>
      </c>
      <c r="V12" s="9" t="s">
        <v>1783</v>
      </c>
      <c r="W12" s="9" t="s">
        <v>49</v>
      </c>
      <c r="X12" s="9">
        <v>0</v>
      </c>
      <c r="Y12" s="9" t="s">
        <v>54</v>
      </c>
      <c r="Z12" s="9" t="s">
        <v>54</v>
      </c>
      <c r="AA12" s="9" t="s">
        <v>54</v>
      </c>
      <c r="AB12" s="9" t="s">
        <v>54</v>
      </c>
      <c r="AC12" s="10">
        <v>162471005</v>
      </c>
      <c r="AD12" s="10" t="s">
        <v>1782</v>
      </c>
      <c r="AE12" s="10" t="s">
        <v>46</v>
      </c>
      <c r="AF12" s="10">
        <v>2</v>
      </c>
      <c r="AG12" t="s">
        <v>54</v>
      </c>
      <c r="AH12" s="8"/>
      <c r="AI12" s="8"/>
      <c r="AJ12" s="8"/>
      <c r="AK12" s="8"/>
      <c r="AL12" s="9"/>
      <c r="AM12" s="9"/>
      <c r="AN12" s="9"/>
      <c r="AO12" s="9"/>
    </row>
    <row r="13" spans="1:41" x14ac:dyDescent="0.2">
      <c r="D13" s="6" t="s">
        <v>2580</v>
      </c>
      <c r="E13" s="8">
        <v>261665006</v>
      </c>
      <c r="F13" s="8" t="s">
        <v>1275</v>
      </c>
      <c r="G13" s="8" t="s">
        <v>46</v>
      </c>
      <c r="H13" s="8">
        <v>3</v>
      </c>
      <c r="I13" s="8" t="s">
        <v>1784</v>
      </c>
      <c r="J13" s="8" t="s">
        <v>1785</v>
      </c>
      <c r="K13" s="8" t="s">
        <v>421</v>
      </c>
      <c r="L13" s="8">
        <v>0</v>
      </c>
      <c r="Q13" s="9">
        <v>261665006</v>
      </c>
      <c r="R13" s="9" t="s">
        <v>1275</v>
      </c>
      <c r="S13" s="9" t="s">
        <v>49</v>
      </c>
      <c r="T13" s="9">
        <v>3</v>
      </c>
      <c r="U13" s="9" t="s">
        <v>54</v>
      </c>
      <c r="V13" s="9" t="s">
        <v>54</v>
      </c>
      <c r="W13" s="9" t="s">
        <v>54</v>
      </c>
      <c r="X13" s="9" t="s">
        <v>54</v>
      </c>
      <c r="Y13" s="9" t="s">
        <v>54</v>
      </c>
      <c r="Z13" s="9" t="s">
        <v>54</v>
      </c>
      <c r="AA13" s="9" t="s">
        <v>54</v>
      </c>
      <c r="AB13" s="9" t="s">
        <v>54</v>
      </c>
      <c r="AC13" s="10">
        <v>261665006</v>
      </c>
      <c r="AD13" s="10" t="s">
        <v>1275</v>
      </c>
      <c r="AE13" s="10" t="s">
        <v>46</v>
      </c>
      <c r="AF13" s="10">
        <v>3</v>
      </c>
      <c r="AG13" t="s">
        <v>54</v>
      </c>
      <c r="AH13" s="8"/>
      <c r="AI13" s="8"/>
      <c r="AJ13" s="8"/>
      <c r="AK13" s="8"/>
      <c r="AL13" s="9"/>
      <c r="AM13" s="9"/>
      <c r="AN13" s="9"/>
      <c r="AO13" s="9"/>
    </row>
    <row r="14" spans="1:41" x14ac:dyDescent="0.2">
      <c r="B14" s="6" t="s">
        <v>2580</v>
      </c>
      <c r="E14" s="8">
        <v>40917007</v>
      </c>
      <c r="F14" s="8" t="s">
        <v>1786</v>
      </c>
      <c r="G14" s="8" t="s">
        <v>46</v>
      </c>
      <c r="H14" s="8">
        <v>0</v>
      </c>
      <c r="I14" s="8" t="s">
        <v>1752</v>
      </c>
      <c r="J14" s="8" t="s">
        <v>1777</v>
      </c>
      <c r="K14" s="8" t="s">
        <v>1673</v>
      </c>
      <c r="L14" s="8">
        <v>1</v>
      </c>
      <c r="Q14" s="9">
        <v>40917007</v>
      </c>
      <c r="R14" s="9" t="s">
        <v>1786</v>
      </c>
      <c r="S14" s="9" t="s">
        <v>49</v>
      </c>
      <c r="T14" s="9">
        <v>0</v>
      </c>
      <c r="U14" s="9" t="s">
        <v>54</v>
      </c>
      <c r="V14" s="9" t="s">
        <v>54</v>
      </c>
      <c r="W14" s="9" t="s">
        <v>54</v>
      </c>
      <c r="X14" s="9" t="s">
        <v>54</v>
      </c>
      <c r="Y14" s="9" t="s">
        <v>54</v>
      </c>
      <c r="Z14" s="9" t="s">
        <v>54</v>
      </c>
      <c r="AA14" s="9" t="s">
        <v>54</v>
      </c>
      <c r="AB14" s="9" t="s">
        <v>54</v>
      </c>
      <c r="AC14" s="10">
        <v>40917007</v>
      </c>
      <c r="AD14" s="10" t="s">
        <v>1786</v>
      </c>
      <c r="AE14" s="10" t="s">
        <v>46</v>
      </c>
      <c r="AF14" s="10">
        <v>0</v>
      </c>
      <c r="AG14" t="s">
        <v>54</v>
      </c>
      <c r="AH14" s="8">
        <v>40917007</v>
      </c>
      <c r="AI14" s="8" t="s">
        <v>1786</v>
      </c>
      <c r="AJ14" s="8" t="s">
        <v>46</v>
      </c>
      <c r="AK14" s="8">
        <v>0</v>
      </c>
      <c r="AL14" s="9">
        <v>40917007</v>
      </c>
      <c r="AM14" s="9" t="s">
        <v>1786</v>
      </c>
      <c r="AN14" s="9" t="s">
        <v>49</v>
      </c>
      <c r="AO14" s="9">
        <v>0</v>
      </c>
    </row>
    <row r="15" spans="1:41" x14ac:dyDescent="0.2">
      <c r="C15" s="6" t="s">
        <v>62</v>
      </c>
      <c r="D15" s="6" t="s">
        <v>2580</v>
      </c>
      <c r="Q15" s="9">
        <v>260413007</v>
      </c>
      <c r="R15" s="9" t="s">
        <v>196</v>
      </c>
      <c r="S15" s="9" t="s">
        <v>49</v>
      </c>
      <c r="T15" s="9">
        <v>1</v>
      </c>
      <c r="U15" s="9" t="s">
        <v>54</v>
      </c>
      <c r="V15" s="9" t="s">
        <v>54</v>
      </c>
      <c r="W15" s="9" t="s">
        <v>54</v>
      </c>
      <c r="X15" s="9" t="s">
        <v>54</v>
      </c>
      <c r="Y15" s="9" t="s">
        <v>54</v>
      </c>
      <c r="Z15" s="9" t="s">
        <v>54</v>
      </c>
      <c r="AA15" s="9" t="s">
        <v>54</v>
      </c>
      <c r="AB15" s="9" t="s">
        <v>54</v>
      </c>
      <c r="AC15" s="10">
        <v>84387000</v>
      </c>
      <c r="AD15" s="10" t="s">
        <v>64</v>
      </c>
      <c r="AE15" s="10" t="s">
        <v>46</v>
      </c>
      <c r="AF15" s="10">
        <v>1</v>
      </c>
      <c r="AG15" t="s">
        <v>54</v>
      </c>
      <c r="AH15" s="8"/>
      <c r="AI15" s="8"/>
      <c r="AJ15" s="8"/>
      <c r="AK15" s="8"/>
      <c r="AL15" s="9"/>
      <c r="AM15" s="9"/>
      <c r="AN15" s="9"/>
      <c r="AO15" s="9"/>
    </row>
    <row r="16" spans="1:41" x14ac:dyDescent="0.2">
      <c r="D16" s="6" t="s">
        <v>2580</v>
      </c>
      <c r="Q16" s="9">
        <v>255604002</v>
      </c>
      <c r="R16" s="9" t="s">
        <v>199</v>
      </c>
      <c r="S16" s="9" t="s">
        <v>49</v>
      </c>
      <c r="T16" s="9">
        <v>1</v>
      </c>
      <c r="U16" s="9">
        <v>264500008</v>
      </c>
      <c r="V16" s="9" t="s">
        <v>1780</v>
      </c>
      <c r="W16" s="9" t="s">
        <v>49</v>
      </c>
      <c r="X16" s="9">
        <v>0</v>
      </c>
      <c r="Y16" s="9" t="s">
        <v>54</v>
      </c>
      <c r="Z16" s="9" t="s">
        <v>54</v>
      </c>
      <c r="AA16" s="9" t="s">
        <v>54</v>
      </c>
      <c r="AB16" s="9" t="s">
        <v>54</v>
      </c>
      <c r="AC16" s="10">
        <v>162468002</v>
      </c>
      <c r="AD16" s="10" t="s">
        <v>1778</v>
      </c>
      <c r="AE16" s="10" t="s">
        <v>46</v>
      </c>
      <c r="AF16" s="10">
        <v>1</v>
      </c>
      <c r="AG16" t="s">
        <v>54</v>
      </c>
      <c r="AH16" s="8"/>
      <c r="AI16" s="8"/>
      <c r="AJ16" s="8"/>
      <c r="AK16" s="8"/>
      <c r="AL16" s="9"/>
      <c r="AM16" s="9"/>
      <c r="AN16" s="9"/>
      <c r="AO16" s="9"/>
    </row>
    <row r="17" spans="1:41" x14ac:dyDescent="0.2">
      <c r="D17" s="6" t="s">
        <v>2580</v>
      </c>
      <c r="Q17" s="9">
        <v>6736007</v>
      </c>
      <c r="R17" s="9" t="s">
        <v>202</v>
      </c>
      <c r="S17" s="9" t="s">
        <v>49</v>
      </c>
      <c r="T17" s="9">
        <v>1</v>
      </c>
      <c r="U17" s="9">
        <v>263868004</v>
      </c>
      <c r="V17" s="9" t="s">
        <v>1781</v>
      </c>
      <c r="W17" s="9" t="s">
        <v>49</v>
      </c>
      <c r="X17" s="9">
        <v>0</v>
      </c>
      <c r="Y17" s="9" t="s">
        <v>54</v>
      </c>
      <c r="Z17" s="9" t="s">
        <v>54</v>
      </c>
      <c r="AA17" s="9" t="s">
        <v>54</v>
      </c>
      <c r="AB17" s="9" t="s">
        <v>54</v>
      </c>
      <c r="AC17" s="19">
        <v>162469005</v>
      </c>
      <c r="AD17" s="19" t="s">
        <v>76</v>
      </c>
      <c r="AE17" s="10" t="s">
        <v>46</v>
      </c>
      <c r="AF17" s="10">
        <v>1</v>
      </c>
      <c r="AG17" t="s">
        <v>54</v>
      </c>
      <c r="AH17" s="8"/>
      <c r="AI17" s="8"/>
      <c r="AJ17" s="8"/>
      <c r="AK17" s="8"/>
      <c r="AL17" s="9"/>
      <c r="AM17" s="9"/>
      <c r="AN17" s="9"/>
      <c r="AO17" s="9"/>
    </row>
    <row r="18" spans="1:41" x14ac:dyDescent="0.2">
      <c r="D18" s="6" t="s">
        <v>2580</v>
      </c>
      <c r="Q18" s="9">
        <v>24484000</v>
      </c>
      <c r="R18" s="9" t="s">
        <v>205</v>
      </c>
      <c r="S18" s="9" t="s">
        <v>49</v>
      </c>
      <c r="T18" s="9">
        <v>1</v>
      </c>
      <c r="U18" s="9">
        <v>263898006</v>
      </c>
      <c r="V18" s="9" t="s">
        <v>1783</v>
      </c>
      <c r="W18" s="9" t="s">
        <v>49</v>
      </c>
      <c r="X18" s="9">
        <v>0</v>
      </c>
      <c r="Y18" s="9" t="s">
        <v>54</v>
      </c>
      <c r="Z18" s="9" t="s">
        <v>54</v>
      </c>
      <c r="AA18" s="9" t="s">
        <v>54</v>
      </c>
      <c r="AB18" s="9" t="s">
        <v>54</v>
      </c>
      <c r="AC18" s="10">
        <v>162471005</v>
      </c>
      <c r="AD18" s="10" t="s">
        <v>1782</v>
      </c>
      <c r="AE18" s="10" t="s">
        <v>46</v>
      </c>
      <c r="AF18" s="10">
        <v>2</v>
      </c>
      <c r="AG18" t="s">
        <v>54</v>
      </c>
      <c r="AH18" s="8"/>
      <c r="AI18" s="8"/>
      <c r="AJ18" s="8"/>
      <c r="AK18" s="8"/>
      <c r="AL18" s="9"/>
      <c r="AM18" s="9"/>
      <c r="AN18" s="9"/>
      <c r="AO18" s="9"/>
    </row>
    <row r="19" spans="1:41" x14ac:dyDescent="0.2">
      <c r="D19" s="6" t="s">
        <v>2580</v>
      </c>
      <c r="Q19" s="9">
        <v>261665006</v>
      </c>
      <c r="R19" s="9" t="s">
        <v>1275</v>
      </c>
      <c r="S19" s="9" t="s">
        <v>49</v>
      </c>
      <c r="T19" s="9">
        <v>1</v>
      </c>
      <c r="U19" s="9" t="s">
        <v>54</v>
      </c>
      <c r="V19" s="9" t="s">
        <v>54</v>
      </c>
      <c r="W19" s="9" t="s">
        <v>54</v>
      </c>
      <c r="X19" s="9" t="s">
        <v>54</v>
      </c>
      <c r="Y19" s="9" t="s">
        <v>54</v>
      </c>
      <c r="Z19" s="9" t="s">
        <v>54</v>
      </c>
      <c r="AA19" s="9" t="s">
        <v>54</v>
      </c>
      <c r="AB19" s="9" t="s">
        <v>54</v>
      </c>
      <c r="AC19" s="10">
        <v>261665006</v>
      </c>
      <c r="AD19" s="10" t="s">
        <v>1275</v>
      </c>
      <c r="AE19" s="10" t="s">
        <v>46</v>
      </c>
      <c r="AF19" s="10">
        <v>3</v>
      </c>
      <c r="AG19" t="s">
        <v>54</v>
      </c>
      <c r="AH19" s="8"/>
      <c r="AI19" s="8"/>
      <c r="AJ19" s="8"/>
      <c r="AK19" s="8"/>
      <c r="AL19" s="9"/>
      <c r="AM19" s="9"/>
      <c r="AN19" s="9"/>
      <c r="AO19" s="9"/>
    </row>
    <row r="20" spans="1:41" x14ac:dyDescent="0.2">
      <c r="B20" s="6" t="s">
        <v>2580</v>
      </c>
      <c r="E20" s="8">
        <v>3006004</v>
      </c>
      <c r="F20" s="8" t="s">
        <v>1565</v>
      </c>
      <c r="G20" s="8" t="s">
        <v>46</v>
      </c>
      <c r="H20" s="8">
        <v>1</v>
      </c>
      <c r="I20" s="8" t="s">
        <v>1752</v>
      </c>
      <c r="J20" s="8" t="s">
        <v>1777</v>
      </c>
      <c r="K20" s="8" t="s">
        <v>1673</v>
      </c>
      <c r="L20" s="8">
        <v>1</v>
      </c>
      <c r="Q20" s="9">
        <v>134223000</v>
      </c>
      <c r="R20" s="9" t="s">
        <v>1524</v>
      </c>
      <c r="S20" s="9" t="s">
        <v>49</v>
      </c>
      <c r="T20" s="9">
        <v>3</v>
      </c>
      <c r="Y20" s="9" t="s">
        <v>54</v>
      </c>
      <c r="Z20" s="9" t="s">
        <v>54</v>
      </c>
      <c r="AA20" s="9" t="s">
        <v>54</v>
      </c>
      <c r="AB20" s="9" t="s">
        <v>54</v>
      </c>
      <c r="AC20" s="10">
        <v>3006004</v>
      </c>
      <c r="AD20" s="10" t="s">
        <v>1565</v>
      </c>
      <c r="AE20" s="10" t="s">
        <v>46</v>
      </c>
      <c r="AF20" s="10">
        <v>1</v>
      </c>
      <c r="AG20" t="s">
        <v>54</v>
      </c>
      <c r="AH20" s="8">
        <v>3006004</v>
      </c>
      <c r="AI20" s="8" t="s">
        <v>1565</v>
      </c>
      <c r="AJ20" s="8" t="s">
        <v>46</v>
      </c>
      <c r="AK20" s="8">
        <v>1</v>
      </c>
      <c r="AL20" s="9">
        <v>134223000</v>
      </c>
      <c r="AM20" s="9" t="s">
        <v>1524</v>
      </c>
      <c r="AN20" s="9" t="s">
        <v>49</v>
      </c>
      <c r="AO20" s="9">
        <v>3</v>
      </c>
    </row>
    <row r="21" spans="1:41" x14ac:dyDescent="0.2">
      <c r="C21" s="6" t="s">
        <v>62</v>
      </c>
      <c r="D21" s="6" t="s">
        <v>2580</v>
      </c>
      <c r="Q21" s="9">
        <v>260413007</v>
      </c>
      <c r="R21" s="9" t="s">
        <v>196</v>
      </c>
      <c r="S21" s="9" t="s">
        <v>49</v>
      </c>
      <c r="T21" s="9">
        <v>1</v>
      </c>
      <c r="U21" s="9" t="s">
        <v>54</v>
      </c>
      <c r="V21" s="9" t="s">
        <v>54</v>
      </c>
      <c r="W21" s="9" t="s">
        <v>54</v>
      </c>
      <c r="X21" s="9" t="s">
        <v>54</v>
      </c>
      <c r="Y21" s="9" t="s">
        <v>54</v>
      </c>
      <c r="Z21" s="9" t="s">
        <v>54</v>
      </c>
      <c r="AA21" s="9" t="s">
        <v>54</v>
      </c>
      <c r="AB21" s="9" t="s">
        <v>54</v>
      </c>
      <c r="AC21" s="10">
        <v>84387000</v>
      </c>
      <c r="AD21" s="10" t="s">
        <v>64</v>
      </c>
      <c r="AE21" s="10" t="s">
        <v>46</v>
      </c>
      <c r="AF21" s="10">
        <v>1</v>
      </c>
      <c r="AG21" t="s">
        <v>54</v>
      </c>
      <c r="AH21" s="8"/>
      <c r="AI21" s="8"/>
      <c r="AJ21" s="8"/>
      <c r="AK21" s="8"/>
      <c r="AL21" s="9"/>
      <c r="AM21" s="9"/>
      <c r="AN21" s="9"/>
      <c r="AO21" s="9"/>
    </row>
    <row r="22" spans="1:41" x14ac:dyDescent="0.2">
      <c r="D22" s="6" t="s">
        <v>2580</v>
      </c>
      <c r="Q22" s="9">
        <v>255604002</v>
      </c>
      <c r="R22" s="9" t="s">
        <v>199</v>
      </c>
      <c r="S22" s="9" t="s">
        <v>49</v>
      </c>
      <c r="T22" s="9">
        <v>1</v>
      </c>
      <c r="U22" s="9">
        <v>264500008</v>
      </c>
      <c r="V22" s="9" t="s">
        <v>1780</v>
      </c>
      <c r="W22" s="9" t="s">
        <v>49</v>
      </c>
      <c r="X22" s="9">
        <v>0</v>
      </c>
      <c r="Y22" s="9" t="s">
        <v>54</v>
      </c>
      <c r="Z22" s="9" t="s">
        <v>54</v>
      </c>
      <c r="AA22" s="9" t="s">
        <v>54</v>
      </c>
      <c r="AB22" s="9" t="s">
        <v>54</v>
      </c>
      <c r="AC22" s="10">
        <v>162468002</v>
      </c>
      <c r="AD22" s="10" t="s">
        <v>1778</v>
      </c>
      <c r="AE22" s="10" t="s">
        <v>46</v>
      </c>
      <c r="AF22" s="10">
        <v>1</v>
      </c>
      <c r="AG22" t="s">
        <v>54</v>
      </c>
      <c r="AH22" s="8"/>
      <c r="AI22" s="8"/>
      <c r="AJ22" s="8"/>
      <c r="AK22" s="8"/>
      <c r="AL22" s="9"/>
      <c r="AM22" s="9"/>
      <c r="AN22" s="9"/>
      <c r="AO22" s="9"/>
    </row>
    <row r="23" spans="1:41" x14ac:dyDescent="0.2">
      <c r="D23" s="6" t="s">
        <v>2580</v>
      </c>
      <c r="Q23" s="9">
        <v>6736007</v>
      </c>
      <c r="R23" s="9" t="s">
        <v>202</v>
      </c>
      <c r="S23" s="9" t="s">
        <v>49</v>
      </c>
      <c r="T23" s="9">
        <v>1</v>
      </c>
      <c r="U23" s="9">
        <v>263868004</v>
      </c>
      <c r="V23" s="9" t="s">
        <v>1781</v>
      </c>
      <c r="W23" s="9" t="s">
        <v>49</v>
      </c>
      <c r="X23" s="9">
        <v>0</v>
      </c>
      <c r="Y23" s="9" t="s">
        <v>54</v>
      </c>
      <c r="Z23" s="9" t="s">
        <v>54</v>
      </c>
      <c r="AA23" s="9" t="s">
        <v>54</v>
      </c>
      <c r="AB23" s="9" t="s">
        <v>54</v>
      </c>
      <c r="AC23" s="19">
        <v>162469005</v>
      </c>
      <c r="AD23" s="19" t="s">
        <v>76</v>
      </c>
      <c r="AE23" s="10" t="s">
        <v>46</v>
      </c>
      <c r="AF23" s="10">
        <v>1</v>
      </c>
      <c r="AG23" t="s">
        <v>54</v>
      </c>
      <c r="AH23" s="8"/>
      <c r="AI23" s="8"/>
      <c r="AJ23" s="8"/>
      <c r="AK23" s="8"/>
      <c r="AL23" s="9"/>
      <c r="AM23" s="9"/>
      <c r="AN23" s="9"/>
      <c r="AO23" s="9"/>
    </row>
    <row r="24" spans="1:41" x14ac:dyDescent="0.2">
      <c r="D24" s="6" t="s">
        <v>2580</v>
      </c>
      <c r="Q24" s="9">
        <v>24484000</v>
      </c>
      <c r="R24" s="9" t="s">
        <v>205</v>
      </c>
      <c r="S24" s="9" t="s">
        <v>49</v>
      </c>
      <c r="T24" s="9">
        <v>1</v>
      </c>
      <c r="U24" s="9">
        <v>263898006</v>
      </c>
      <c r="V24" s="9" t="s">
        <v>1783</v>
      </c>
      <c r="W24" s="9" t="s">
        <v>49</v>
      </c>
      <c r="X24" s="9">
        <v>0</v>
      </c>
      <c r="Y24" s="9" t="s">
        <v>54</v>
      </c>
      <c r="Z24" s="9" t="s">
        <v>54</v>
      </c>
      <c r="AA24" s="9" t="s">
        <v>54</v>
      </c>
      <c r="AB24" s="9" t="s">
        <v>54</v>
      </c>
      <c r="AC24" s="10">
        <v>162471005</v>
      </c>
      <c r="AD24" s="10" t="s">
        <v>1782</v>
      </c>
      <c r="AE24" s="10" t="s">
        <v>46</v>
      </c>
      <c r="AF24" s="10">
        <v>2</v>
      </c>
      <c r="AG24" t="s">
        <v>54</v>
      </c>
      <c r="AH24" s="8"/>
      <c r="AI24" s="8"/>
      <c r="AJ24" s="8"/>
      <c r="AK24" s="8"/>
      <c r="AL24" s="9"/>
      <c r="AM24" s="9"/>
      <c r="AN24" s="9"/>
      <c r="AO24" s="9"/>
    </row>
    <row r="25" spans="1:41" x14ac:dyDescent="0.2">
      <c r="D25" s="6" t="s">
        <v>2580</v>
      </c>
      <c r="Q25" s="9">
        <v>261665006</v>
      </c>
      <c r="R25" s="9" t="s">
        <v>1275</v>
      </c>
      <c r="S25" s="9" t="s">
        <v>49</v>
      </c>
      <c r="T25" s="9">
        <v>1</v>
      </c>
      <c r="U25" s="9" t="s">
        <v>54</v>
      </c>
      <c r="V25" s="9" t="s">
        <v>54</v>
      </c>
      <c r="W25" s="9" t="s">
        <v>54</v>
      </c>
      <c r="X25" s="9" t="s">
        <v>54</v>
      </c>
      <c r="Y25" s="9" t="s">
        <v>54</v>
      </c>
      <c r="Z25" s="9" t="s">
        <v>54</v>
      </c>
      <c r="AA25" s="9" t="s">
        <v>54</v>
      </c>
      <c r="AB25" s="9" t="s">
        <v>54</v>
      </c>
      <c r="AC25" s="10">
        <v>261665006</v>
      </c>
      <c r="AD25" s="10" t="s">
        <v>1275</v>
      </c>
      <c r="AE25" s="10" t="s">
        <v>46</v>
      </c>
      <c r="AF25" s="10">
        <v>3</v>
      </c>
      <c r="AG25" t="s">
        <v>54</v>
      </c>
      <c r="AH25" s="8"/>
      <c r="AI25" s="8"/>
      <c r="AJ25" s="8"/>
      <c r="AK25" s="8"/>
      <c r="AL25" s="9"/>
      <c r="AM25" s="9"/>
      <c r="AN25" s="9"/>
      <c r="AO25" s="9"/>
    </row>
    <row r="26" spans="1:41" x14ac:dyDescent="0.2">
      <c r="B26" s="6" t="s">
        <v>2580</v>
      </c>
      <c r="E26" s="8">
        <v>3006004</v>
      </c>
      <c r="F26" s="8" t="s">
        <v>1565</v>
      </c>
      <c r="G26" s="8" t="s">
        <v>46</v>
      </c>
      <c r="H26" s="8">
        <v>1</v>
      </c>
      <c r="I26" s="8" t="s">
        <v>1752</v>
      </c>
      <c r="J26" s="8" t="s">
        <v>1777</v>
      </c>
      <c r="K26" s="8" t="s">
        <v>1673</v>
      </c>
      <c r="L26" s="8">
        <v>1</v>
      </c>
      <c r="Q26" s="9">
        <v>3006004</v>
      </c>
      <c r="R26" s="9" t="s">
        <v>1565</v>
      </c>
      <c r="S26" s="9" t="s">
        <v>49</v>
      </c>
      <c r="T26" s="9">
        <v>1</v>
      </c>
      <c r="U26" s="9">
        <v>1157237004</v>
      </c>
      <c r="V26" s="9" t="s">
        <v>1787</v>
      </c>
      <c r="X26" s="9">
        <v>1</v>
      </c>
      <c r="Y26" s="9" t="s">
        <v>54</v>
      </c>
      <c r="Z26" s="9" t="s">
        <v>54</v>
      </c>
      <c r="AA26" s="9" t="s">
        <v>54</v>
      </c>
      <c r="AB26" s="9" t="s">
        <v>54</v>
      </c>
      <c r="AC26" s="10">
        <v>1157237004</v>
      </c>
      <c r="AD26" s="10" t="s">
        <v>1787</v>
      </c>
      <c r="AF26" s="10">
        <v>1</v>
      </c>
      <c r="AG26" t="s">
        <v>54</v>
      </c>
      <c r="AH26" s="8">
        <v>3006004</v>
      </c>
      <c r="AI26" s="8" t="s">
        <v>1565</v>
      </c>
      <c r="AJ26" s="8" t="s">
        <v>46</v>
      </c>
      <c r="AK26" s="8">
        <v>1</v>
      </c>
      <c r="AL26" s="9">
        <v>3006004</v>
      </c>
      <c r="AM26" s="9" t="s">
        <v>1565</v>
      </c>
      <c r="AN26" s="9" t="s">
        <v>49</v>
      </c>
      <c r="AO26" s="9">
        <v>1</v>
      </c>
    </row>
    <row r="27" spans="1:41" x14ac:dyDescent="0.2">
      <c r="C27" s="6" t="s">
        <v>62</v>
      </c>
      <c r="D27" s="6" t="s">
        <v>2580</v>
      </c>
      <c r="Q27" s="9">
        <v>260413007</v>
      </c>
      <c r="R27" s="9" t="s">
        <v>196</v>
      </c>
      <c r="S27" s="9" t="s">
        <v>49</v>
      </c>
      <c r="T27" s="9">
        <v>1</v>
      </c>
      <c r="U27" s="9">
        <v>162264002</v>
      </c>
      <c r="V27" s="9" t="s">
        <v>1788</v>
      </c>
      <c r="W27" s="9" t="s">
        <v>49</v>
      </c>
      <c r="X27" s="9">
        <v>1</v>
      </c>
      <c r="Y27" s="9" t="s">
        <v>54</v>
      </c>
      <c r="Z27" s="9" t="s">
        <v>54</v>
      </c>
      <c r="AA27" s="9" t="s">
        <v>54</v>
      </c>
      <c r="AB27" s="9" t="s">
        <v>54</v>
      </c>
      <c r="AC27" s="10">
        <v>84387000</v>
      </c>
      <c r="AD27" s="10" t="s">
        <v>64</v>
      </c>
      <c r="AE27" s="10" t="s">
        <v>46</v>
      </c>
      <c r="AF27" s="10">
        <v>1</v>
      </c>
      <c r="AG27" t="s">
        <v>54</v>
      </c>
      <c r="AH27" s="8"/>
      <c r="AI27" s="8"/>
      <c r="AJ27" s="8"/>
      <c r="AK27" s="8"/>
      <c r="AL27" s="9"/>
      <c r="AM27" s="9"/>
      <c r="AN27" s="9"/>
      <c r="AO27" s="9"/>
    </row>
    <row r="28" spans="1:41" x14ac:dyDescent="0.2">
      <c r="D28" s="6" t="s">
        <v>2580</v>
      </c>
      <c r="Q28" s="9">
        <v>255604002</v>
      </c>
      <c r="R28" s="9" t="s">
        <v>199</v>
      </c>
      <c r="S28" s="9" t="s">
        <v>49</v>
      </c>
      <c r="T28" s="9">
        <v>1</v>
      </c>
      <c r="U28" s="9">
        <v>264500008</v>
      </c>
      <c r="V28" s="9" t="s">
        <v>1780</v>
      </c>
      <c r="W28" s="9" t="s">
        <v>49</v>
      </c>
      <c r="X28" s="9">
        <v>0</v>
      </c>
      <c r="Y28" s="9" t="s">
        <v>54</v>
      </c>
      <c r="Z28" s="9" t="s">
        <v>54</v>
      </c>
      <c r="AA28" s="9" t="s">
        <v>54</v>
      </c>
      <c r="AB28" s="9" t="s">
        <v>54</v>
      </c>
      <c r="AC28" s="10">
        <v>162468002</v>
      </c>
      <c r="AD28" s="10" t="s">
        <v>1778</v>
      </c>
      <c r="AE28" s="10" t="s">
        <v>46</v>
      </c>
      <c r="AF28" s="10">
        <v>1</v>
      </c>
      <c r="AG28" t="s">
        <v>54</v>
      </c>
      <c r="AH28" s="8"/>
      <c r="AI28" s="8"/>
      <c r="AJ28" s="8"/>
      <c r="AK28" s="8"/>
      <c r="AL28" s="9"/>
      <c r="AM28" s="9"/>
      <c r="AN28" s="9"/>
      <c r="AO28" s="9"/>
    </row>
    <row r="29" spans="1:41" x14ac:dyDescent="0.2">
      <c r="D29" s="6" t="s">
        <v>2580</v>
      </c>
      <c r="Q29" s="9">
        <v>6736007</v>
      </c>
      <c r="R29" s="9" t="s">
        <v>202</v>
      </c>
      <c r="S29" s="9" t="s">
        <v>49</v>
      </c>
      <c r="T29" s="9">
        <v>1</v>
      </c>
      <c r="U29" s="9">
        <v>263868004</v>
      </c>
      <c r="V29" s="9" t="s">
        <v>1781</v>
      </c>
      <c r="W29" s="9" t="s">
        <v>49</v>
      </c>
      <c r="X29" s="9">
        <v>0</v>
      </c>
      <c r="Y29" s="9" t="s">
        <v>54</v>
      </c>
      <c r="Z29" s="9" t="s">
        <v>54</v>
      </c>
      <c r="AA29" s="9" t="s">
        <v>54</v>
      </c>
      <c r="AB29" s="9" t="s">
        <v>54</v>
      </c>
      <c r="AC29" s="19">
        <v>162469005</v>
      </c>
      <c r="AD29" s="19" t="s">
        <v>76</v>
      </c>
      <c r="AE29" s="10" t="s">
        <v>46</v>
      </c>
      <c r="AF29" s="10">
        <v>1</v>
      </c>
      <c r="AG29" t="s">
        <v>54</v>
      </c>
      <c r="AH29" s="8"/>
      <c r="AI29" s="8"/>
      <c r="AJ29" s="8"/>
      <c r="AK29" s="8"/>
      <c r="AL29" s="9"/>
      <c r="AM29" s="9"/>
      <c r="AN29" s="9"/>
      <c r="AO29" s="9"/>
    </row>
    <row r="30" spans="1:41" x14ac:dyDescent="0.2">
      <c r="D30" s="6" t="s">
        <v>2580</v>
      </c>
      <c r="Q30" s="9">
        <v>24484000</v>
      </c>
      <c r="R30" s="9" t="s">
        <v>205</v>
      </c>
      <c r="S30" s="9" t="s">
        <v>49</v>
      </c>
      <c r="T30" s="9">
        <v>1</v>
      </c>
      <c r="U30" s="9">
        <v>263898006</v>
      </c>
      <c r="V30" s="9" t="s">
        <v>1783</v>
      </c>
      <c r="W30" s="9" t="s">
        <v>49</v>
      </c>
      <c r="X30" s="9">
        <v>0</v>
      </c>
      <c r="Y30" s="9" t="s">
        <v>54</v>
      </c>
      <c r="Z30" s="9" t="s">
        <v>54</v>
      </c>
      <c r="AA30" s="9" t="s">
        <v>54</v>
      </c>
      <c r="AB30" s="9" t="s">
        <v>54</v>
      </c>
      <c r="AC30" s="10">
        <v>162471005</v>
      </c>
      <c r="AD30" s="10" t="s">
        <v>1782</v>
      </c>
      <c r="AE30" s="10" t="s">
        <v>46</v>
      </c>
      <c r="AF30" s="10">
        <v>2</v>
      </c>
      <c r="AG30" t="s">
        <v>54</v>
      </c>
      <c r="AH30" s="8"/>
      <c r="AI30" s="8"/>
      <c r="AJ30" s="8"/>
      <c r="AK30" s="8"/>
      <c r="AL30" s="9"/>
      <c r="AM30" s="9"/>
      <c r="AN30" s="9"/>
      <c r="AO30" s="9"/>
    </row>
    <row r="31" spans="1:41" x14ac:dyDescent="0.2">
      <c r="D31" s="6" t="s">
        <v>2580</v>
      </c>
      <c r="Q31" s="9">
        <v>261665006</v>
      </c>
      <c r="R31" s="9" t="s">
        <v>1275</v>
      </c>
      <c r="S31" s="9" t="s">
        <v>49</v>
      </c>
      <c r="T31" s="9">
        <v>1</v>
      </c>
      <c r="U31" s="9" t="s">
        <v>54</v>
      </c>
      <c r="V31" s="9" t="s">
        <v>54</v>
      </c>
      <c r="W31" s="9" t="s">
        <v>54</v>
      </c>
      <c r="X31" s="9" t="s">
        <v>54</v>
      </c>
      <c r="Y31" s="9" t="s">
        <v>54</v>
      </c>
      <c r="Z31" s="9" t="s">
        <v>54</v>
      </c>
      <c r="AA31" s="9" t="s">
        <v>54</v>
      </c>
      <c r="AB31" s="9" t="s">
        <v>54</v>
      </c>
      <c r="AC31" s="10">
        <v>261665006</v>
      </c>
      <c r="AD31" s="10" t="s">
        <v>1275</v>
      </c>
      <c r="AE31" s="10" t="s">
        <v>46</v>
      </c>
      <c r="AF31" s="10">
        <v>3</v>
      </c>
      <c r="AG31" t="s">
        <v>54</v>
      </c>
      <c r="AH31" s="8"/>
      <c r="AI31" s="8"/>
      <c r="AJ31" s="8"/>
      <c r="AK31" s="8"/>
      <c r="AL31" s="9"/>
      <c r="AM31" s="9"/>
      <c r="AN31" s="9"/>
      <c r="AO31" s="9"/>
    </row>
    <row r="32" spans="1:41" x14ac:dyDescent="0.2">
      <c r="A32" s="6" t="s">
        <v>1789</v>
      </c>
      <c r="E32" s="8">
        <v>43173001</v>
      </c>
      <c r="F32" s="8" t="s">
        <v>1555</v>
      </c>
      <c r="G32" s="8" t="s">
        <v>46</v>
      </c>
      <c r="H32" s="8">
        <v>3</v>
      </c>
      <c r="I32" s="8">
        <v>62476001</v>
      </c>
      <c r="J32" s="8" t="s">
        <v>1562</v>
      </c>
      <c r="K32" s="8" t="s">
        <v>46</v>
      </c>
      <c r="L32" s="8">
        <v>3</v>
      </c>
      <c r="Q32" s="9">
        <v>311470005</v>
      </c>
      <c r="R32" s="9" t="s">
        <v>1790</v>
      </c>
      <c r="S32" s="9" t="s">
        <v>49</v>
      </c>
      <c r="T32" s="9">
        <v>0</v>
      </c>
      <c r="U32" s="9" t="s">
        <v>54</v>
      </c>
      <c r="V32" s="9" t="s">
        <v>54</v>
      </c>
      <c r="W32" s="9" t="s">
        <v>54</v>
      </c>
      <c r="X32" s="9" t="s">
        <v>54</v>
      </c>
      <c r="Y32" s="9" t="s">
        <v>54</v>
      </c>
      <c r="Z32" s="9" t="s">
        <v>54</v>
      </c>
      <c r="AA32" s="9" t="s">
        <v>54</v>
      </c>
      <c r="AB32" s="9" t="s">
        <v>54</v>
      </c>
      <c r="AC32" s="10">
        <v>43173001</v>
      </c>
      <c r="AD32" s="10" t="s">
        <v>1555</v>
      </c>
      <c r="AE32" s="10" t="s">
        <v>46</v>
      </c>
      <c r="AF32" s="10">
        <v>3</v>
      </c>
      <c r="AG32" t="s">
        <v>54</v>
      </c>
      <c r="AH32" s="8">
        <v>43173001</v>
      </c>
      <c r="AI32" s="8" t="s">
        <v>1555</v>
      </c>
      <c r="AJ32" s="8" t="s">
        <v>46</v>
      </c>
      <c r="AK32" s="8">
        <v>3</v>
      </c>
      <c r="AL32" s="9">
        <v>311470005</v>
      </c>
      <c r="AM32" s="9" t="s">
        <v>1790</v>
      </c>
      <c r="AN32" s="9" t="s">
        <v>49</v>
      </c>
      <c r="AO32" s="9">
        <v>0</v>
      </c>
    </row>
    <row r="33" spans="2:41" x14ac:dyDescent="0.2">
      <c r="B33" s="6" t="s">
        <v>2580</v>
      </c>
      <c r="E33" s="8">
        <v>410669006</v>
      </c>
      <c r="F33" s="8" t="s">
        <v>1791</v>
      </c>
      <c r="G33" s="8" t="s">
        <v>46</v>
      </c>
      <c r="H33" s="8">
        <v>1</v>
      </c>
      <c r="I33" s="8" t="s">
        <v>1792</v>
      </c>
      <c r="J33" s="8" t="s">
        <v>1793</v>
      </c>
      <c r="K33" s="8" t="s">
        <v>373</v>
      </c>
      <c r="L33" s="8">
        <v>0</v>
      </c>
      <c r="Q33" s="9">
        <v>19657006</v>
      </c>
      <c r="R33" s="9" t="s">
        <v>1794</v>
      </c>
      <c r="S33" s="9" t="s">
        <v>49</v>
      </c>
      <c r="T33" s="9">
        <v>2</v>
      </c>
      <c r="U33" s="9">
        <v>426794005</v>
      </c>
      <c r="V33" s="9" t="s">
        <v>1795</v>
      </c>
      <c r="W33" s="9" t="s">
        <v>49</v>
      </c>
      <c r="X33" s="9">
        <v>0</v>
      </c>
      <c r="Y33" s="9" t="s">
        <v>54</v>
      </c>
      <c r="Z33" s="9" t="s">
        <v>54</v>
      </c>
      <c r="AA33" s="9" t="s">
        <v>54</v>
      </c>
      <c r="AB33" s="9" t="s">
        <v>54</v>
      </c>
      <c r="AC33" s="10">
        <v>19657006</v>
      </c>
      <c r="AD33" s="10" t="s">
        <v>1794</v>
      </c>
      <c r="AE33" s="10" t="s">
        <v>49</v>
      </c>
      <c r="AF33" s="10">
        <v>2</v>
      </c>
      <c r="AG33" t="s">
        <v>54</v>
      </c>
      <c r="AH33" s="8">
        <v>410669006</v>
      </c>
      <c r="AI33" s="8" t="s">
        <v>1791</v>
      </c>
      <c r="AJ33" s="8" t="s">
        <v>46</v>
      </c>
      <c r="AK33" s="8">
        <v>1</v>
      </c>
      <c r="AL33" s="9">
        <v>19657006</v>
      </c>
      <c r="AM33" s="9" t="s">
        <v>1794</v>
      </c>
      <c r="AN33" s="9" t="s">
        <v>49</v>
      </c>
      <c r="AO33" s="9">
        <v>2</v>
      </c>
    </row>
    <row r="34" spans="2:41" x14ac:dyDescent="0.2">
      <c r="C34" s="6" t="s">
        <v>62</v>
      </c>
      <c r="D34" s="6" t="s">
        <v>2580</v>
      </c>
      <c r="Q34" s="9">
        <v>260413007</v>
      </c>
      <c r="R34" s="9" t="s">
        <v>196</v>
      </c>
      <c r="S34" s="9" t="s">
        <v>49</v>
      </c>
      <c r="T34" s="9">
        <v>1</v>
      </c>
      <c r="U34" s="9" t="s">
        <v>54</v>
      </c>
      <c r="V34" s="9" t="s">
        <v>54</v>
      </c>
      <c r="W34" s="9" t="s">
        <v>54</v>
      </c>
      <c r="X34" s="9" t="s">
        <v>54</v>
      </c>
      <c r="Y34" s="9" t="s">
        <v>54</v>
      </c>
      <c r="Z34" s="9" t="s">
        <v>54</v>
      </c>
      <c r="AA34" s="9" t="s">
        <v>54</v>
      </c>
      <c r="AB34" s="9" t="s">
        <v>54</v>
      </c>
      <c r="AC34" s="10">
        <v>84387000</v>
      </c>
      <c r="AD34" s="10" t="s">
        <v>64</v>
      </c>
      <c r="AE34" s="10" t="s">
        <v>46</v>
      </c>
      <c r="AF34" s="10">
        <v>1</v>
      </c>
      <c r="AG34" t="s">
        <v>54</v>
      </c>
      <c r="AH34" s="8"/>
      <c r="AI34" s="8"/>
      <c r="AJ34" s="8"/>
      <c r="AK34" s="8"/>
      <c r="AL34" s="9"/>
      <c r="AM34" s="9"/>
      <c r="AN34" s="9"/>
      <c r="AO34" s="9"/>
    </row>
    <row r="35" spans="2:41" x14ac:dyDescent="0.2">
      <c r="D35" s="6" t="s">
        <v>2580</v>
      </c>
      <c r="Q35" s="9">
        <v>255604002</v>
      </c>
      <c r="R35" s="9" t="s">
        <v>199</v>
      </c>
      <c r="S35" s="9" t="s">
        <v>49</v>
      </c>
      <c r="T35" s="9">
        <v>0</v>
      </c>
      <c r="U35" s="9">
        <v>264500008</v>
      </c>
      <c r="V35" s="9" t="s">
        <v>1780</v>
      </c>
      <c r="W35" s="9" t="s">
        <v>49</v>
      </c>
      <c r="X35" s="9">
        <v>0</v>
      </c>
      <c r="Y35" s="9" t="s">
        <v>54</v>
      </c>
      <c r="Z35" s="9" t="s">
        <v>54</v>
      </c>
      <c r="AA35" s="9" t="s">
        <v>54</v>
      </c>
      <c r="AB35" s="9" t="s">
        <v>54</v>
      </c>
      <c r="AC35" s="10">
        <v>162468002</v>
      </c>
      <c r="AD35" s="10" t="s">
        <v>1778</v>
      </c>
      <c r="AE35" s="10" t="s">
        <v>46</v>
      </c>
      <c r="AF35" s="10">
        <v>1</v>
      </c>
      <c r="AG35" t="s">
        <v>54</v>
      </c>
      <c r="AH35" s="8"/>
      <c r="AI35" s="8"/>
      <c r="AJ35" s="8"/>
      <c r="AK35" s="8"/>
      <c r="AL35" s="9"/>
      <c r="AM35" s="9"/>
      <c r="AN35" s="9"/>
      <c r="AO35" s="9"/>
    </row>
    <row r="36" spans="2:41" x14ac:dyDescent="0.2">
      <c r="D36" s="6" t="s">
        <v>2580</v>
      </c>
      <c r="Q36" s="9">
        <v>6736007</v>
      </c>
      <c r="R36" s="9" t="s">
        <v>202</v>
      </c>
      <c r="S36" s="9" t="s">
        <v>49</v>
      </c>
      <c r="T36" s="9">
        <v>0</v>
      </c>
      <c r="U36" s="9">
        <v>263868004</v>
      </c>
      <c r="V36" s="9" t="s">
        <v>1781</v>
      </c>
      <c r="W36" s="9" t="s">
        <v>49</v>
      </c>
      <c r="X36" s="9">
        <v>0</v>
      </c>
      <c r="Y36" s="9" t="s">
        <v>54</v>
      </c>
      <c r="Z36" s="9" t="s">
        <v>54</v>
      </c>
      <c r="AA36" s="9" t="s">
        <v>54</v>
      </c>
      <c r="AB36" s="9" t="s">
        <v>54</v>
      </c>
      <c r="AC36" s="19">
        <v>162469005</v>
      </c>
      <c r="AD36" s="19" t="s">
        <v>76</v>
      </c>
      <c r="AE36" s="10" t="s">
        <v>46</v>
      </c>
      <c r="AF36" s="10">
        <v>1</v>
      </c>
      <c r="AG36" t="s">
        <v>54</v>
      </c>
      <c r="AH36" s="8"/>
      <c r="AI36" s="8"/>
      <c r="AJ36" s="8"/>
      <c r="AK36" s="8"/>
      <c r="AL36" s="9"/>
      <c r="AM36" s="9"/>
      <c r="AN36" s="9"/>
      <c r="AO36" s="9"/>
    </row>
    <row r="37" spans="2:41" x14ac:dyDescent="0.2">
      <c r="D37" s="6" t="s">
        <v>2580</v>
      </c>
      <c r="Q37" s="9">
        <v>24484000</v>
      </c>
      <c r="R37" s="9" t="s">
        <v>205</v>
      </c>
      <c r="S37" s="9" t="s">
        <v>49</v>
      </c>
      <c r="T37" s="9">
        <v>0</v>
      </c>
      <c r="U37" s="9">
        <v>263898006</v>
      </c>
      <c r="V37" s="9" t="s">
        <v>1783</v>
      </c>
      <c r="W37" s="9" t="s">
        <v>49</v>
      </c>
      <c r="X37" s="9">
        <v>0</v>
      </c>
      <c r="Y37" s="9" t="s">
        <v>54</v>
      </c>
      <c r="Z37" s="9" t="s">
        <v>54</v>
      </c>
      <c r="AA37" s="9" t="s">
        <v>54</v>
      </c>
      <c r="AB37" s="9" t="s">
        <v>54</v>
      </c>
      <c r="AC37" s="10">
        <v>162471005</v>
      </c>
      <c r="AD37" s="10" t="s">
        <v>1782</v>
      </c>
      <c r="AE37" s="10" t="s">
        <v>46</v>
      </c>
      <c r="AF37" s="10">
        <v>2</v>
      </c>
      <c r="AG37" t="s">
        <v>54</v>
      </c>
      <c r="AH37" s="8"/>
      <c r="AI37" s="8"/>
      <c r="AJ37" s="8"/>
      <c r="AK37" s="8"/>
      <c r="AL37" s="9"/>
      <c r="AM37" s="9"/>
      <c r="AN37" s="9"/>
      <c r="AO37" s="9"/>
    </row>
    <row r="38" spans="2:41" x14ac:dyDescent="0.2">
      <c r="D38" s="6" t="s">
        <v>2580</v>
      </c>
      <c r="Q38" s="9">
        <v>261665006</v>
      </c>
      <c r="R38" s="9" t="s">
        <v>1275</v>
      </c>
      <c r="S38" s="9" t="s">
        <v>49</v>
      </c>
      <c r="T38" s="9">
        <v>1</v>
      </c>
      <c r="U38" s="9" t="s">
        <v>54</v>
      </c>
      <c r="V38" s="9" t="s">
        <v>54</v>
      </c>
      <c r="W38" s="9" t="s">
        <v>54</v>
      </c>
      <c r="X38" s="9" t="s">
        <v>54</v>
      </c>
      <c r="Y38" s="9" t="s">
        <v>54</v>
      </c>
      <c r="Z38" s="9" t="s">
        <v>54</v>
      </c>
      <c r="AA38" s="9" t="s">
        <v>54</v>
      </c>
      <c r="AB38" s="9" t="s">
        <v>54</v>
      </c>
      <c r="AC38" s="10">
        <v>261665006</v>
      </c>
      <c r="AD38" s="10" t="s">
        <v>1275</v>
      </c>
      <c r="AE38" s="10" t="s">
        <v>46</v>
      </c>
      <c r="AF38" s="10">
        <v>3</v>
      </c>
      <c r="AG38" t="s">
        <v>54</v>
      </c>
      <c r="AH38" s="8"/>
      <c r="AI38" s="8"/>
      <c r="AJ38" s="8"/>
      <c r="AK38" s="8"/>
      <c r="AL38" s="9"/>
      <c r="AM38" s="9"/>
      <c r="AN38" s="9"/>
      <c r="AO38" s="9"/>
    </row>
    <row r="39" spans="2:41" x14ac:dyDescent="0.2">
      <c r="B39" s="6" t="s">
        <v>2580</v>
      </c>
      <c r="E39" s="8">
        <v>255470001</v>
      </c>
      <c r="F39" s="8" t="s">
        <v>1796</v>
      </c>
      <c r="G39" s="8" t="s">
        <v>46</v>
      </c>
      <c r="H39" s="8">
        <v>0</v>
      </c>
      <c r="Q39" s="9">
        <v>427161009</v>
      </c>
      <c r="R39" s="9" t="s">
        <v>1797</v>
      </c>
      <c r="S39" s="9" t="s">
        <v>49</v>
      </c>
      <c r="T39" s="9">
        <v>0</v>
      </c>
      <c r="U39" s="9" t="s">
        <v>54</v>
      </c>
      <c r="V39" s="9" t="s">
        <v>54</v>
      </c>
      <c r="W39" s="9" t="s">
        <v>54</v>
      </c>
      <c r="X39" s="9" t="s">
        <v>54</v>
      </c>
      <c r="Y39" s="9" t="s">
        <v>54</v>
      </c>
      <c r="Z39" s="9" t="s">
        <v>54</v>
      </c>
      <c r="AA39" s="9" t="s">
        <v>54</v>
      </c>
      <c r="AB39" s="9" t="s">
        <v>54</v>
      </c>
      <c r="AC39" s="10">
        <v>72440003</v>
      </c>
      <c r="AD39" s="10" t="s">
        <v>1798</v>
      </c>
      <c r="AE39" s="10" t="s">
        <v>46</v>
      </c>
      <c r="AF39" s="10">
        <v>1</v>
      </c>
      <c r="AG39" t="s">
        <v>54</v>
      </c>
      <c r="AH39" s="8">
        <v>255470001</v>
      </c>
      <c r="AI39" s="8" t="s">
        <v>1796</v>
      </c>
      <c r="AJ39" s="8" t="s">
        <v>46</v>
      </c>
      <c r="AK39" s="8">
        <v>0</v>
      </c>
      <c r="AL39" s="9">
        <v>427161009</v>
      </c>
      <c r="AM39" s="9" t="s">
        <v>1797</v>
      </c>
      <c r="AN39" s="9" t="s">
        <v>49</v>
      </c>
      <c r="AO39" s="9">
        <v>0</v>
      </c>
    </row>
    <row r="40" spans="2:41" x14ac:dyDescent="0.2">
      <c r="C40" s="6" t="s">
        <v>62</v>
      </c>
      <c r="D40" s="6" t="s">
        <v>2580</v>
      </c>
      <c r="Q40" s="9">
        <v>260413007</v>
      </c>
      <c r="R40" s="9" t="s">
        <v>196</v>
      </c>
      <c r="S40" s="9" t="s">
        <v>49</v>
      </c>
      <c r="T40" s="9">
        <v>1</v>
      </c>
      <c r="U40" s="9" t="s">
        <v>54</v>
      </c>
      <c r="V40" s="9" t="s">
        <v>54</v>
      </c>
      <c r="W40" s="9" t="s">
        <v>54</v>
      </c>
      <c r="X40" s="9" t="s">
        <v>54</v>
      </c>
      <c r="Y40" s="9" t="s">
        <v>54</v>
      </c>
      <c r="Z40" s="9" t="s">
        <v>54</v>
      </c>
      <c r="AA40" s="9" t="s">
        <v>54</v>
      </c>
      <c r="AB40" s="9" t="s">
        <v>54</v>
      </c>
      <c r="AC40" s="10">
        <v>84387000</v>
      </c>
      <c r="AD40" s="10" t="s">
        <v>64</v>
      </c>
      <c r="AE40" s="10" t="s">
        <v>46</v>
      </c>
      <c r="AF40" s="10">
        <v>1</v>
      </c>
      <c r="AG40" t="s">
        <v>54</v>
      </c>
      <c r="AH40" s="8"/>
      <c r="AI40" s="8"/>
      <c r="AJ40" s="8"/>
      <c r="AK40" s="8"/>
      <c r="AL40" s="9"/>
      <c r="AM40" s="9"/>
      <c r="AN40" s="9"/>
      <c r="AO40" s="9"/>
    </row>
    <row r="41" spans="2:41" x14ac:dyDescent="0.2">
      <c r="D41" s="6" t="s">
        <v>2580</v>
      </c>
      <c r="Q41" s="9">
        <v>255604002</v>
      </c>
      <c r="R41" s="9" t="s">
        <v>199</v>
      </c>
      <c r="S41" s="9" t="s">
        <v>49</v>
      </c>
      <c r="T41" s="9">
        <v>0</v>
      </c>
      <c r="U41" s="9">
        <v>264500008</v>
      </c>
      <c r="V41" s="9" t="s">
        <v>1780</v>
      </c>
      <c r="W41" s="9" t="s">
        <v>49</v>
      </c>
      <c r="X41" s="9">
        <v>0</v>
      </c>
      <c r="Y41" s="9" t="s">
        <v>54</v>
      </c>
      <c r="Z41" s="9" t="s">
        <v>54</v>
      </c>
      <c r="AA41" s="9" t="s">
        <v>54</v>
      </c>
      <c r="AB41" s="9" t="s">
        <v>54</v>
      </c>
      <c r="AC41" s="10">
        <v>162468002</v>
      </c>
      <c r="AD41" s="10" t="s">
        <v>1778</v>
      </c>
      <c r="AE41" s="10" t="s">
        <v>46</v>
      </c>
      <c r="AF41" s="10">
        <v>1</v>
      </c>
      <c r="AG41" t="s">
        <v>54</v>
      </c>
      <c r="AH41" s="8"/>
      <c r="AI41" s="8"/>
      <c r="AJ41" s="8"/>
      <c r="AK41" s="8"/>
      <c r="AL41" s="9"/>
      <c r="AM41" s="9"/>
      <c r="AN41" s="9"/>
      <c r="AO41" s="9"/>
    </row>
    <row r="42" spans="2:41" x14ac:dyDescent="0.2">
      <c r="D42" s="6" t="s">
        <v>2580</v>
      </c>
      <c r="Q42" s="9">
        <v>6736007</v>
      </c>
      <c r="R42" s="9" t="s">
        <v>202</v>
      </c>
      <c r="S42" s="9" t="s">
        <v>49</v>
      </c>
      <c r="T42" s="9">
        <v>0</v>
      </c>
      <c r="U42" s="9">
        <v>263868004</v>
      </c>
      <c r="V42" s="9" t="s">
        <v>1781</v>
      </c>
      <c r="W42" s="9" t="s">
        <v>49</v>
      </c>
      <c r="X42" s="9">
        <v>0</v>
      </c>
      <c r="Y42" s="9" t="s">
        <v>54</v>
      </c>
      <c r="Z42" s="9" t="s">
        <v>54</v>
      </c>
      <c r="AA42" s="9" t="s">
        <v>54</v>
      </c>
      <c r="AB42" s="9" t="s">
        <v>54</v>
      </c>
      <c r="AC42" s="19">
        <v>162469005</v>
      </c>
      <c r="AD42" s="19" t="s">
        <v>76</v>
      </c>
      <c r="AE42" s="10" t="s">
        <v>46</v>
      </c>
      <c r="AF42" s="10">
        <v>1</v>
      </c>
      <c r="AG42" t="s">
        <v>54</v>
      </c>
      <c r="AH42" s="8"/>
      <c r="AI42" s="8"/>
      <c r="AJ42" s="8"/>
      <c r="AK42" s="8"/>
      <c r="AL42" s="9"/>
      <c r="AM42" s="9"/>
      <c r="AN42" s="9"/>
      <c r="AO42" s="9"/>
    </row>
    <row r="43" spans="2:41" x14ac:dyDescent="0.2">
      <c r="D43" s="6" t="s">
        <v>2580</v>
      </c>
      <c r="Q43" s="9">
        <v>24484000</v>
      </c>
      <c r="R43" s="9" t="s">
        <v>205</v>
      </c>
      <c r="S43" s="9" t="s">
        <v>49</v>
      </c>
      <c r="T43" s="9">
        <v>0</v>
      </c>
      <c r="U43" s="9">
        <v>263898006</v>
      </c>
      <c r="V43" s="9" t="s">
        <v>1783</v>
      </c>
      <c r="W43" s="9" t="s">
        <v>49</v>
      </c>
      <c r="X43" s="9">
        <v>0</v>
      </c>
      <c r="Y43" s="9" t="s">
        <v>54</v>
      </c>
      <c r="Z43" s="9" t="s">
        <v>54</v>
      </c>
      <c r="AA43" s="9" t="s">
        <v>54</v>
      </c>
      <c r="AB43" s="9" t="s">
        <v>54</v>
      </c>
      <c r="AC43" s="10">
        <v>162471005</v>
      </c>
      <c r="AD43" s="10" t="s">
        <v>1782</v>
      </c>
      <c r="AE43" s="10" t="s">
        <v>46</v>
      </c>
      <c r="AF43" s="10">
        <v>2</v>
      </c>
      <c r="AG43" t="s">
        <v>54</v>
      </c>
      <c r="AH43" s="8"/>
      <c r="AI43" s="8"/>
      <c r="AJ43" s="8"/>
      <c r="AK43" s="8"/>
      <c r="AL43" s="9"/>
      <c r="AM43" s="9"/>
      <c r="AN43" s="9"/>
      <c r="AO43" s="9"/>
    </row>
    <row r="44" spans="2:41" x14ac:dyDescent="0.2">
      <c r="D44" s="6" t="s">
        <v>2580</v>
      </c>
      <c r="Q44" s="9">
        <v>261665006</v>
      </c>
      <c r="R44" s="9" t="s">
        <v>1275</v>
      </c>
      <c r="S44" s="9" t="s">
        <v>49</v>
      </c>
      <c r="T44" s="9">
        <v>1</v>
      </c>
      <c r="U44" s="9" t="s">
        <v>54</v>
      </c>
      <c r="V44" s="9" t="s">
        <v>54</v>
      </c>
      <c r="W44" s="9" t="s">
        <v>54</v>
      </c>
      <c r="X44" s="9" t="s">
        <v>54</v>
      </c>
      <c r="Y44" s="9" t="s">
        <v>54</v>
      </c>
      <c r="Z44" s="9" t="s">
        <v>54</v>
      </c>
      <c r="AA44" s="9" t="s">
        <v>54</v>
      </c>
      <c r="AB44" s="9" t="s">
        <v>54</v>
      </c>
      <c r="AC44" s="10">
        <v>261665006</v>
      </c>
      <c r="AD44" s="10" t="s">
        <v>1275</v>
      </c>
      <c r="AE44" s="10" t="s">
        <v>46</v>
      </c>
      <c r="AF44" s="10">
        <v>3</v>
      </c>
      <c r="AG44" t="s">
        <v>54</v>
      </c>
      <c r="AH44" s="8"/>
      <c r="AI44" s="8"/>
      <c r="AJ44" s="8"/>
      <c r="AK44" s="8"/>
      <c r="AL44" s="9"/>
      <c r="AM44" s="9"/>
      <c r="AN44" s="9"/>
      <c r="AO44" s="9"/>
    </row>
    <row r="45" spans="2:41" x14ac:dyDescent="0.2">
      <c r="B45" s="6" t="s">
        <v>2580</v>
      </c>
      <c r="E45" s="8">
        <v>18343006</v>
      </c>
      <c r="F45" s="8" t="s">
        <v>1799</v>
      </c>
      <c r="G45" s="8" t="s">
        <v>46</v>
      </c>
      <c r="H45" s="8">
        <v>0</v>
      </c>
      <c r="Q45" s="9">
        <v>62476001</v>
      </c>
      <c r="R45" s="9" t="s">
        <v>1562</v>
      </c>
      <c r="S45" s="9" t="s">
        <v>49</v>
      </c>
      <c r="T45" s="9">
        <v>2</v>
      </c>
      <c r="Y45" s="9" t="s">
        <v>54</v>
      </c>
      <c r="Z45" s="9" t="s">
        <v>54</v>
      </c>
      <c r="AA45" s="9" t="s">
        <v>54</v>
      </c>
      <c r="AB45" s="9" t="s">
        <v>54</v>
      </c>
      <c r="AC45" s="10">
        <v>62476001</v>
      </c>
      <c r="AD45" s="10" t="s">
        <v>1562</v>
      </c>
      <c r="AE45" s="10" t="s">
        <v>49</v>
      </c>
      <c r="AF45" s="10">
        <v>2</v>
      </c>
      <c r="AG45" t="s">
        <v>54</v>
      </c>
      <c r="AH45" s="8">
        <v>18343006</v>
      </c>
      <c r="AI45" s="8" t="s">
        <v>1799</v>
      </c>
      <c r="AJ45" s="8" t="s">
        <v>46</v>
      </c>
      <c r="AK45" s="8">
        <v>0</v>
      </c>
      <c r="AL45" s="9">
        <v>62476001</v>
      </c>
      <c r="AM45" s="9" t="s">
        <v>1562</v>
      </c>
      <c r="AN45" s="9" t="s">
        <v>49</v>
      </c>
      <c r="AO45" s="9">
        <v>2</v>
      </c>
    </row>
    <row r="46" spans="2:41" x14ac:dyDescent="0.2">
      <c r="C46" s="6" t="s">
        <v>62</v>
      </c>
      <c r="D46" s="6" t="s">
        <v>2580</v>
      </c>
      <c r="Q46" s="9">
        <v>260413007</v>
      </c>
      <c r="R46" s="9" t="s">
        <v>196</v>
      </c>
      <c r="S46" s="9" t="s">
        <v>49</v>
      </c>
      <c r="T46" s="9">
        <v>1</v>
      </c>
      <c r="U46" s="9" t="s">
        <v>54</v>
      </c>
      <c r="V46" s="9" t="s">
        <v>54</v>
      </c>
      <c r="W46" s="9" t="s">
        <v>54</v>
      </c>
      <c r="X46" s="9" t="s">
        <v>54</v>
      </c>
      <c r="Y46" s="9" t="s">
        <v>54</v>
      </c>
      <c r="Z46" s="9" t="s">
        <v>54</v>
      </c>
      <c r="AA46" s="9" t="s">
        <v>54</v>
      </c>
      <c r="AB46" s="9" t="s">
        <v>54</v>
      </c>
      <c r="AC46" s="10">
        <v>84387000</v>
      </c>
      <c r="AD46" s="10" t="s">
        <v>64</v>
      </c>
      <c r="AE46" s="10" t="s">
        <v>46</v>
      </c>
      <c r="AF46" s="10">
        <v>1</v>
      </c>
      <c r="AG46" t="s">
        <v>54</v>
      </c>
      <c r="AH46" s="8"/>
      <c r="AI46" s="8"/>
      <c r="AJ46" s="8"/>
      <c r="AK46" s="8"/>
      <c r="AL46" s="9"/>
      <c r="AM46" s="9"/>
      <c r="AN46" s="9"/>
      <c r="AO46" s="9"/>
    </row>
    <row r="47" spans="2:41" x14ac:dyDescent="0.2">
      <c r="D47" s="6" t="s">
        <v>2580</v>
      </c>
      <c r="Q47" s="9">
        <v>255604002</v>
      </c>
      <c r="R47" s="9" t="s">
        <v>199</v>
      </c>
      <c r="S47" s="9" t="s">
        <v>49</v>
      </c>
      <c r="T47" s="9">
        <v>0</v>
      </c>
      <c r="U47" s="9">
        <v>264500008</v>
      </c>
      <c r="V47" s="9" t="s">
        <v>1780</v>
      </c>
      <c r="W47" s="9" t="s">
        <v>49</v>
      </c>
      <c r="X47" s="9">
        <v>0</v>
      </c>
      <c r="Y47" s="9" t="s">
        <v>54</v>
      </c>
      <c r="Z47" s="9" t="s">
        <v>54</v>
      </c>
      <c r="AA47" s="9" t="s">
        <v>54</v>
      </c>
      <c r="AB47" s="9" t="s">
        <v>54</v>
      </c>
      <c r="AC47" s="10">
        <v>162468002</v>
      </c>
      <c r="AD47" s="10" t="s">
        <v>1778</v>
      </c>
      <c r="AE47" s="10" t="s">
        <v>46</v>
      </c>
      <c r="AF47" s="10">
        <v>1</v>
      </c>
      <c r="AG47" t="s">
        <v>54</v>
      </c>
      <c r="AH47" s="8"/>
      <c r="AI47" s="8"/>
      <c r="AJ47" s="8"/>
      <c r="AK47" s="8"/>
      <c r="AL47" s="9"/>
      <c r="AM47" s="9"/>
      <c r="AN47" s="9"/>
      <c r="AO47" s="9"/>
    </row>
    <row r="48" spans="2:41" x14ac:dyDescent="0.2">
      <c r="D48" s="6" t="s">
        <v>2580</v>
      </c>
      <c r="Q48" s="9">
        <v>6736007</v>
      </c>
      <c r="R48" s="9" t="s">
        <v>202</v>
      </c>
      <c r="S48" s="9" t="s">
        <v>49</v>
      </c>
      <c r="T48" s="9">
        <v>0</v>
      </c>
      <c r="U48" s="9">
        <v>263868004</v>
      </c>
      <c r="V48" s="9" t="s">
        <v>1781</v>
      </c>
      <c r="W48" s="9" t="s">
        <v>49</v>
      </c>
      <c r="X48" s="9">
        <v>0</v>
      </c>
      <c r="Y48" s="9" t="s">
        <v>54</v>
      </c>
      <c r="Z48" s="9" t="s">
        <v>54</v>
      </c>
      <c r="AA48" s="9" t="s">
        <v>54</v>
      </c>
      <c r="AB48" s="9" t="s">
        <v>54</v>
      </c>
      <c r="AC48" s="19">
        <v>162469005</v>
      </c>
      <c r="AD48" s="19" t="s">
        <v>76</v>
      </c>
      <c r="AE48" s="10" t="s">
        <v>46</v>
      </c>
      <c r="AF48" s="10">
        <v>1</v>
      </c>
      <c r="AG48" t="s">
        <v>54</v>
      </c>
      <c r="AH48" s="8"/>
      <c r="AI48" s="8"/>
      <c r="AJ48" s="8"/>
      <c r="AK48" s="8"/>
      <c r="AL48" s="9"/>
      <c r="AM48" s="9"/>
      <c r="AN48" s="9"/>
      <c r="AO48" s="9"/>
    </row>
    <row r="49" spans="1:41" x14ac:dyDescent="0.2">
      <c r="D49" s="6" t="s">
        <v>2580</v>
      </c>
      <c r="Q49" s="9">
        <v>24484000</v>
      </c>
      <c r="R49" s="9" t="s">
        <v>205</v>
      </c>
      <c r="S49" s="9" t="s">
        <v>49</v>
      </c>
      <c r="T49" s="9">
        <v>0</v>
      </c>
      <c r="U49" s="9">
        <v>263898006</v>
      </c>
      <c r="V49" s="9" t="s">
        <v>1783</v>
      </c>
      <c r="W49" s="9" t="s">
        <v>49</v>
      </c>
      <c r="X49" s="9">
        <v>0</v>
      </c>
      <c r="Y49" s="9" t="s">
        <v>54</v>
      </c>
      <c r="Z49" s="9" t="s">
        <v>54</v>
      </c>
      <c r="AA49" s="9" t="s">
        <v>54</v>
      </c>
      <c r="AB49" s="9" t="s">
        <v>54</v>
      </c>
      <c r="AC49" s="10">
        <v>162471005</v>
      </c>
      <c r="AD49" s="10" t="s">
        <v>1782</v>
      </c>
      <c r="AE49" s="10" t="s">
        <v>46</v>
      </c>
      <c r="AF49" s="10">
        <v>2</v>
      </c>
      <c r="AG49" t="s">
        <v>54</v>
      </c>
      <c r="AH49" s="8"/>
      <c r="AI49" s="8"/>
      <c r="AJ49" s="8"/>
      <c r="AK49" s="8"/>
      <c r="AL49" s="9"/>
      <c r="AM49" s="9"/>
      <c r="AN49" s="9"/>
      <c r="AO49" s="9"/>
    </row>
    <row r="50" spans="1:41" x14ac:dyDescent="0.2">
      <c r="D50" s="6" t="s">
        <v>2580</v>
      </c>
      <c r="Q50" s="9">
        <v>261665006</v>
      </c>
      <c r="R50" s="9" t="s">
        <v>1275</v>
      </c>
      <c r="S50" s="9" t="s">
        <v>49</v>
      </c>
      <c r="T50" s="9">
        <v>1</v>
      </c>
      <c r="U50" s="9" t="s">
        <v>54</v>
      </c>
      <c r="V50" s="9" t="s">
        <v>54</v>
      </c>
      <c r="W50" s="9" t="s">
        <v>54</v>
      </c>
      <c r="X50" s="9" t="s">
        <v>54</v>
      </c>
      <c r="Y50" s="9" t="s">
        <v>54</v>
      </c>
      <c r="Z50" s="9" t="s">
        <v>54</v>
      </c>
      <c r="AA50" s="9" t="s">
        <v>54</v>
      </c>
      <c r="AB50" s="9" t="s">
        <v>54</v>
      </c>
      <c r="AC50" s="10">
        <v>261665006</v>
      </c>
      <c r="AD50" s="10" t="s">
        <v>1275</v>
      </c>
      <c r="AE50" s="10" t="s">
        <v>46</v>
      </c>
      <c r="AF50" s="10">
        <v>3</v>
      </c>
      <c r="AG50" t="s">
        <v>54</v>
      </c>
      <c r="AH50" s="8"/>
      <c r="AI50" s="8"/>
      <c r="AJ50" s="8"/>
      <c r="AK50" s="8"/>
      <c r="AL50" s="9"/>
      <c r="AM50" s="9"/>
      <c r="AN50" s="9"/>
      <c r="AO50" s="9"/>
    </row>
    <row r="51" spans="1:41" x14ac:dyDescent="0.2">
      <c r="B51" s="6" t="s">
        <v>2580</v>
      </c>
      <c r="E51" s="8">
        <v>247888008</v>
      </c>
      <c r="F51" s="8" t="s">
        <v>1554</v>
      </c>
      <c r="G51" s="8" t="s">
        <v>46</v>
      </c>
      <c r="H51" s="8">
        <v>1</v>
      </c>
      <c r="Q51" s="9">
        <v>427645006</v>
      </c>
      <c r="R51" s="9" t="s">
        <v>1800</v>
      </c>
      <c r="S51" s="9" t="s">
        <v>49</v>
      </c>
      <c r="T51" s="9">
        <v>0</v>
      </c>
      <c r="U51" s="9" t="s">
        <v>54</v>
      </c>
      <c r="V51" s="9" t="s">
        <v>54</v>
      </c>
      <c r="W51" s="9" t="s">
        <v>54</v>
      </c>
      <c r="X51" s="9" t="s">
        <v>54</v>
      </c>
      <c r="Y51" s="9" t="s">
        <v>54</v>
      </c>
      <c r="Z51" s="9" t="s">
        <v>54</v>
      </c>
      <c r="AA51" s="9" t="s">
        <v>54</v>
      </c>
      <c r="AB51" s="9" t="s">
        <v>54</v>
      </c>
      <c r="AC51" s="10">
        <v>62766000</v>
      </c>
      <c r="AD51" s="10" t="s">
        <v>1801</v>
      </c>
      <c r="AE51" s="10" t="s">
        <v>46</v>
      </c>
      <c r="AF51" s="10">
        <v>1</v>
      </c>
      <c r="AG51" t="s">
        <v>54</v>
      </c>
      <c r="AH51" s="8">
        <v>247888008</v>
      </c>
      <c r="AI51" s="8" t="s">
        <v>1554</v>
      </c>
      <c r="AJ51" s="8" t="s">
        <v>46</v>
      </c>
      <c r="AK51" s="8">
        <v>1</v>
      </c>
      <c r="AL51" s="9">
        <v>427645006</v>
      </c>
      <c r="AM51" s="9" t="s">
        <v>1800</v>
      </c>
      <c r="AN51" s="9" t="s">
        <v>49</v>
      </c>
      <c r="AO51" s="9">
        <v>0</v>
      </c>
    </row>
    <row r="52" spans="1:41" x14ac:dyDescent="0.2">
      <c r="C52" s="6" t="s">
        <v>62</v>
      </c>
      <c r="D52" s="6" t="s">
        <v>2580</v>
      </c>
      <c r="Q52" s="9">
        <v>260413007</v>
      </c>
      <c r="R52" s="9" t="s">
        <v>196</v>
      </c>
      <c r="S52" s="9" t="s">
        <v>49</v>
      </c>
      <c r="T52" s="9">
        <v>1</v>
      </c>
      <c r="U52" s="9" t="s">
        <v>54</v>
      </c>
      <c r="V52" s="9" t="s">
        <v>54</v>
      </c>
      <c r="W52" s="9" t="s">
        <v>54</v>
      </c>
      <c r="X52" s="9" t="s">
        <v>54</v>
      </c>
      <c r="Y52" s="9" t="s">
        <v>54</v>
      </c>
      <c r="Z52" s="9" t="s">
        <v>54</v>
      </c>
      <c r="AA52" s="9" t="s">
        <v>54</v>
      </c>
      <c r="AB52" s="9" t="s">
        <v>54</v>
      </c>
      <c r="AC52" s="10">
        <v>84387000</v>
      </c>
      <c r="AD52" s="10" t="s">
        <v>64</v>
      </c>
      <c r="AE52" s="10" t="s">
        <v>46</v>
      </c>
      <c r="AF52" s="10">
        <v>1</v>
      </c>
      <c r="AG52" t="s">
        <v>54</v>
      </c>
      <c r="AH52" s="8"/>
      <c r="AI52" s="8"/>
      <c r="AJ52" s="8"/>
      <c r="AK52" s="8"/>
      <c r="AL52" s="9"/>
      <c r="AM52" s="9"/>
      <c r="AN52" s="9"/>
      <c r="AO52" s="9"/>
    </row>
    <row r="53" spans="1:41" x14ac:dyDescent="0.2">
      <c r="D53" s="6" t="s">
        <v>2580</v>
      </c>
      <c r="Q53" s="9">
        <v>255604002</v>
      </c>
      <c r="R53" s="9" t="s">
        <v>199</v>
      </c>
      <c r="S53" s="9" t="s">
        <v>49</v>
      </c>
      <c r="T53" s="9">
        <v>0</v>
      </c>
      <c r="U53" s="9">
        <v>264500008</v>
      </c>
      <c r="V53" s="9" t="s">
        <v>1780</v>
      </c>
      <c r="W53" s="9" t="s">
        <v>49</v>
      </c>
      <c r="X53" s="9">
        <v>0</v>
      </c>
      <c r="Y53" s="9" t="s">
        <v>54</v>
      </c>
      <c r="Z53" s="9" t="s">
        <v>54</v>
      </c>
      <c r="AA53" s="9" t="s">
        <v>54</v>
      </c>
      <c r="AB53" s="9" t="s">
        <v>54</v>
      </c>
      <c r="AC53" s="10">
        <v>162468002</v>
      </c>
      <c r="AD53" s="10" t="s">
        <v>1778</v>
      </c>
      <c r="AE53" s="10" t="s">
        <v>46</v>
      </c>
      <c r="AF53" s="10">
        <v>1</v>
      </c>
      <c r="AG53" t="s">
        <v>54</v>
      </c>
      <c r="AH53" s="8"/>
      <c r="AI53" s="8"/>
      <c r="AJ53" s="8"/>
      <c r="AK53" s="8"/>
      <c r="AL53" s="9"/>
      <c r="AM53" s="9"/>
      <c r="AN53" s="9"/>
      <c r="AO53" s="9"/>
    </row>
    <row r="54" spans="1:41" x14ac:dyDescent="0.2">
      <c r="D54" s="6" t="s">
        <v>2580</v>
      </c>
      <c r="Q54" s="9">
        <v>6736007</v>
      </c>
      <c r="R54" s="9" t="s">
        <v>202</v>
      </c>
      <c r="S54" s="9" t="s">
        <v>49</v>
      </c>
      <c r="T54" s="9">
        <v>0</v>
      </c>
      <c r="U54" s="9">
        <v>263868004</v>
      </c>
      <c r="V54" s="9" t="s">
        <v>1781</v>
      </c>
      <c r="W54" s="9" t="s">
        <v>49</v>
      </c>
      <c r="X54" s="9">
        <v>0</v>
      </c>
      <c r="Y54" s="9" t="s">
        <v>54</v>
      </c>
      <c r="Z54" s="9" t="s">
        <v>54</v>
      </c>
      <c r="AA54" s="9" t="s">
        <v>54</v>
      </c>
      <c r="AB54" s="9" t="s">
        <v>54</v>
      </c>
      <c r="AC54" s="19">
        <v>162469005</v>
      </c>
      <c r="AD54" s="19" t="s">
        <v>76</v>
      </c>
      <c r="AE54" s="10" t="s">
        <v>46</v>
      </c>
      <c r="AF54" s="10">
        <v>1</v>
      </c>
      <c r="AG54" t="s">
        <v>54</v>
      </c>
      <c r="AH54" s="8"/>
      <c r="AI54" s="8"/>
      <c r="AJ54" s="8"/>
      <c r="AK54" s="8"/>
      <c r="AL54" s="9"/>
      <c r="AM54" s="9"/>
      <c r="AN54" s="9"/>
      <c r="AO54" s="9"/>
    </row>
    <row r="55" spans="1:41" x14ac:dyDescent="0.2">
      <c r="D55" s="6" t="s">
        <v>2580</v>
      </c>
      <c r="Q55" s="9">
        <v>24484000</v>
      </c>
      <c r="R55" s="9" t="s">
        <v>205</v>
      </c>
      <c r="S55" s="9" t="s">
        <v>49</v>
      </c>
      <c r="T55" s="9">
        <v>0</v>
      </c>
      <c r="U55" s="9">
        <v>263898006</v>
      </c>
      <c r="V55" s="9" t="s">
        <v>1783</v>
      </c>
      <c r="W55" s="9" t="s">
        <v>49</v>
      </c>
      <c r="X55" s="9">
        <v>0</v>
      </c>
      <c r="Y55" s="9" t="s">
        <v>54</v>
      </c>
      <c r="Z55" s="9" t="s">
        <v>54</v>
      </c>
      <c r="AA55" s="9" t="s">
        <v>54</v>
      </c>
      <c r="AB55" s="9" t="s">
        <v>54</v>
      </c>
      <c r="AC55" s="10">
        <v>162471005</v>
      </c>
      <c r="AD55" s="10" t="s">
        <v>1782</v>
      </c>
      <c r="AE55" s="10" t="s">
        <v>46</v>
      </c>
      <c r="AF55" s="10">
        <v>2</v>
      </c>
      <c r="AG55" t="s">
        <v>54</v>
      </c>
      <c r="AH55" s="8"/>
      <c r="AI55" s="8"/>
      <c r="AJ55" s="8"/>
      <c r="AK55" s="8"/>
      <c r="AL55" s="9"/>
      <c r="AM55" s="9"/>
      <c r="AN55" s="9"/>
      <c r="AO55" s="9"/>
    </row>
    <row r="56" spans="1:41" x14ac:dyDescent="0.2">
      <c r="D56" s="6" t="s">
        <v>2580</v>
      </c>
      <c r="Q56" s="9">
        <v>261665006</v>
      </c>
      <c r="R56" s="9" t="s">
        <v>1275</v>
      </c>
      <c r="S56" s="9" t="s">
        <v>49</v>
      </c>
      <c r="T56" s="9">
        <v>1</v>
      </c>
      <c r="U56" s="9" t="s">
        <v>54</v>
      </c>
      <c r="V56" s="9" t="s">
        <v>54</v>
      </c>
      <c r="W56" s="9" t="s">
        <v>54</v>
      </c>
      <c r="X56" s="9" t="s">
        <v>54</v>
      </c>
      <c r="Y56" s="9" t="s">
        <v>54</v>
      </c>
      <c r="Z56" s="9" t="s">
        <v>54</v>
      </c>
      <c r="AA56" s="9" t="s">
        <v>54</v>
      </c>
      <c r="AB56" s="9" t="s">
        <v>54</v>
      </c>
      <c r="AC56" s="10">
        <v>261665006</v>
      </c>
      <c r="AD56" s="10" t="s">
        <v>1275</v>
      </c>
      <c r="AE56" s="10" t="s">
        <v>46</v>
      </c>
      <c r="AF56" s="10">
        <v>3</v>
      </c>
      <c r="AG56" t="s">
        <v>54</v>
      </c>
      <c r="AH56" s="8"/>
      <c r="AI56" s="8"/>
      <c r="AJ56" s="8"/>
      <c r="AK56" s="8"/>
      <c r="AL56" s="9"/>
      <c r="AM56" s="9"/>
      <c r="AN56" s="9"/>
      <c r="AO56" s="9"/>
    </row>
    <row r="57" spans="1:41" x14ac:dyDescent="0.2">
      <c r="A57" s="6" t="s">
        <v>1802</v>
      </c>
      <c r="E57" s="8">
        <v>363887009</v>
      </c>
      <c r="F57" s="8" t="s">
        <v>1557</v>
      </c>
      <c r="G57" s="8" t="s">
        <v>46</v>
      </c>
      <c r="H57" s="8">
        <v>3</v>
      </c>
      <c r="I57" s="8">
        <v>365933000</v>
      </c>
      <c r="J57" s="8" t="s">
        <v>1564</v>
      </c>
      <c r="K57" s="8" t="s">
        <v>46</v>
      </c>
      <c r="L57" s="8">
        <v>3</v>
      </c>
      <c r="M57" s="8">
        <v>386807006</v>
      </c>
      <c r="N57" s="8" t="s">
        <v>1803</v>
      </c>
      <c r="O57" s="8" t="s">
        <v>46</v>
      </c>
      <c r="P57" s="8">
        <v>3</v>
      </c>
      <c r="Q57" s="9">
        <v>82742001</v>
      </c>
      <c r="R57" s="9" t="s">
        <v>1804</v>
      </c>
      <c r="S57" s="9" t="s">
        <v>49</v>
      </c>
      <c r="T57" s="9">
        <v>2</v>
      </c>
      <c r="U57" s="9">
        <v>303116000</v>
      </c>
      <c r="V57" s="9" t="s">
        <v>1805</v>
      </c>
      <c r="W57" s="9" t="s">
        <v>49</v>
      </c>
      <c r="X57" s="9">
        <v>2</v>
      </c>
      <c r="Y57" s="9" t="s">
        <v>54</v>
      </c>
      <c r="Z57" s="9" t="s">
        <v>54</v>
      </c>
      <c r="AA57" s="9" t="s">
        <v>54</v>
      </c>
      <c r="AB57" s="9" t="s">
        <v>54</v>
      </c>
      <c r="AC57" s="10">
        <v>303116000</v>
      </c>
      <c r="AD57" s="10" t="s">
        <v>1805</v>
      </c>
      <c r="AE57" s="10" t="s">
        <v>49</v>
      </c>
      <c r="AF57" s="10">
        <v>2.5</v>
      </c>
      <c r="AG57" t="s">
        <v>54</v>
      </c>
      <c r="AH57" s="8">
        <v>363887009</v>
      </c>
      <c r="AI57" s="8" t="s">
        <v>1557</v>
      </c>
      <c r="AJ57" s="8" t="s">
        <v>46</v>
      </c>
      <c r="AK57" s="8">
        <v>3</v>
      </c>
      <c r="AL57" s="9">
        <v>82742001</v>
      </c>
      <c r="AM57" s="9" t="s">
        <v>1804</v>
      </c>
      <c r="AN57" s="9" t="s">
        <v>49</v>
      </c>
      <c r="AO57" s="9">
        <v>2</v>
      </c>
    </row>
    <row r="58" spans="1:41" x14ac:dyDescent="0.2">
      <c r="B58" s="6" t="s">
        <v>2580</v>
      </c>
      <c r="E58" s="8">
        <v>365933000</v>
      </c>
      <c r="F58" s="8" t="s">
        <v>1564</v>
      </c>
      <c r="G58" s="8" t="s">
        <v>46</v>
      </c>
      <c r="H58" s="8">
        <v>1</v>
      </c>
      <c r="Q58" s="9">
        <v>385337002</v>
      </c>
      <c r="R58" s="9" t="s">
        <v>1806</v>
      </c>
      <c r="S58" s="9" t="s">
        <v>49</v>
      </c>
      <c r="T58" s="9">
        <v>2</v>
      </c>
      <c r="U58" s="9">
        <v>307083000</v>
      </c>
      <c r="V58" s="9" t="s">
        <v>1807</v>
      </c>
      <c r="W58" s="9" t="s">
        <v>49</v>
      </c>
      <c r="X58" s="9">
        <v>3</v>
      </c>
      <c r="Y58" s="9">
        <v>395659009</v>
      </c>
      <c r="Z58" s="9" t="s">
        <v>1808</v>
      </c>
      <c r="AA58" s="9" t="s">
        <v>49</v>
      </c>
      <c r="AB58" s="9">
        <v>3</v>
      </c>
      <c r="AC58" s="10">
        <v>385337002</v>
      </c>
      <c r="AD58" s="10" t="s">
        <v>1806</v>
      </c>
      <c r="AE58" s="10" t="s">
        <v>49</v>
      </c>
      <c r="AF58" s="10">
        <v>2</v>
      </c>
      <c r="AG58" t="s">
        <v>54</v>
      </c>
      <c r="AH58" s="8">
        <v>365933000</v>
      </c>
      <c r="AI58" s="8" t="s">
        <v>1564</v>
      </c>
      <c r="AJ58" s="8" t="s">
        <v>46</v>
      </c>
      <c r="AK58" s="8">
        <v>1</v>
      </c>
      <c r="AL58" s="9"/>
      <c r="AM58" s="9"/>
      <c r="AN58" s="9"/>
      <c r="AO58" s="9"/>
    </row>
    <row r="59" spans="1:41" x14ac:dyDescent="0.2">
      <c r="C59" s="6" t="s">
        <v>62</v>
      </c>
      <c r="D59" s="6" t="s">
        <v>2580</v>
      </c>
      <c r="Q59" s="9">
        <v>260413007</v>
      </c>
      <c r="R59" s="9" t="s">
        <v>196</v>
      </c>
      <c r="S59" s="9" t="s">
        <v>49</v>
      </c>
      <c r="T59" s="9">
        <v>1</v>
      </c>
      <c r="U59" s="9" t="s">
        <v>54</v>
      </c>
      <c r="V59" s="9" t="s">
        <v>54</v>
      </c>
      <c r="W59" s="9" t="s">
        <v>54</v>
      </c>
      <c r="X59" s="9" t="s">
        <v>54</v>
      </c>
      <c r="Y59" s="9" t="s">
        <v>54</v>
      </c>
      <c r="Z59" s="9" t="s">
        <v>54</v>
      </c>
      <c r="AA59" s="9" t="s">
        <v>54</v>
      </c>
      <c r="AB59" s="9" t="s">
        <v>54</v>
      </c>
      <c r="AC59" s="10">
        <v>84387000</v>
      </c>
      <c r="AD59" s="10" t="s">
        <v>64</v>
      </c>
      <c r="AE59" s="10" t="s">
        <v>46</v>
      </c>
      <c r="AF59" s="10">
        <v>1</v>
      </c>
      <c r="AG59" t="s">
        <v>54</v>
      </c>
      <c r="AH59" s="8"/>
      <c r="AI59" s="8"/>
      <c r="AJ59" s="8"/>
      <c r="AK59" s="8"/>
      <c r="AL59" s="9"/>
      <c r="AM59" s="9"/>
      <c r="AN59" s="9"/>
      <c r="AO59" s="9"/>
    </row>
    <row r="60" spans="1:41" x14ac:dyDescent="0.2">
      <c r="D60" s="6" t="s">
        <v>2580</v>
      </c>
      <c r="Q60" s="9">
        <v>255604002</v>
      </c>
      <c r="R60" s="9" t="s">
        <v>199</v>
      </c>
      <c r="S60" s="9" t="s">
        <v>49</v>
      </c>
      <c r="T60" s="9">
        <v>0</v>
      </c>
      <c r="U60" s="9">
        <v>264500008</v>
      </c>
      <c r="V60" s="9" t="s">
        <v>1780</v>
      </c>
      <c r="W60" s="9" t="s">
        <v>49</v>
      </c>
      <c r="X60" s="9">
        <v>0</v>
      </c>
      <c r="Y60" s="9" t="s">
        <v>54</v>
      </c>
      <c r="Z60" s="9" t="s">
        <v>54</v>
      </c>
      <c r="AA60" s="9" t="s">
        <v>54</v>
      </c>
      <c r="AB60" s="9" t="s">
        <v>54</v>
      </c>
      <c r="AC60" s="10">
        <v>162468002</v>
      </c>
      <c r="AD60" s="10" t="s">
        <v>1778</v>
      </c>
      <c r="AE60" s="10" t="s">
        <v>46</v>
      </c>
      <c r="AF60" s="10">
        <v>1</v>
      </c>
      <c r="AG60" t="s">
        <v>54</v>
      </c>
      <c r="AH60" s="8"/>
      <c r="AI60" s="8"/>
      <c r="AJ60" s="8"/>
      <c r="AK60" s="8"/>
      <c r="AL60" s="9"/>
      <c r="AM60" s="9"/>
      <c r="AN60" s="9"/>
      <c r="AO60" s="9"/>
    </row>
    <row r="61" spans="1:41" x14ac:dyDescent="0.2">
      <c r="D61" s="6" t="s">
        <v>2580</v>
      </c>
      <c r="Q61" s="9">
        <v>6736007</v>
      </c>
      <c r="R61" s="9" t="s">
        <v>202</v>
      </c>
      <c r="S61" s="9" t="s">
        <v>49</v>
      </c>
      <c r="T61" s="9">
        <v>0</v>
      </c>
      <c r="U61" s="9">
        <v>263868004</v>
      </c>
      <c r="V61" s="9" t="s">
        <v>1781</v>
      </c>
      <c r="W61" s="9" t="s">
        <v>49</v>
      </c>
      <c r="X61" s="9">
        <v>0</v>
      </c>
      <c r="Y61" s="9" t="s">
        <v>54</v>
      </c>
      <c r="Z61" s="9" t="s">
        <v>54</v>
      </c>
      <c r="AA61" s="9" t="s">
        <v>54</v>
      </c>
      <c r="AB61" s="9" t="s">
        <v>54</v>
      </c>
      <c r="AC61" s="19">
        <v>162469005</v>
      </c>
      <c r="AD61" s="19" t="s">
        <v>76</v>
      </c>
      <c r="AE61" s="10" t="s">
        <v>46</v>
      </c>
      <c r="AF61" s="10">
        <v>1</v>
      </c>
      <c r="AG61" t="s">
        <v>54</v>
      </c>
      <c r="AH61" s="8"/>
      <c r="AI61" s="8"/>
      <c r="AJ61" s="8"/>
      <c r="AK61" s="8"/>
      <c r="AL61" s="9"/>
      <c r="AM61" s="9"/>
      <c r="AN61" s="9"/>
      <c r="AO61" s="9"/>
    </row>
    <row r="62" spans="1:41" x14ac:dyDescent="0.2">
      <c r="D62" s="6" t="s">
        <v>2580</v>
      </c>
      <c r="Q62" s="9">
        <v>24484000</v>
      </c>
      <c r="R62" s="9" t="s">
        <v>205</v>
      </c>
      <c r="S62" s="9" t="s">
        <v>49</v>
      </c>
      <c r="T62" s="9">
        <v>0</v>
      </c>
      <c r="U62" s="9">
        <v>263898006</v>
      </c>
      <c r="V62" s="9" t="s">
        <v>1783</v>
      </c>
      <c r="W62" s="9" t="s">
        <v>49</v>
      </c>
      <c r="X62" s="9">
        <v>0</v>
      </c>
      <c r="Y62" s="9" t="s">
        <v>54</v>
      </c>
      <c r="Z62" s="9" t="s">
        <v>54</v>
      </c>
      <c r="AA62" s="9" t="s">
        <v>54</v>
      </c>
      <c r="AB62" s="9" t="s">
        <v>54</v>
      </c>
      <c r="AC62" s="10">
        <v>162471005</v>
      </c>
      <c r="AD62" s="10" t="s">
        <v>1782</v>
      </c>
      <c r="AE62" s="10" t="s">
        <v>46</v>
      </c>
      <c r="AF62" s="10">
        <v>2</v>
      </c>
      <c r="AG62" t="s">
        <v>54</v>
      </c>
      <c r="AH62" s="8"/>
      <c r="AI62" s="8"/>
      <c r="AJ62" s="8"/>
      <c r="AK62" s="8"/>
      <c r="AL62" s="9"/>
      <c r="AM62" s="9"/>
      <c r="AN62" s="9"/>
      <c r="AO62" s="9"/>
    </row>
    <row r="63" spans="1:41" x14ac:dyDescent="0.2">
      <c r="D63" s="6" t="s">
        <v>2580</v>
      </c>
      <c r="Q63" s="9">
        <v>261665006</v>
      </c>
      <c r="R63" s="9" t="s">
        <v>1275</v>
      </c>
      <c r="S63" s="9" t="s">
        <v>49</v>
      </c>
      <c r="T63" s="9">
        <v>1</v>
      </c>
      <c r="U63" s="9" t="s">
        <v>54</v>
      </c>
      <c r="V63" s="9" t="s">
        <v>54</v>
      </c>
      <c r="W63" s="9" t="s">
        <v>54</v>
      </c>
      <c r="X63" s="9" t="s">
        <v>54</v>
      </c>
      <c r="Y63" s="9" t="s">
        <v>54</v>
      </c>
      <c r="Z63" s="9" t="s">
        <v>54</v>
      </c>
      <c r="AA63" s="9" t="s">
        <v>54</v>
      </c>
      <c r="AB63" s="9" t="s">
        <v>54</v>
      </c>
      <c r="AC63" s="10">
        <v>261665006</v>
      </c>
      <c r="AD63" s="10" t="s">
        <v>1275</v>
      </c>
      <c r="AE63" s="10" t="s">
        <v>46</v>
      </c>
      <c r="AF63" s="10">
        <v>3</v>
      </c>
      <c r="AG63" t="s">
        <v>54</v>
      </c>
      <c r="AH63" s="8"/>
      <c r="AI63" s="8"/>
      <c r="AJ63" s="8"/>
      <c r="AK63" s="8"/>
      <c r="AL63" s="9"/>
      <c r="AM63" s="9"/>
      <c r="AN63" s="9"/>
      <c r="AO63" s="9"/>
    </row>
    <row r="64" spans="1:41" x14ac:dyDescent="0.2">
      <c r="B64" s="6" t="s">
        <v>2580</v>
      </c>
      <c r="E64" s="8">
        <v>1144748009</v>
      </c>
      <c r="F64" s="8" t="s">
        <v>710</v>
      </c>
      <c r="G64" s="8" t="s">
        <v>46</v>
      </c>
      <c r="H64" s="8">
        <v>0</v>
      </c>
      <c r="Q64" s="9">
        <v>365759009</v>
      </c>
      <c r="R64" s="9" t="s">
        <v>709</v>
      </c>
      <c r="S64" s="9" t="s">
        <v>49</v>
      </c>
      <c r="T64" s="9">
        <v>1</v>
      </c>
      <c r="U64" s="9">
        <v>1144748009</v>
      </c>
      <c r="V64" s="9" t="s">
        <v>710</v>
      </c>
      <c r="W64" s="9" t="s">
        <v>49</v>
      </c>
      <c r="X64" s="9">
        <v>2</v>
      </c>
      <c r="Y64" s="9" t="s">
        <v>54</v>
      </c>
      <c r="Z64" s="9" t="s">
        <v>54</v>
      </c>
      <c r="AA64" s="9" t="s">
        <v>54</v>
      </c>
      <c r="AB64" s="9" t="s">
        <v>54</v>
      </c>
      <c r="AC64" s="10">
        <v>1144748009</v>
      </c>
      <c r="AD64" s="10" t="s">
        <v>710</v>
      </c>
      <c r="AE64" s="10" t="s">
        <v>46</v>
      </c>
      <c r="AF64" s="10">
        <v>1</v>
      </c>
      <c r="AG64" t="s">
        <v>54</v>
      </c>
      <c r="AH64" s="8">
        <v>1144748009</v>
      </c>
      <c r="AI64" s="8" t="s">
        <v>710</v>
      </c>
      <c r="AJ64" s="8" t="s">
        <v>46</v>
      </c>
      <c r="AK64" s="8">
        <v>0</v>
      </c>
      <c r="AL64" s="9">
        <v>365759009</v>
      </c>
      <c r="AM64" s="9" t="s">
        <v>709</v>
      </c>
      <c r="AN64" s="9" t="s">
        <v>49</v>
      </c>
      <c r="AO64" s="9">
        <v>1</v>
      </c>
    </row>
    <row r="65" spans="2:41" x14ac:dyDescent="0.2">
      <c r="C65" s="6" t="s">
        <v>62</v>
      </c>
      <c r="D65" s="6" t="s">
        <v>2580</v>
      </c>
      <c r="Q65" s="9">
        <v>260413007</v>
      </c>
      <c r="R65" s="9" t="s">
        <v>196</v>
      </c>
      <c r="S65" s="9" t="s">
        <v>49</v>
      </c>
      <c r="T65" s="9">
        <v>1</v>
      </c>
      <c r="U65" s="9" t="s">
        <v>54</v>
      </c>
      <c r="V65" s="9" t="s">
        <v>54</v>
      </c>
      <c r="W65" s="9" t="s">
        <v>54</v>
      </c>
      <c r="X65" s="9" t="s">
        <v>54</v>
      </c>
      <c r="Y65" s="9" t="s">
        <v>54</v>
      </c>
      <c r="Z65" s="9" t="s">
        <v>54</v>
      </c>
      <c r="AA65" s="9" t="s">
        <v>54</v>
      </c>
      <c r="AB65" s="9" t="s">
        <v>54</v>
      </c>
      <c r="AC65" s="10">
        <v>84387000</v>
      </c>
      <c r="AD65" s="10" t="s">
        <v>64</v>
      </c>
      <c r="AE65" s="10" t="s">
        <v>46</v>
      </c>
      <c r="AF65" s="10">
        <v>1</v>
      </c>
      <c r="AG65" t="s">
        <v>54</v>
      </c>
      <c r="AH65" s="8"/>
      <c r="AI65" s="8"/>
      <c r="AJ65" s="8"/>
      <c r="AK65" s="8"/>
      <c r="AL65" s="9"/>
      <c r="AM65" s="9"/>
      <c r="AN65" s="9"/>
      <c r="AO65" s="9"/>
    </row>
    <row r="66" spans="2:41" x14ac:dyDescent="0.2">
      <c r="D66" s="6" t="s">
        <v>2580</v>
      </c>
      <c r="Q66" s="9">
        <v>255604002</v>
      </c>
      <c r="R66" s="9" t="s">
        <v>199</v>
      </c>
      <c r="S66" s="9" t="s">
        <v>49</v>
      </c>
      <c r="T66" s="9">
        <v>0</v>
      </c>
      <c r="U66" s="9">
        <v>264500008</v>
      </c>
      <c r="V66" s="9" t="s">
        <v>1780</v>
      </c>
      <c r="W66" s="9" t="s">
        <v>49</v>
      </c>
      <c r="X66" s="9">
        <v>0</v>
      </c>
      <c r="Y66" s="9" t="s">
        <v>54</v>
      </c>
      <c r="Z66" s="9" t="s">
        <v>54</v>
      </c>
      <c r="AA66" s="9" t="s">
        <v>54</v>
      </c>
      <c r="AB66" s="9" t="s">
        <v>54</v>
      </c>
      <c r="AC66" s="10">
        <v>162468002</v>
      </c>
      <c r="AD66" s="10" t="s">
        <v>1778</v>
      </c>
      <c r="AE66" s="10" t="s">
        <v>46</v>
      </c>
      <c r="AF66" s="10">
        <v>1</v>
      </c>
      <c r="AG66" t="s">
        <v>54</v>
      </c>
      <c r="AH66" s="8"/>
      <c r="AI66" s="8"/>
      <c r="AJ66" s="8"/>
      <c r="AK66" s="8"/>
      <c r="AL66" s="9"/>
      <c r="AM66" s="9"/>
      <c r="AN66" s="9"/>
      <c r="AO66" s="9"/>
    </row>
    <row r="67" spans="2:41" x14ac:dyDescent="0.2">
      <c r="D67" s="6" t="s">
        <v>2580</v>
      </c>
      <c r="Q67" s="9">
        <v>6736007</v>
      </c>
      <c r="R67" s="9" t="s">
        <v>202</v>
      </c>
      <c r="S67" s="9" t="s">
        <v>49</v>
      </c>
      <c r="T67" s="9">
        <v>0</v>
      </c>
      <c r="U67" s="9">
        <v>263868004</v>
      </c>
      <c r="V67" s="9" t="s">
        <v>1781</v>
      </c>
      <c r="W67" s="9" t="s">
        <v>49</v>
      </c>
      <c r="X67" s="9">
        <v>0</v>
      </c>
      <c r="Y67" s="9" t="s">
        <v>54</v>
      </c>
      <c r="Z67" s="9" t="s">
        <v>54</v>
      </c>
      <c r="AA67" s="9" t="s">
        <v>54</v>
      </c>
      <c r="AB67" s="9" t="s">
        <v>54</v>
      </c>
      <c r="AC67" s="19">
        <v>162469005</v>
      </c>
      <c r="AD67" s="19" t="s">
        <v>76</v>
      </c>
      <c r="AE67" s="10" t="s">
        <v>46</v>
      </c>
      <c r="AF67" s="10">
        <v>1</v>
      </c>
      <c r="AG67" t="s">
        <v>54</v>
      </c>
      <c r="AH67" s="8"/>
      <c r="AI67" s="8"/>
      <c r="AJ67" s="8"/>
      <c r="AK67" s="8"/>
      <c r="AL67" s="9"/>
      <c r="AM67" s="9"/>
      <c r="AN67" s="9"/>
      <c r="AO67" s="9"/>
    </row>
    <row r="68" spans="2:41" x14ac:dyDescent="0.2">
      <c r="D68" s="6" t="s">
        <v>2580</v>
      </c>
      <c r="Q68" s="9">
        <v>24484000</v>
      </c>
      <c r="R68" s="9" t="s">
        <v>205</v>
      </c>
      <c r="S68" s="9" t="s">
        <v>49</v>
      </c>
      <c r="T68" s="9">
        <v>0</v>
      </c>
      <c r="U68" s="9">
        <v>263898006</v>
      </c>
      <c r="V68" s="9" t="s">
        <v>1783</v>
      </c>
      <c r="W68" s="9" t="s">
        <v>49</v>
      </c>
      <c r="X68" s="9">
        <v>0</v>
      </c>
      <c r="Y68" s="9" t="s">
        <v>54</v>
      </c>
      <c r="Z68" s="9" t="s">
        <v>54</v>
      </c>
      <c r="AA68" s="9" t="s">
        <v>54</v>
      </c>
      <c r="AB68" s="9" t="s">
        <v>54</v>
      </c>
      <c r="AC68" s="10">
        <v>162471005</v>
      </c>
      <c r="AD68" s="10" t="s">
        <v>1782</v>
      </c>
      <c r="AE68" s="10" t="s">
        <v>46</v>
      </c>
      <c r="AF68" s="10">
        <v>2</v>
      </c>
      <c r="AG68" t="s">
        <v>54</v>
      </c>
      <c r="AH68" s="8"/>
      <c r="AI68" s="8"/>
      <c r="AJ68" s="8"/>
      <c r="AK68" s="8"/>
      <c r="AL68" s="9"/>
      <c r="AM68" s="9"/>
      <c r="AN68" s="9"/>
      <c r="AO68" s="9"/>
    </row>
    <row r="69" spans="2:41" x14ac:dyDescent="0.2">
      <c r="D69" s="6" t="s">
        <v>2580</v>
      </c>
      <c r="Q69" s="9">
        <v>261665006</v>
      </c>
      <c r="R69" s="9" t="s">
        <v>1275</v>
      </c>
      <c r="S69" s="9" t="s">
        <v>49</v>
      </c>
      <c r="T69" s="9">
        <v>1</v>
      </c>
      <c r="U69" s="9" t="s">
        <v>54</v>
      </c>
      <c r="V69" s="9" t="s">
        <v>54</v>
      </c>
      <c r="W69" s="9" t="s">
        <v>54</v>
      </c>
      <c r="X69" s="9" t="s">
        <v>54</v>
      </c>
      <c r="Y69" s="9" t="s">
        <v>54</v>
      </c>
      <c r="Z69" s="9" t="s">
        <v>54</v>
      </c>
      <c r="AA69" s="9" t="s">
        <v>54</v>
      </c>
      <c r="AB69" s="9" t="s">
        <v>54</v>
      </c>
      <c r="AC69" s="10">
        <v>261665006</v>
      </c>
      <c r="AD69" s="10" t="s">
        <v>1275</v>
      </c>
      <c r="AE69" s="10" t="s">
        <v>46</v>
      </c>
      <c r="AF69" s="10">
        <v>3</v>
      </c>
      <c r="AG69" t="s">
        <v>54</v>
      </c>
      <c r="AH69" s="8"/>
      <c r="AI69" s="8"/>
      <c r="AJ69" s="8"/>
      <c r="AK69" s="8"/>
      <c r="AL69" s="9"/>
      <c r="AM69" s="9"/>
      <c r="AN69" s="9"/>
      <c r="AO69" s="9"/>
    </row>
    <row r="70" spans="2:41" x14ac:dyDescent="0.2">
      <c r="B70" s="6" t="s">
        <v>2580</v>
      </c>
      <c r="E70" s="8">
        <v>386807006</v>
      </c>
      <c r="F70" s="8" t="s">
        <v>1803</v>
      </c>
      <c r="G70" s="8" t="s">
        <v>46</v>
      </c>
      <c r="H70" s="8">
        <v>1</v>
      </c>
      <c r="Q70" s="9">
        <v>386807006</v>
      </c>
      <c r="R70" s="9" t="s">
        <v>1559</v>
      </c>
      <c r="S70" s="9" t="s">
        <v>49</v>
      </c>
      <c r="T70" s="9">
        <v>3</v>
      </c>
      <c r="U70" s="9">
        <v>106136008</v>
      </c>
      <c r="V70" s="9" t="s">
        <v>1809</v>
      </c>
      <c r="W70" s="9" t="s">
        <v>49</v>
      </c>
      <c r="X70" s="9">
        <v>1</v>
      </c>
      <c r="Y70" s="9" t="s">
        <v>54</v>
      </c>
      <c r="Z70" s="9" t="s">
        <v>54</v>
      </c>
      <c r="AA70" s="9" t="s">
        <v>54</v>
      </c>
      <c r="AB70" s="9" t="s">
        <v>54</v>
      </c>
      <c r="AC70" s="10">
        <v>386807006</v>
      </c>
      <c r="AD70" s="10" t="s">
        <v>1803</v>
      </c>
      <c r="AE70" s="10" t="s">
        <v>46</v>
      </c>
      <c r="AF70" s="10">
        <v>2</v>
      </c>
      <c r="AG70" t="s">
        <v>54</v>
      </c>
      <c r="AH70" s="8">
        <v>386807006</v>
      </c>
      <c r="AI70" s="8" t="s">
        <v>1803</v>
      </c>
      <c r="AJ70" s="8" t="s">
        <v>46</v>
      </c>
      <c r="AK70" s="8">
        <v>1</v>
      </c>
      <c r="AL70" s="9">
        <v>386807006</v>
      </c>
      <c r="AM70" s="9" t="s">
        <v>1559</v>
      </c>
      <c r="AN70" s="9" t="s">
        <v>49</v>
      </c>
      <c r="AO70" s="9">
        <v>3</v>
      </c>
    </row>
    <row r="71" spans="2:41" x14ac:dyDescent="0.2">
      <c r="C71" s="6" t="s">
        <v>62</v>
      </c>
      <c r="D71" s="6" t="s">
        <v>2580</v>
      </c>
      <c r="Q71" s="9">
        <v>260413007</v>
      </c>
      <c r="R71" s="9" t="s">
        <v>196</v>
      </c>
      <c r="S71" s="9" t="s">
        <v>49</v>
      </c>
      <c r="T71" s="9">
        <v>1</v>
      </c>
      <c r="U71" s="9" t="s">
        <v>54</v>
      </c>
      <c r="V71" s="9" t="s">
        <v>54</v>
      </c>
      <c r="W71" s="9" t="s">
        <v>54</v>
      </c>
      <c r="X71" s="9" t="s">
        <v>54</v>
      </c>
      <c r="Y71" s="9" t="s">
        <v>54</v>
      </c>
      <c r="Z71" s="9" t="s">
        <v>54</v>
      </c>
      <c r="AA71" s="9" t="s">
        <v>54</v>
      </c>
      <c r="AB71" s="9" t="s">
        <v>54</v>
      </c>
      <c r="AC71" s="10">
        <v>84387000</v>
      </c>
      <c r="AD71" s="10" t="s">
        <v>64</v>
      </c>
      <c r="AE71" s="10" t="s">
        <v>46</v>
      </c>
      <c r="AF71" s="10">
        <v>1</v>
      </c>
      <c r="AG71" t="s">
        <v>54</v>
      </c>
      <c r="AH71" s="8"/>
      <c r="AI71" s="8"/>
      <c r="AJ71" s="8"/>
      <c r="AK71" s="8"/>
      <c r="AL71" s="9"/>
      <c r="AM71" s="9"/>
      <c r="AN71" s="9"/>
      <c r="AO71" s="9"/>
    </row>
    <row r="72" spans="2:41" x14ac:dyDescent="0.2">
      <c r="D72" s="6" t="s">
        <v>2580</v>
      </c>
      <c r="Q72" s="9">
        <v>255604002</v>
      </c>
      <c r="R72" s="9" t="s">
        <v>199</v>
      </c>
      <c r="S72" s="9" t="s">
        <v>49</v>
      </c>
      <c r="T72" s="9">
        <v>0</v>
      </c>
      <c r="U72" s="9">
        <v>264500008</v>
      </c>
      <c r="V72" s="9" t="s">
        <v>1780</v>
      </c>
      <c r="W72" s="9" t="s">
        <v>49</v>
      </c>
      <c r="X72" s="9">
        <v>0</v>
      </c>
      <c r="Y72" s="9" t="s">
        <v>54</v>
      </c>
      <c r="Z72" s="9" t="s">
        <v>54</v>
      </c>
      <c r="AA72" s="9" t="s">
        <v>54</v>
      </c>
      <c r="AB72" s="9" t="s">
        <v>54</v>
      </c>
      <c r="AC72" s="10">
        <v>162468002</v>
      </c>
      <c r="AD72" s="10" t="s">
        <v>1778</v>
      </c>
      <c r="AE72" s="10" t="s">
        <v>46</v>
      </c>
      <c r="AF72" s="10">
        <v>1</v>
      </c>
      <c r="AG72" t="s">
        <v>54</v>
      </c>
      <c r="AH72" s="8"/>
      <c r="AI72" s="8"/>
      <c r="AJ72" s="8"/>
      <c r="AK72" s="8"/>
      <c r="AL72" s="9"/>
      <c r="AM72" s="9"/>
      <c r="AN72" s="9"/>
      <c r="AO72" s="9"/>
    </row>
    <row r="73" spans="2:41" x14ac:dyDescent="0.2">
      <c r="D73" s="6" t="s">
        <v>2580</v>
      </c>
      <c r="Q73" s="9">
        <v>6736007</v>
      </c>
      <c r="R73" s="9" t="s">
        <v>202</v>
      </c>
      <c r="S73" s="9" t="s">
        <v>49</v>
      </c>
      <c r="T73" s="9">
        <v>0</v>
      </c>
      <c r="U73" s="9">
        <v>263868004</v>
      </c>
      <c r="V73" s="9" t="s">
        <v>1781</v>
      </c>
      <c r="W73" s="9" t="s">
        <v>49</v>
      </c>
      <c r="X73" s="9">
        <v>0</v>
      </c>
      <c r="Y73" s="9" t="s">
        <v>54</v>
      </c>
      <c r="Z73" s="9" t="s">
        <v>54</v>
      </c>
      <c r="AA73" s="9" t="s">
        <v>54</v>
      </c>
      <c r="AB73" s="9" t="s">
        <v>54</v>
      </c>
      <c r="AC73" s="19">
        <v>162469005</v>
      </c>
      <c r="AD73" s="19" t="s">
        <v>76</v>
      </c>
      <c r="AE73" s="10" t="s">
        <v>46</v>
      </c>
      <c r="AF73" s="10">
        <v>1</v>
      </c>
      <c r="AG73" t="s">
        <v>54</v>
      </c>
      <c r="AH73" s="8"/>
      <c r="AI73" s="8"/>
      <c r="AJ73" s="8"/>
      <c r="AK73" s="8"/>
      <c r="AL73" s="9"/>
      <c r="AM73" s="9"/>
      <c r="AN73" s="9"/>
      <c r="AO73" s="9"/>
    </row>
    <row r="74" spans="2:41" x14ac:dyDescent="0.2">
      <c r="D74" s="6" t="s">
        <v>2580</v>
      </c>
      <c r="Q74" s="9">
        <v>24484000</v>
      </c>
      <c r="R74" s="9" t="s">
        <v>205</v>
      </c>
      <c r="S74" s="9" t="s">
        <v>49</v>
      </c>
      <c r="T74" s="9">
        <v>0</v>
      </c>
      <c r="U74" s="9">
        <v>263898006</v>
      </c>
      <c r="V74" s="9" t="s">
        <v>1783</v>
      </c>
      <c r="W74" s="9" t="s">
        <v>49</v>
      </c>
      <c r="X74" s="9">
        <v>0</v>
      </c>
      <c r="Y74" s="9" t="s">
        <v>54</v>
      </c>
      <c r="Z74" s="9" t="s">
        <v>54</v>
      </c>
      <c r="AA74" s="9" t="s">
        <v>54</v>
      </c>
      <c r="AB74" s="9" t="s">
        <v>54</v>
      </c>
      <c r="AC74" s="10">
        <v>162471005</v>
      </c>
      <c r="AD74" s="10" t="s">
        <v>1782</v>
      </c>
      <c r="AE74" s="10" t="s">
        <v>46</v>
      </c>
      <c r="AF74" s="10">
        <v>2</v>
      </c>
      <c r="AG74" t="s">
        <v>54</v>
      </c>
      <c r="AH74" s="8"/>
      <c r="AI74" s="8"/>
      <c r="AJ74" s="8"/>
      <c r="AK74" s="8"/>
      <c r="AL74" s="9"/>
      <c r="AM74" s="9"/>
      <c r="AN74" s="9"/>
      <c r="AO74" s="9"/>
    </row>
    <row r="75" spans="2:41" x14ac:dyDescent="0.2">
      <c r="D75" s="6" t="s">
        <v>2580</v>
      </c>
      <c r="Q75" s="9">
        <v>261665006</v>
      </c>
      <c r="R75" s="9" t="s">
        <v>1275</v>
      </c>
      <c r="S75" s="9" t="s">
        <v>49</v>
      </c>
      <c r="T75" s="9">
        <v>1</v>
      </c>
      <c r="U75" s="9" t="s">
        <v>54</v>
      </c>
      <c r="V75" s="9" t="s">
        <v>54</v>
      </c>
      <c r="W75" s="9" t="s">
        <v>54</v>
      </c>
      <c r="X75" s="9" t="s">
        <v>54</v>
      </c>
      <c r="Y75" s="9" t="s">
        <v>54</v>
      </c>
      <c r="Z75" s="9" t="s">
        <v>54</v>
      </c>
      <c r="AA75" s="9" t="s">
        <v>54</v>
      </c>
      <c r="AB75" s="9" t="s">
        <v>54</v>
      </c>
      <c r="AC75" s="10">
        <v>261665006</v>
      </c>
      <c r="AD75" s="10" t="s">
        <v>1275</v>
      </c>
      <c r="AE75" s="10" t="s">
        <v>46</v>
      </c>
      <c r="AF75" s="10">
        <v>3</v>
      </c>
      <c r="AG75" t="s">
        <v>54</v>
      </c>
      <c r="AH75" s="8"/>
      <c r="AI75" s="8"/>
      <c r="AJ75" s="8"/>
      <c r="AK75" s="8"/>
      <c r="AL75" s="9"/>
      <c r="AM75" s="9"/>
      <c r="AN75" s="9"/>
      <c r="AO75" s="9"/>
    </row>
    <row r="76" spans="2:41" x14ac:dyDescent="0.2">
      <c r="B76" s="6" t="s">
        <v>2580</v>
      </c>
      <c r="E76" s="8">
        <v>386807006</v>
      </c>
      <c r="F76" s="8" t="s">
        <v>1810</v>
      </c>
      <c r="G76" s="8" t="s">
        <v>46</v>
      </c>
      <c r="H76" s="8">
        <v>0</v>
      </c>
      <c r="Q76" s="9">
        <v>386807006</v>
      </c>
      <c r="R76" s="9" t="s">
        <v>1559</v>
      </c>
      <c r="S76" s="9" t="s">
        <v>49</v>
      </c>
      <c r="T76" s="9">
        <v>2</v>
      </c>
      <c r="U76" s="9">
        <v>106136008</v>
      </c>
      <c r="V76" s="9" t="s">
        <v>1809</v>
      </c>
      <c r="W76" s="9" t="s">
        <v>49</v>
      </c>
      <c r="X76" s="9">
        <v>1</v>
      </c>
      <c r="Y76" s="9" t="s">
        <v>54</v>
      </c>
      <c r="Z76" s="9" t="s">
        <v>54</v>
      </c>
      <c r="AA76" s="9" t="s">
        <v>54</v>
      </c>
      <c r="AB76" s="9" t="s">
        <v>54</v>
      </c>
      <c r="AC76" s="10">
        <v>386807006</v>
      </c>
      <c r="AD76" s="10" t="s">
        <v>1810</v>
      </c>
      <c r="AE76" s="10" t="s">
        <v>46</v>
      </c>
      <c r="AF76" s="10">
        <v>1</v>
      </c>
      <c r="AG76" t="s">
        <v>54</v>
      </c>
      <c r="AH76" s="8">
        <v>386807006</v>
      </c>
      <c r="AI76" s="8" t="s">
        <v>1810</v>
      </c>
      <c r="AJ76" s="8" t="s">
        <v>46</v>
      </c>
      <c r="AK76" s="8">
        <v>0</v>
      </c>
      <c r="AL76" s="9">
        <v>386807006</v>
      </c>
      <c r="AM76" s="9" t="s">
        <v>1559</v>
      </c>
      <c r="AN76" s="9" t="s">
        <v>49</v>
      </c>
      <c r="AO76" s="9">
        <v>2</v>
      </c>
    </row>
    <row r="77" spans="2:41" x14ac:dyDescent="0.2">
      <c r="C77" s="6" t="s">
        <v>62</v>
      </c>
      <c r="D77" s="6" t="s">
        <v>2580</v>
      </c>
      <c r="Q77" s="9">
        <v>260413007</v>
      </c>
      <c r="R77" s="9" t="s">
        <v>196</v>
      </c>
      <c r="S77" s="9" t="s">
        <v>49</v>
      </c>
      <c r="T77" s="9">
        <v>1</v>
      </c>
      <c r="U77" s="9" t="s">
        <v>54</v>
      </c>
      <c r="V77" s="9" t="s">
        <v>54</v>
      </c>
      <c r="W77" s="9" t="s">
        <v>54</v>
      </c>
      <c r="X77" s="9" t="s">
        <v>54</v>
      </c>
      <c r="Y77" s="9" t="s">
        <v>54</v>
      </c>
      <c r="Z77" s="9" t="s">
        <v>54</v>
      </c>
      <c r="AA77" s="9" t="s">
        <v>54</v>
      </c>
      <c r="AB77" s="9" t="s">
        <v>54</v>
      </c>
      <c r="AC77" s="10">
        <v>84387000</v>
      </c>
      <c r="AD77" s="10" t="s">
        <v>64</v>
      </c>
      <c r="AE77" s="10" t="s">
        <v>46</v>
      </c>
      <c r="AF77" s="10">
        <v>1</v>
      </c>
      <c r="AG77" t="s">
        <v>54</v>
      </c>
      <c r="AH77" s="8"/>
      <c r="AI77" s="8"/>
      <c r="AJ77" s="8"/>
      <c r="AK77" s="8"/>
      <c r="AL77" s="9"/>
      <c r="AM77" s="9"/>
      <c r="AN77" s="9"/>
      <c r="AO77" s="9"/>
    </row>
    <row r="78" spans="2:41" x14ac:dyDescent="0.2">
      <c r="D78" s="6" t="s">
        <v>2580</v>
      </c>
      <c r="Q78" s="9">
        <v>255604002</v>
      </c>
      <c r="R78" s="9" t="s">
        <v>199</v>
      </c>
      <c r="S78" s="9" t="s">
        <v>49</v>
      </c>
      <c r="T78" s="9">
        <v>0</v>
      </c>
      <c r="U78" s="9">
        <v>264500008</v>
      </c>
      <c r="V78" s="9" t="s">
        <v>1780</v>
      </c>
      <c r="W78" s="9" t="s">
        <v>49</v>
      </c>
      <c r="X78" s="9">
        <v>0</v>
      </c>
      <c r="Y78" s="9" t="s">
        <v>54</v>
      </c>
      <c r="Z78" s="9" t="s">
        <v>54</v>
      </c>
      <c r="AA78" s="9" t="s">
        <v>54</v>
      </c>
      <c r="AB78" s="9" t="s">
        <v>54</v>
      </c>
      <c r="AC78" s="10">
        <v>162468002</v>
      </c>
      <c r="AD78" s="10" t="s">
        <v>1778</v>
      </c>
      <c r="AE78" s="10" t="s">
        <v>46</v>
      </c>
      <c r="AF78" s="10">
        <v>1</v>
      </c>
      <c r="AG78" t="s">
        <v>54</v>
      </c>
      <c r="AH78" s="8"/>
      <c r="AI78" s="8"/>
      <c r="AJ78" s="8"/>
      <c r="AK78" s="8"/>
      <c r="AL78" s="9"/>
      <c r="AM78" s="9"/>
      <c r="AN78" s="9"/>
      <c r="AO78" s="9"/>
    </row>
    <row r="79" spans="2:41" x14ac:dyDescent="0.2">
      <c r="D79" s="6" t="s">
        <v>2580</v>
      </c>
      <c r="Q79" s="9">
        <v>6736007</v>
      </c>
      <c r="R79" s="9" t="s">
        <v>202</v>
      </c>
      <c r="S79" s="9" t="s">
        <v>49</v>
      </c>
      <c r="T79" s="9">
        <v>0</v>
      </c>
      <c r="U79" s="9">
        <v>263868004</v>
      </c>
      <c r="V79" s="9" t="s">
        <v>1781</v>
      </c>
      <c r="W79" s="9" t="s">
        <v>49</v>
      </c>
      <c r="X79" s="9">
        <v>0</v>
      </c>
      <c r="Y79" s="9" t="s">
        <v>54</v>
      </c>
      <c r="Z79" s="9" t="s">
        <v>54</v>
      </c>
      <c r="AA79" s="9" t="s">
        <v>54</v>
      </c>
      <c r="AB79" s="9" t="s">
        <v>54</v>
      </c>
      <c r="AC79" s="19">
        <v>162469005</v>
      </c>
      <c r="AD79" s="19" t="s">
        <v>76</v>
      </c>
      <c r="AE79" s="10" t="s">
        <v>46</v>
      </c>
      <c r="AF79" s="10">
        <v>1</v>
      </c>
      <c r="AG79" t="s">
        <v>54</v>
      </c>
      <c r="AH79" s="8"/>
      <c r="AI79" s="8"/>
      <c r="AJ79" s="8"/>
      <c r="AK79" s="8"/>
      <c r="AL79" s="9"/>
      <c r="AM79" s="9"/>
      <c r="AN79" s="9"/>
      <c r="AO79" s="9"/>
    </row>
    <row r="80" spans="2:41" x14ac:dyDescent="0.2">
      <c r="D80" s="6" t="s">
        <v>2580</v>
      </c>
      <c r="Q80" s="9">
        <v>24484000</v>
      </c>
      <c r="R80" s="9" t="s">
        <v>205</v>
      </c>
      <c r="S80" s="9" t="s">
        <v>49</v>
      </c>
      <c r="T80" s="9">
        <v>0</v>
      </c>
      <c r="U80" s="9">
        <v>263898006</v>
      </c>
      <c r="V80" s="9" t="s">
        <v>1783</v>
      </c>
      <c r="W80" s="9" t="s">
        <v>49</v>
      </c>
      <c r="X80" s="9">
        <v>0</v>
      </c>
      <c r="Y80" s="9" t="s">
        <v>54</v>
      </c>
      <c r="Z80" s="9" t="s">
        <v>54</v>
      </c>
      <c r="AA80" s="9" t="s">
        <v>54</v>
      </c>
      <c r="AB80" s="9" t="s">
        <v>54</v>
      </c>
      <c r="AC80" s="10">
        <v>162471005</v>
      </c>
      <c r="AD80" s="10" t="s">
        <v>1782</v>
      </c>
      <c r="AE80" s="10" t="s">
        <v>46</v>
      </c>
      <c r="AF80" s="10">
        <v>2</v>
      </c>
      <c r="AG80" t="s">
        <v>54</v>
      </c>
      <c r="AH80" s="8"/>
      <c r="AI80" s="8"/>
      <c r="AJ80" s="8"/>
      <c r="AK80" s="8"/>
      <c r="AL80" s="9"/>
      <c r="AM80" s="9"/>
      <c r="AN80" s="9"/>
      <c r="AO80" s="9"/>
    </row>
    <row r="81" spans="1:41" x14ac:dyDescent="0.2">
      <c r="D81" s="6" t="s">
        <v>2580</v>
      </c>
      <c r="Q81" s="9">
        <v>261665006</v>
      </c>
      <c r="R81" s="9" t="s">
        <v>1275</v>
      </c>
      <c r="S81" s="9" t="s">
        <v>49</v>
      </c>
      <c r="T81" s="9">
        <v>1</v>
      </c>
      <c r="U81" s="9" t="s">
        <v>54</v>
      </c>
      <c r="V81" s="9" t="s">
        <v>54</v>
      </c>
      <c r="W81" s="9" t="s">
        <v>54</v>
      </c>
      <c r="X81" s="9" t="s">
        <v>54</v>
      </c>
      <c r="Y81" s="9" t="s">
        <v>54</v>
      </c>
      <c r="Z81" s="9" t="s">
        <v>54</v>
      </c>
      <c r="AA81" s="9" t="s">
        <v>54</v>
      </c>
      <c r="AB81" s="9" t="s">
        <v>54</v>
      </c>
      <c r="AC81" s="10">
        <v>261665006</v>
      </c>
      <c r="AD81" s="10" t="s">
        <v>1275</v>
      </c>
      <c r="AE81" s="10" t="s">
        <v>46</v>
      </c>
      <c r="AF81" s="10">
        <v>3</v>
      </c>
      <c r="AG81" t="s">
        <v>54</v>
      </c>
      <c r="AH81" s="8"/>
      <c r="AI81" s="8"/>
      <c r="AJ81" s="8"/>
      <c r="AK81" s="8"/>
      <c r="AL81" s="9"/>
      <c r="AM81" s="9"/>
      <c r="AN81" s="9"/>
      <c r="AO81" s="9"/>
    </row>
    <row r="82" spans="1:41" x14ac:dyDescent="0.2">
      <c r="B82" s="6" t="s">
        <v>2580</v>
      </c>
      <c r="E82" s="8">
        <v>17842005</v>
      </c>
      <c r="F82" s="8" t="s">
        <v>1811</v>
      </c>
      <c r="G82" s="8" t="s">
        <v>46</v>
      </c>
      <c r="H82" s="8">
        <v>0</v>
      </c>
      <c r="Q82" s="9">
        <v>17842005</v>
      </c>
      <c r="R82" s="9" t="s">
        <v>1811</v>
      </c>
      <c r="S82" s="9" t="s">
        <v>49</v>
      </c>
      <c r="T82" s="9">
        <v>0</v>
      </c>
      <c r="U82" s="9" t="s">
        <v>54</v>
      </c>
      <c r="V82" s="9" t="s">
        <v>54</v>
      </c>
      <c r="W82" s="9" t="s">
        <v>54</v>
      </c>
      <c r="X82" s="9" t="s">
        <v>54</v>
      </c>
      <c r="Y82" s="9" t="s">
        <v>54</v>
      </c>
      <c r="Z82" s="9" t="s">
        <v>54</v>
      </c>
      <c r="AA82" s="9" t="s">
        <v>54</v>
      </c>
      <c r="AB82" s="9" t="s">
        <v>54</v>
      </c>
      <c r="AC82" s="10">
        <v>17842005</v>
      </c>
      <c r="AD82" s="10" t="s">
        <v>1811</v>
      </c>
      <c r="AE82" s="10" t="s">
        <v>46</v>
      </c>
      <c r="AF82" s="10">
        <v>0</v>
      </c>
      <c r="AG82" t="s">
        <v>54</v>
      </c>
      <c r="AH82" s="8">
        <v>17842005</v>
      </c>
      <c r="AI82" s="8" t="s">
        <v>1811</v>
      </c>
      <c r="AJ82" s="8" t="s">
        <v>46</v>
      </c>
      <c r="AK82" s="8">
        <v>0</v>
      </c>
      <c r="AL82" s="9">
        <v>17842005</v>
      </c>
      <c r="AM82" s="9" t="s">
        <v>1811</v>
      </c>
      <c r="AN82" s="9" t="s">
        <v>49</v>
      </c>
      <c r="AO82" s="9">
        <v>0</v>
      </c>
    </row>
    <row r="83" spans="1:41" x14ac:dyDescent="0.2">
      <c r="C83" s="6" t="s">
        <v>62</v>
      </c>
      <c r="D83" s="6" t="s">
        <v>2580</v>
      </c>
      <c r="Q83" s="9">
        <v>260413007</v>
      </c>
      <c r="R83" s="9" t="s">
        <v>196</v>
      </c>
      <c r="S83" s="9" t="s">
        <v>49</v>
      </c>
      <c r="T83" s="9">
        <v>1</v>
      </c>
      <c r="U83" s="9" t="s">
        <v>54</v>
      </c>
      <c r="V83" s="9" t="s">
        <v>54</v>
      </c>
      <c r="W83" s="9" t="s">
        <v>54</v>
      </c>
      <c r="X83" s="9" t="s">
        <v>54</v>
      </c>
      <c r="Y83" s="9" t="s">
        <v>54</v>
      </c>
      <c r="Z83" s="9" t="s">
        <v>54</v>
      </c>
      <c r="AA83" s="9" t="s">
        <v>54</v>
      </c>
      <c r="AB83" s="9" t="s">
        <v>54</v>
      </c>
      <c r="AC83" s="10">
        <v>84387000</v>
      </c>
      <c r="AD83" s="10" t="s">
        <v>64</v>
      </c>
      <c r="AE83" s="10" t="s">
        <v>46</v>
      </c>
      <c r="AF83" s="10">
        <v>1</v>
      </c>
      <c r="AG83" t="s">
        <v>54</v>
      </c>
      <c r="AH83" s="8"/>
      <c r="AI83" s="8"/>
      <c r="AJ83" s="8"/>
      <c r="AK83" s="8"/>
      <c r="AL83" s="9"/>
      <c r="AM83" s="9"/>
      <c r="AN83" s="9"/>
      <c r="AO83" s="9"/>
    </row>
    <row r="84" spans="1:41" x14ac:dyDescent="0.2">
      <c r="D84" s="6" t="s">
        <v>2580</v>
      </c>
      <c r="Q84" s="9">
        <v>255604002</v>
      </c>
      <c r="R84" s="9" t="s">
        <v>199</v>
      </c>
      <c r="S84" s="9" t="s">
        <v>49</v>
      </c>
      <c r="T84" s="9">
        <v>0</v>
      </c>
      <c r="U84" s="9">
        <v>264500008</v>
      </c>
      <c r="V84" s="9" t="s">
        <v>1780</v>
      </c>
      <c r="W84" s="9" t="s">
        <v>49</v>
      </c>
      <c r="X84" s="9">
        <v>0</v>
      </c>
      <c r="Y84" s="9" t="s">
        <v>54</v>
      </c>
      <c r="Z84" s="9" t="s">
        <v>54</v>
      </c>
      <c r="AA84" s="9" t="s">
        <v>54</v>
      </c>
      <c r="AB84" s="9" t="s">
        <v>54</v>
      </c>
      <c r="AC84" s="10">
        <v>162468002</v>
      </c>
      <c r="AD84" s="10" t="s">
        <v>1778</v>
      </c>
      <c r="AE84" s="10" t="s">
        <v>46</v>
      </c>
      <c r="AF84" s="10">
        <v>1</v>
      </c>
      <c r="AG84" t="s">
        <v>54</v>
      </c>
      <c r="AH84" s="8"/>
      <c r="AI84" s="8"/>
      <c r="AJ84" s="8"/>
      <c r="AK84" s="8"/>
      <c r="AL84" s="9"/>
      <c r="AM84" s="9"/>
      <c r="AN84" s="9"/>
      <c r="AO84" s="9"/>
    </row>
    <row r="85" spans="1:41" x14ac:dyDescent="0.2">
      <c r="D85" s="6" t="s">
        <v>2580</v>
      </c>
      <c r="Q85" s="9">
        <v>6736007</v>
      </c>
      <c r="R85" s="9" t="s">
        <v>202</v>
      </c>
      <c r="S85" s="9" t="s">
        <v>49</v>
      </c>
      <c r="T85" s="9">
        <v>0</v>
      </c>
      <c r="U85" s="9">
        <v>263868004</v>
      </c>
      <c r="V85" s="9" t="s">
        <v>1781</v>
      </c>
      <c r="W85" s="9" t="s">
        <v>49</v>
      </c>
      <c r="X85" s="9">
        <v>0</v>
      </c>
      <c r="Y85" s="9" t="s">
        <v>54</v>
      </c>
      <c r="Z85" s="9" t="s">
        <v>54</v>
      </c>
      <c r="AA85" s="9" t="s">
        <v>54</v>
      </c>
      <c r="AB85" s="9" t="s">
        <v>54</v>
      </c>
      <c r="AC85" s="19">
        <v>162469005</v>
      </c>
      <c r="AD85" s="19" t="s">
        <v>76</v>
      </c>
      <c r="AE85" s="10" t="s">
        <v>46</v>
      </c>
      <c r="AF85" s="10">
        <v>1</v>
      </c>
      <c r="AG85" t="s">
        <v>54</v>
      </c>
      <c r="AH85" s="8"/>
      <c r="AI85" s="8"/>
      <c r="AJ85" s="8"/>
      <c r="AK85" s="8"/>
      <c r="AL85" s="9"/>
      <c r="AM85" s="9"/>
      <c r="AN85" s="9"/>
      <c r="AO85" s="9"/>
    </row>
    <row r="86" spans="1:41" x14ac:dyDescent="0.2">
      <c r="D86" s="6" t="s">
        <v>2580</v>
      </c>
      <c r="Q86" s="9">
        <v>24484000</v>
      </c>
      <c r="R86" s="9" t="s">
        <v>205</v>
      </c>
      <c r="S86" s="9" t="s">
        <v>49</v>
      </c>
      <c r="T86" s="9">
        <v>0</v>
      </c>
      <c r="U86" s="9">
        <v>263898006</v>
      </c>
      <c r="V86" s="9" t="s">
        <v>1783</v>
      </c>
      <c r="W86" s="9" t="s">
        <v>49</v>
      </c>
      <c r="X86" s="9">
        <v>0</v>
      </c>
      <c r="Y86" s="9" t="s">
        <v>54</v>
      </c>
      <c r="Z86" s="9" t="s">
        <v>54</v>
      </c>
      <c r="AA86" s="9" t="s">
        <v>54</v>
      </c>
      <c r="AB86" s="9" t="s">
        <v>54</v>
      </c>
      <c r="AC86" s="10">
        <v>162471005</v>
      </c>
      <c r="AD86" s="10" t="s">
        <v>1782</v>
      </c>
      <c r="AE86" s="10" t="s">
        <v>46</v>
      </c>
      <c r="AF86" s="10">
        <v>2</v>
      </c>
      <c r="AG86" t="s">
        <v>54</v>
      </c>
      <c r="AH86" s="8"/>
      <c r="AI86" s="8"/>
      <c r="AJ86" s="8"/>
      <c r="AK86" s="8"/>
      <c r="AL86" s="9"/>
      <c r="AM86" s="9"/>
      <c r="AN86" s="9"/>
      <c r="AO86" s="9"/>
    </row>
    <row r="87" spans="1:41" x14ac:dyDescent="0.2">
      <c r="D87" s="6" t="s">
        <v>2580</v>
      </c>
      <c r="Q87" s="9">
        <v>261665006</v>
      </c>
      <c r="R87" s="9" t="s">
        <v>1275</v>
      </c>
      <c r="S87" s="9" t="s">
        <v>49</v>
      </c>
      <c r="T87" s="9">
        <v>1</v>
      </c>
      <c r="U87" s="9" t="s">
        <v>54</v>
      </c>
      <c r="V87" s="9" t="s">
        <v>54</v>
      </c>
      <c r="W87" s="9" t="s">
        <v>54</v>
      </c>
      <c r="X87" s="9" t="s">
        <v>54</v>
      </c>
      <c r="Y87" s="9" t="s">
        <v>54</v>
      </c>
      <c r="Z87" s="9" t="s">
        <v>54</v>
      </c>
      <c r="AA87" s="9" t="s">
        <v>54</v>
      </c>
      <c r="AB87" s="9" t="s">
        <v>54</v>
      </c>
      <c r="AC87" s="10">
        <v>261665006</v>
      </c>
      <c r="AD87" s="10" t="s">
        <v>1275</v>
      </c>
      <c r="AE87" s="10" t="s">
        <v>46</v>
      </c>
      <c r="AF87" s="10">
        <v>3</v>
      </c>
      <c r="AG87" t="s">
        <v>54</v>
      </c>
      <c r="AH87" s="8"/>
      <c r="AI87" s="8"/>
      <c r="AJ87" s="8"/>
      <c r="AK87" s="8"/>
      <c r="AL87" s="9"/>
      <c r="AM87" s="9"/>
      <c r="AN87" s="9"/>
      <c r="AO87" s="9"/>
    </row>
    <row r="88" spans="1:41" x14ac:dyDescent="0.2">
      <c r="B88" s="6" t="s">
        <v>2580</v>
      </c>
      <c r="E88" s="8">
        <v>32541007</v>
      </c>
      <c r="F88" s="8" t="s">
        <v>1812</v>
      </c>
      <c r="G88" s="8" t="s">
        <v>46</v>
      </c>
      <c r="H88" s="8">
        <v>0</v>
      </c>
      <c r="Q88" s="9">
        <v>32541007</v>
      </c>
      <c r="R88" s="9" t="s">
        <v>1813</v>
      </c>
      <c r="S88" s="9" t="s">
        <v>49</v>
      </c>
      <c r="T88" s="9">
        <v>0</v>
      </c>
      <c r="U88" s="9" t="s">
        <v>54</v>
      </c>
      <c r="V88" s="9" t="s">
        <v>54</v>
      </c>
      <c r="W88" s="9" t="s">
        <v>54</v>
      </c>
      <c r="X88" s="9" t="s">
        <v>54</v>
      </c>
      <c r="Y88" s="9" t="s">
        <v>54</v>
      </c>
      <c r="Z88" s="9" t="s">
        <v>54</v>
      </c>
      <c r="AA88" s="9" t="s">
        <v>54</v>
      </c>
      <c r="AB88" s="9" t="s">
        <v>54</v>
      </c>
      <c r="AC88" s="10">
        <v>32541007</v>
      </c>
      <c r="AD88" s="10" t="s">
        <v>1812</v>
      </c>
      <c r="AE88" s="10" t="s">
        <v>46</v>
      </c>
      <c r="AF88" s="10">
        <v>0</v>
      </c>
      <c r="AG88" t="s">
        <v>54</v>
      </c>
      <c r="AH88" s="8">
        <v>32541007</v>
      </c>
      <c r="AI88" s="8" t="s">
        <v>1812</v>
      </c>
      <c r="AJ88" s="8" t="s">
        <v>46</v>
      </c>
      <c r="AK88" s="8">
        <v>0</v>
      </c>
      <c r="AL88" s="9">
        <v>32541007</v>
      </c>
      <c r="AM88" s="9" t="s">
        <v>1813</v>
      </c>
      <c r="AN88" s="9" t="s">
        <v>49</v>
      </c>
      <c r="AO88" s="9">
        <v>0</v>
      </c>
    </row>
    <row r="89" spans="1:41" x14ac:dyDescent="0.2">
      <c r="C89" s="6" t="s">
        <v>62</v>
      </c>
      <c r="D89" s="6" t="s">
        <v>2580</v>
      </c>
      <c r="Q89" s="9">
        <v>260413007</v>
      </c>
      <c r="R89" s="9" t="s">
        <v>196</v>
      </c>
      <c r="S89" s="9" t="s">
        <v>49</v>
      </c>
      <c r="T89" s="9">
        <v>1</v>
      </c>
      <c r="U89" s="9" t="s">
        <v>54</v>
      </c>
      <c r="V89" s="9" t="s">
        <v>54</v>
      </c>
      <c r="W89" s="9" t="s">
        <v>54</v>
      </c>
      <c r="X89" s="9" t="s">
        <v>54</v>
      </c>
      <c r="Y89" s="9" t="s">
        <v>54</v>
      </c>
      <c r="Z89" s="9" t="s">
        <v>54</v>
      </c>
      <c r="AA89" s="9" t="s">
        <v>54</v>
      </c>
      <c r="AB89" s="9" t="s">
        <v>54</v>
      </c>
      <c r="AC89" s="10">
        <v>84387000</v>
      </c>
      <c r="AD89" s="10" t="s">
        <v>64</v>
      </c>
      <c r="AE89" s="10" t="s">
        <v>46</v>
      </c>
      <c r="AF89" s="10">
        <v>1</v>
      </c>
      <c r="AG89" t="s">
        <v>54</v>
      </c>
      <c r="AH89" s="8"/>
      <c r="AI89" s="8"/>
      <c r="AJ89" s="8"/>
      <c r="AK89" s="8"/>
      <c r="AL89" s="9"/>
      <c r="AM89" s="9"/>
      <c r="AN89" s="9"/>
      <c r="AO89" s="9"/>
    </row>
    <row r="90" spans="1:41" x14ac:dyDescent="0.2">
      <c r="D90" s="6" t="s">
        <v>2580</v>
      </c>
      <c r="Q90" s="9">
        <v>255604002</v>
      </c>
      <c r="R90" s="9" t="s">
        <v>199</v>
      </c>
      <c r="S90" s="9" t="s">
        <v>49</v>
      </c>
      <c r="T90" s="9">
        <v>0</v>
      </c>
      <c r="U90" s="9">
        <v>264500008</v>
      </c>
      <c r="V90" s="9" t="s">
        <v>1780</v>
      </c>
      <c r="W90" s="9" t="s">
        <v>49</v>
      </c>
      <c r="X90" s="9">
        <v>0</v>
      </c>
      <c r="Y90" s="9" t="s">
        <v>54</v>
      </c>
      <c r="Z90" s="9" t="s">
        <v>54</v>
      </c>
      <c r="AA90" s="9" t="s">
        <v>54</v>
      </c>
      <c r="AB90" s="9" t="s">
        <v>54</v>
      </c>
      <c r="AC90" s="10">
        <v>162468002</v>
      </c>
      <c r="AD90" s="10" t="s">
        <v>1778</v>
      </c>
      <c r="AE90" s="10" t="s">
        <v>46</v>
      </c>
      <c r="AF90" s="10">
        <v>1</v>
      </c>
      <c r="AG90" t="s">
        <v>54</v>
      </c>
      <c r="AH90" s="8"/>
      <c r="AI90" s="8"/>
      <c r="AJ90" s="8"/>
      <c r="AK90" s="8"/>
      <c r="AL90" s="9"/>
      <c r="AM90" s="9"/>
      <c r="AN90" s="9"/>
      <c r="AO90" s="9"/>
    </row>
    <row r="91" spans="1:41" x14ac:dyDescent="0.2">
      <c r="D91" s="6" t="s">
        <v>2580</v>
      </c>
      <c r="Q91" s="9">
        <v>6736007</v>
      </c>
      <c r="R91" s="9" t="s">
        <v>202</v>
      </c>
      <c r="S91" s="9" t="s">
        <v>49</v>
      </c>
      <c r="T91" s="9">
        <v>0</v>
      </c>
      <c r="U91" s="9">
        <v>263868004</v>
      </c>
      <c r="V91" s="9" t="s">
        <v>1781</v>
      </c>
      <c r="W91" s="9" t="s">
        <v>49</v>
      </c>
      <c r="X91" s="9">
        <v>0</v>
      </c>
      <c r="Y91" s="9" t="s">
        <v>54</v>
      </c>
      <c r="Z91" s="9" t="s">
        <v>54</v>
      </c>
      <c r="AA91" s="9" t="s">
        <v>54</v>
      </c>
      <c r="AB91" s="9" t="s">
        <v>54</v>
      </c>
      <c r="AC91" s="19">
        <v>162469005</v>
      </c>
      <c r="AD91" s="19" t="s">
        <v>76</v>
      </c>
      <c r="AE91" s="10" t="s">
        <v>46</v>
      </c>
      <c r="AF91" s="10">
        <v>1</v>
      </c>
      <c r="AG91" t="s">
        <v>54</v>
      </c>
      <c r="AH91" s="8"/>
      <c r="AI91" s="8"/>
      <c r="AJ91" s="8"/>
      <c r="AK91" s="8"/>
      <c r="AL91" s="9"/>
      <c r="AM91" s="9"/>
      <c r="AN91" s="9"/>
      <c r="AO91" s="9"/>
    </row>
    <row r="92" spans="1:41" x14ac:dyDescent="0.2">
      <c r="D92" s="6" t="s">
        <v>2580</v>
      </c>
      <c r="Q92" s="9">
        <v>24484000</v>
      </c>
      <c r="R92" s="9" t="s">
        <v>205</v>
      </c>
      <c r="S92" s="9" t="s">
        <v>49</v>
      </c>
      <c r="T92" s="9">
        <v>0</v>
      </c>
      <c r="U92" s="9">
        <v>263898006</v>
      </c>
      <c r="V92" s="9" t="s">
        <v>1783</v>
      </c>
      <c r="W92" s="9" t="s">
        <v>49</v>
      </c>
      <c r="X92" s="9">
        <v>0</v>
      </c>
      <c r="Y92" s="9" t="s">
        <v>54</v>
      </c>
      <c r="Z92" s="9" t="s">
        <v>54</v>
      </c>
      <c r="AA92" s="9" t="s">
        <v>54</v>
      </c>
      <c r="AB92" s="9" t="s">
        <v>54</v>
      </c>
      <c r="AC92" s="10">
        <v>162471005</v>
      </c>
      <c r="AD92" s="10" t="s">
        <v>1782</v>
      </c>
      <c r="AE92" s="10" t="s">
        <v>46</v>
      </c>
      <c r="AF92" s="10">
        <v>2</v>
      </c>
      <c r="AG92" t="s">
        <v>54</v>
      </c>
      <c r="AH92" s="8"/>
      <c r="AI92" s="8"/>
      <c r="AJ92" s="8"/>
      <c r="AK92" s="8"/>
      <c r="AL92" s="9"/>
      <c r="AM92" s="9"/>
      <c r="AN92" s="9"/>
      <c r="AO92" s="9"/>
    </row>
    <row r="93" spans="1:41" x14ac:dyDescent="0.2">
      <c r="D93" s="6" t="s">
        <v>2580</v>
      </c>
      <c r="Q93" s="9">
        <v>261665006</v>
      </c>
      <c r="R93" s="9" t="s">
        <v>1275</v>
      </c>
      <c r="S93" s="9" t="s">
        <v>49</v>
      </c>
      <c r="T93" s="9">
        <v>1</v>
      </c>
      <c r="U93" s="9" t="s">
        <v>54</v>
      </c>
      <c r="V93" s="9" t="s">
        <v>54</v>
      </c>
      <c r="W93" s="9" t="s">
        <v>54</v>
      </c>
      <c r="X93" s="9" t="s">
        <v>54</v>
      </c>
      <c r="Y93" s="9" t="s">
        <v>54</v>
      </c>
      <c r="Z93" s="9" t="s">
        <v>54</v>
      </c>
      <c r="AA93" s="9" t="s">
        <v>54</v>
      </c>
      <c r="AB93" s="9" t="s">
        <v>54</v>
      </c>
      <c r="AC93" s="10">
        <v>261665006</v>
      </c>
      <c r="AD93" s="10" t="s">
        <v>1275</v>
      </c>
      <c r="AE93" s="10" t="s">
        <v>46</v>
      </c>
      <c r="AF93" s="10">
        <v>3</v>
      </c>
      <c r="AG93" t="s">
        <v>54</v>
      </c>
      <c r="AH93" s="8"/>
      <c r="AI93" s="8"/>
      <c r="AJ93" s="8"/>
      <c r="AK93" s="8"/>
      <c r="AL93" s="9"/>
      <c r="AM93" s="9"/>
      <c r="AN93" s="9"/>
      <c r="AO93" s="9"/>
    </row>
    <row r="94" spans="1:41" x14ac:dyDescent="0.2">
      <c r="A94" s="6" t="s">
        <v>1814</v>
      </c>
      <c r="E94" s="8">
        <v>41591006</v>
      </c>
      <c r="F94" s="8" t="s">
        <v>1815</v>
      </c>
      <c r="G94" s="8" t="s">
        <v>46</v>
      </c>
      <c r="H94" s="8">
        <v>0</v>
      </c>
      <c r="Q94" s="9">
        <v>88952004</v>
      </c>
      <c r="R94" s="9" t="s">
        <v>1515</v>
      </c>
      <c r="S94" s="9" t="s">
        <v>49</v>
      </c>
      <c r="T94" s="9">
        <v>3</v>
      </c>
      <c r="U94" s="9" t="s">
        <v>54</v>
      </c>
      <c r="V94" s="9" t="s">
        <v>54</v>
      </c>
      <c r="W94" s="9" t="s">
        <v>54</v>
      </c>
      <c r="X94" s="9" t="s">
        <v>54</v>
      </c>
      <c r="Y94" s="9">
        <v>247619007</v>
      </c>
      <c r="Z94" s="9" t="s">
        <v>1816</v>
      </c>
      <c r="AA94" s="9" t="s">
        <v>49</v>
      </c>
      <c r="AB94" s="9">
        <v>2</v>
      </c>
      <c r="AC94" s="10">
        <v>41591006</v>
      </c>
      <c r="AD94" s="10" t="s">
        <v>1815</v>
      </c>
      <c r="AE94" s="10" t="s">
        <v>46</v>
      </c>
      <c r="AF94" s="10">
        <v>0</v>
      </c>
      <c r="AG94" t="s">
        <v>54</v>
      </c>
      <c r="AH94" s="8">
        <v>41591006</v>
      </c>
      <c r="AI94" s="8" t="s">
        <v>1815</v>
      </c>
      <c r="AJ94" s="8" t="s">
        <v>46</v>
      </c>
      <c r="AK94" s="8">
        <v>0</v>
      </c>
      <c r="AL94" s="9">
        <v>88952004</v>
      </c>
      <c r="AM94" s="9" t="s">
        <v>1515</v>
      </c>
      <c r="AN94" s="9" t="s">
        <v>49</v>
      </c>
      <c r="AO94" s="9">
        <v>3</v>
      </c>
    </row>
    <row r="95" spans="1:41" x14ac:dyDescent="0.2">
      <c r="B95" s="6" t="s">
        <v>2580</v>
      </c>
      <c r="E95" s="8">
        <v>247627003</v>
      </c>
      <c r="F95" s="8" t="s">
        <v>1817</v>
      </c>
      <c r="G95" s="8" t="s">
        <v>46</v>
      </c>
      <c r="H95" s="8">
        <v>0</v>
      </c>
      <c r="I95" s="8" t="s">
        <v>1818</v>
      </c>
      <c r="J95" s="8" t="s">
        <v>1819</v>
      </c>
      <c r="K95" s="8" t="s">
        <v>1572</v>
      </c>
      <c r="L95" s="8">
        <v>0</v>
      </c>
      <c r="Q95" s="9">
        <v>247626007</v>
      </c>
      <c r="R95" s="9" t="s">
        <v>1518</v>
      </c>
      <c r="S95" s="9" t="s">
        <v>49</v>
      </c>
      <c r="T95" s="9">
        <v>2</v>
      </c>
      <c r="U95" s="9">
        <v>247627003</v>
      </c>
      <c r="V95" s="9" t="s">
        <v>1520</v>
      </c>
      <c r="W95" s="9" t="s">
        <v>49</v>
      </c>
      <c r="X95" s="9">
        <v>1</v>
      </c>
      <c r="Y95" s="9">
        <v>247775003</v>
      </c>
      <c r="Z95" s="9" t="s">
        <v>1820</v>
      </c>
      <c r="AA95" s="9" t="s">
        <v>49</v>
      </c>
      <c r="AB95" s="9">
        <v>3</v>
      </c>
      <c r="AC95" s="10">
        <v>247627003</v>
      </c>
      <c r="AD95" s="10" t="s">
        <v>1817</v>
      </c>
      <c r="AE95" s="10" t="s">
        <v>46</v>
      </c>
      <c r="AF95" s="10">
        <v>0.5</v>
      </c>
      <c r="AG95" t="s">
        <v>54</v>
      </c>
      <c r="AH95" s="8">
        <v>247627003</v>
      </c>
      <c r="AI95" s="8" t="s">
        <v>1817</v>
      </c>
      <c r="AJ95" s="8" t="s">
        <v>46</v>
      </c>
      <c r="AK95" s="8">
        <v>0</v>
      </c>
      <c r="AL95" s="9">
        <v>247626007</v>
      </c>
      <c r="AM95" s="9" t="s">
        <v>1518</v>
      </c>
      <c r="AN95" s="9" t="s">
        <v>49</v>
      </c>
      <c r="AO95" s="9">
        <v>2</v>
      </c>
    </row>
    <row r="96" spans="1:41" x14ac:dyDescent="0.2">
      <c r="C96" s="6" t="s">
        <v>62</v>
      </c>
      <c r="D96" s="6" t="s">
        <v>2580</v>
      </c>
      <c r="Q96" s="9">
        <v>260413007</v>
      </c>
      <c r="R96" s="9" t="s">
        <v>196</v>
      </c>
      <c r="S96" s="9" t="s">
        <v>49</v>
      </c>
      <c r="T96" s="9">
        <v>1</v>
      </c>
      <c r="U96" s="9" t="s">
        <v>54</v>
      </c>
      <c r="V96" s="9" t="s">
        <v>54</v>
      </c>
      <c r="W96" s="9" t="s">
        <v>54</v>
      </c>
      <c r="X96" s="9" t="s">
        <v>54</v>
      </c>
      <c r="Y96" s="9" t="s">
        <v>54</v>
      </c>
      <c r="Z96" s="9" t="s">
        <v>54</v>
      </c>
      <c r="AA96" s="9" t="s">
        <v>54</v>
      </c>
      <c r="AB96" s="9" t="s">
        <v>54</v>
      </c>
      <c r="AC96" s="10">
        <v>84387000</v>
      </c>
      <c r="AD96" s="10" t="s">
        <v>64</v>
      </c>
      <c r="AE96" s="10" t="s">
        <v>46</v>
      </c>
      <c r="AF96" s="10">
        <v>1</v>
      </c>
      <c r="AG96" t="s">
        <v>54</v>
      </c>
      <c r="AH96" s="8"/>
      <c r="AI96" s="8"/>
      <c r="AJ96" s="8"/>
      <c r="AK96" s="8"/>
      <c r="AL96" s="9"/>
      <c r="AM96" s="9"/>
      <c r="AN96" s="9"/>
      <c r="AO96" s="9"/>
    </row>
    <row r="97" spans="2:41" x14ac:dyDescent="0.2">
      <c r="D97" s="6" t="s">
        <v>2580</v>
      </c>
      <c r="Q97" s="9">
        <v>255604002</v>
      </c>
      <c r="R97" s="9" t="s">
        <v>199</v>
      </c>
      <c r="S97" s="9" t="s">
        <v>49</v>
      </c>
      <c r="T97" s="9">
        <v>0</v>
      </c>
      <c r="U97" s="9">
        <v>264500008</v>
      </c>
      <c r="V97" s="9" t="s">
        <v>1780</v>
      </c>
      <c r="W97" s="9" t="s">
        <v>49</v>
      </c>
      <c r="X97" s="9">
        <v>0</v>
      </c>
      <c r="Y97" s="9" t="s">
        <v>54</v>
      </c>
      <c r="Z97" s="9" t="s">
        <v>54</v>
      </c>
      <c r="AA97" s="9" t="s">
        <v>54</v>
      </c>
      <c r="AB97" s="9" t="s">
        <v>54</v>
      </c>
      <c r="AC97" s="10">
        <v>162468002</v>
      </c>
      <c r="AD97" s="10" t="s">
        <v>1778</v>
      </c>
      <c r="AE97" s="10" t="s">
        <v>46</v>
      </c>
      <c r="AF97" s="10">
        <v>1</v>
      </c>
      <c r="AG97" t="s">
        <v>54</v>
      </c>
      <c r="AH97" s="8"/>
      <c r="AI97" s="8"/>
      <c r="AJ97" s="8"/>
      <c r="AK97" s="8"/>
      <c r="AL97" s="9"/>
      <c r="AM97" s="9"/>
      <c r="AN97" s="9"/>
      <c r="AO97" s="9"/>
    </row>
    <row r="98" spans="2:41" x14ac:dyDescent="0.2">
      <c r="D98" s="6" t="s">
        <v>2580</v>
      </c>
      <c r="Q98" s="9">
        <v>6736007</v>
      </c>
      <c r="R98" s="9" t="s">
        <v>202</v>
      </c>
      <c r="S98" s="9" t="s">
        <v>49</v>
      </c>
      <c r="T98" s="9">
        <v>0</v>
      </c>
      <c r="U98" s="9">
        <v>263868004</v>
      </c>
      <c r="V98" s="9" t="s">
        <v>1781</v>
      </c>
      <c r="W98" s="9" t="s">
        <v>49</v>
      </c>
      <c r="X98" s="9">
        <v>0</v>
      </c>
      <c r="Y98" s="9" t="s">
        <v>54</v>
      </c>
      <c r="Z98" s="9" t="s">
        <v>54</v>
      </c>
      <c r="AA98" s="9" t="s">
        <v>54</v>
      </c>
      <c r="AB98" s="9" t="s">
        <v>54</v>
      </c>
      <c r="AC98" s="19">
        <v>162469005</v>
      </c>
      <c r="AD98" s="19" t="s">
        <v>76</v>
      </c>
      <c r="AE98" s="10" t="s">
        <v>46</v>
      </c>
      <c r="AF98" s="10">
        <v>1</v>
      </c>
      <c r="AG98" t="s">
        <v>54</v>
      </c>
      <c r="AH98" s="8"/>
      <c r="AI98" s="8"/>
      <c r="AJ98" s="8"/>
      <c r="AK98" s="8"/>
      <c r="AL98" s="9"/>
      <c r="AM98" s="9"/>
      <c r="AN98" s="9"/>
      <c r="AO98" s="9"/>
    </row>
    <row r="99" spans="2:41" x14ac:dyDescent="0.2">
      <c r="D99" s="6" t="s">
        <v>2580</v>
      </c>
      <c r="Q99" s="9">
        <v>24484000</v>
      </c>
      <c r="R99" s="9" t="s">
        <v>205</v>
      </c>
      <c r="S99" s="9" t="s">
        <v>49</v>
      </c>
      <c r="T99" s="9">
        <v>0</v>
      </c>
      <c r="U99" s="9">
        <v>263898006</v>
      </c>
      <c r="V99" s="9" t="s">
        <v>1783</v>
      </c>
      <c r="W99" s="9" t="s">
        <v>49</v>
      </c>
      <c r="X99" s="9">
        <v>0</v>
      </c>
      <c r="Y99" s="9" t="s">
        <v>54</v>
      </c>
      <c r="Z99" s="9" t="s">
        <v>54</v>
      </c>
      <c r="AA99" s="9" t="s">
        <v>54</v>
      </c>
      <c r="AB99" s="9" t="s">
        <v>54</v>
      </c>
      <c r="AC99" s="10">
        <v>162471005</v>
      </c>
      <c r="AD99" s="10" t="s">
        <v>1782</v>
      </c>
      <c r="AE99" s="10" t="s">
        <v>46</v>
      </c>
      <c r="AF99" s="10">
        <v>2</v>
      </c>
      <c r="AG99" t="s">
        <v>54</v>
      </c>
      <c r="AH99" s="8"/>
      <c r="AI99" s="8"/>
      <c r="AJ99" s="8"/>
      <c r="AK99" s="8"/>
      <c r="AL99" s="9"/>
      <c r="AM99" s="9"/>
      <c r="AN99" s="9"/>
      <c r="AO99" s="9"/>
    </row>
    <row r="100" spans="2:41" x14ac:dyDescent="0.2">
      <c r="D100" s="6" t="s">
        <v>2580</v>
      </c>
      <c r="Q100" s="9">
        <v>261665006</v>
      </c>
      <c r="R100" s="9" t="s">
        <v>1275</v>
      </c>
      <c r="S100" s="9" t="s">
        <v>49</v>
      </c>
      <c r="T100" s="9">
        <v>1</v>
      </c>
      <c r="U100" s="9" t="s">
        <v>54</v>
      </c>
      <c r="V100" s="9" t="s">
        <v>54</v>
      </c>
      <c r="W100" s="9" t="s">
        <v>54</v>
      </c>
      <c r="X100" s="9" t="s">
        <v>54</v>
      </c>
      <c r="Y100" s="9" t="s">
        <v>54</v>
      </c>
      <c r="Z100" s="9" t="s">
        <v>54</v>
      </c>
      <c r="AA100" s="9" t="s">
        <v>54</v>
      </c>
      <c r="AB100" s="9" t="s">
        <v>54</v>
      </c>
      <c r="AC100" s="10">
        <v>261665006</v>
      </c>
      <c r="AD100" s="10" t="s">
        <v>1275</v>
      </c>
      <c r="AE100" s="10" t="s">
        <v>46</v>
      </c>
      <c r="AF100" s="10">
        <v>3</v>
      </c>
      <c r="AG100" t="s">
        <v>54</v>
      </c>
      <c r="AH100" s="8"/>
      <c r="AI100" s="8"/>
      <c r="AJ100" s="8"/>
      <c r="AK100" s="8"/>
      <c r="AL100" s="9"/>
      <c r="AM100" s="9"/>
      <c r="AN100" s="9"/>
      <c r="AO100" s="9"/>
    </row>
    <row r="101" spans="2:41" x14ac:dyDescent="0.2">
      <c r="B101" s="6" t="s">
        <v>2580</v>
      </c>
      <c r="E101" s="8">
        <v>56435009</v>
      </c>
      <c r="F101" s="8" t="s">
        <v>1821</v>
      </c>
      <c r="G101" s="8" t="s">
        <v>46</v>
      </c>
      <c r="H101" s="8">
        <v>1</v>
      </c>
      <c r="Q101" s="9">
        <v>56435009</v>
      </c>
      <c r="R101" s="9" t="s">
        <v>1821</v>
      </c>
      <c r="S101" s="9" t="s">
        <v>49</v>
      </c>
      <c r="T101" s="9">
        <v>3</v>
      </c>
      <c r="U101" s="9">
        <v>2899008</v>
      </c>
      <c r="V101" s="9" t="s">
        <v>1822</v>
      </c>
      <c r="W101" s="9" t="s">
        <v>49</v>
      </c>
      <c r="X101" s="9">
        <v>3</v>
      </c>
      <c r="Y101" s="9">
        <v>247619007</v>
      </c>
      <c r="Z101" s="9" t="s">
        <v>1816</v>
      </c>
      <c r="AA101" s="9" t="s">
        <v>49</v>
      </c>
      <c r="AB101" s="9">
        <v>2</v>
      </c>
      <c r="AC101" s="10">
        <v>56435009</v>
      </c>
      <c r="AD101" s="10" t="s">
        <v>1821</v>
      </c>
      <c r="AE101" s="10" t="s">
        <v>46</v>
      </c>
      <c r="AF101" s="10">
        <v>2</v>
      </c>
      <c r="AG101" t="s">
        <v>54</v>
      </c>
      <c r="AH101" s="8">
        <v>56435009</v>
      </c>
      <c r="AI101" s="8" t="s">
        <v>1821</v>
      </c>
      <c r="AJ101" s="8" t="s">
        <v>46</v>
      </c>
      <c r="AK101" s="8">
        <v>1</v>
      </c>
      <c r="AL101" s="9">
        <v>56435009</v>
      </c>
      <c r="AM101" s="9" t="s">
        <v>1821</v>
      </c>
      <c r="AN101" s="9" t="s">
        <v>49</v>
      </c>
      <c r="AO101" s="9">
        <v>3</v>
      </c>
    </row>
    <row r="102" spans="2:41" x14ac:dyDescent="0.2">
      <c r="C102" s="6" t="s">
        <v>62</v>
      </c>
      <c r="D102" s="6" t="s">
        <v>2580</v>
      </c>
      <c r="Q102" s="9">
        <v>260413007</v>
      </c>
      <c r="R102" s="9" t="s">
        <v>196</v>
      </c>
      <c r="S102" s="9" t="s">
        <v>49</v>
      </c>
      <c r="T102" s="9">
        <v>1</v>
      </c>
      <c r="U102" s="9" t="s">
        <v>54</v>
      </c>
      <c r="V102" s="9" t="s">
        <v>54</v>
      </c>
      <c r="W102" s="9" t="s">
        <v>54</v>
      </c>
      <c r="X102" s="9" t="s">
        <v>54</v>
      </c>
      <c r="Y102" s="9" t="s">
        <v>54</v>
      </c>
      <c r="Z102" s="9" t="s">
        <v>54</v>
      </c>
      <c r="AA102" s="9" t="s">
        <v>54</v>
      </c>
      <c r="AB102" s="9" t="s">
        <v>54</v>
      </c>
      <c r="AC102" s="10">
        <v>84387000</v>
      </c>
      <c r="AD102" s="10" t="s">
        <v>64</v>
      </c>
      <c r="AE102" s="10" t="s">
        <v>46</v>
      </c>
      <c r="AF102" s="10">
        <v>1</v>
      </c>
      <c r="AG102" t="s">
        <v>54</v>
      </c>
      <c r="AH102" s="8"/>
      <c r="AI102" s="8"/>
      <c r="AJ102" s="8"/>
      <c r="AK102" s="8"/>
      <c r="AL102" s="9"/>
      <c r="AM102" s="9"/>
      <c r="AN102" s="9"/>
      <c r="AO102" s="9"/>
    </row>
    <row r="103" spans="2:41" x14ac:dyDescent="0.2">
      <c r="D103" s="6" t="s">
        <v>2580</v>
      </c>
      <c r="Q103" s="9">
        <v>255604002</v>
      </c>
      <c r="R103" s="9" t="s">
        <v>199</v>
      </c>
      <c r="S103" s="9" t="s">
        <v>49</v>
      </c>
      <c r="T103" s="9">
        <v>0</v>
      </c>
      <c r="U103" s="9">
        <v>264500008</v>
      </c>
      <c r="V103" s="9" t="s">
        <v>1780</v>
      </c>
      <c r="W103" s="9" t="s">
        <v>49</v>
      </c>
      <c r="X103" s="9">
        <v>0</v>
      </c>
      <c r="Y103" s="9" t="s">
        <v>54</v>
      </c>
      <c r="Z103" s="9" t="s">
        <v>54</v>
      </c>
      <c r="AA103" s="9" t="s">
        <v>54</v>
      </c>
      <c r="AB103" s="9" t="s">
        <v>54</v>
      </c>
      <c r="AC103" s="10">
        <v>162468002</v>
      </c>
      <c r="AD103" s="10" t="s">
        <v>1778</v>
      </c>
      <c r="AE103" s="10" t="s">
        <v>46</v>
      </c>
      <c r="AF103" s="10">
        <v>1</v>
      </c>
      <c r="AG103" t="s">
        <v>54</v>
      </c>
      <c r="AH103" s="8"/>
      <c r="AI103" s="8"/>
      <c r="AJ103" s="8"/>
      <c r="AK103" s="8"/>
      <c r="AL103" s="9"/>
      <c r="AM103" s="9"/>
      <c r="AN103" s="9"/>
      <c r="AO103" s="9"/>
    </row>
    <row r="104" spans="2:41" x14ac:dyDescent="0.2">
      <c r="D104" s="6" t="s">
        <v>2580</v>
      </c>
      <c r="Q104" s="9">
        <v>6736007</v>
      </c>
      <c r="R104" s="9" t="s">
        <v>202</v>
      </c>
      <c r="S104" s="9" t="s">
        <v>49</v>
      </c>
      <c r="T104" s="9">
        <v>0</v>
      </c>
      <c r="U104" s="9">
        <v>263868004</v>
      </c>
      <c r="V104" s="9" t="s">
        <v>1781</v>
      </c>
      <c r="W104" s="9" t="s">
        <v>49</v>
      </c>
      <c r="X104" s="9">
        <v>0</v>
      </c>
      <c r="Y104" s="9" t="s">
        <v>54</v>
      </c>
      <c r="Z104" s="9" t="s">
        <v>54</v>
      </c>
      <c r="AA104" s="9" t="s">
        <v>54</v>
      </c>
      <c r="AB104" s="9" t="s">
        <v>54</v>
      </c>
      <c r="AC104" s="19">
        <v>162469005</v>
      </c>
      <c r="AD104" s="19" t="s">
        <v>76</v>
      </c>
      <c r="AE104" s="10" t="s">
        <v>46</v>
      </c>
      <c r="AF104" s="10">
        <v>1</v>
      </c>
      <c r="AG104" t="s">
        <v>54</v>
      </c>
      <c r="AH104" s="8"/>
      <c r="AI104" s="8"/>
      <c r="AJ104" s="8"/>
      <c r="AK104" s="8"/>
      <c r="AL104" s="9"/>
      <c r="AM104" s="9"/>
      <c r="AN104" s="9"/>
      <c r="AO104" s="9"/>
    </row>
    <row r="105" spans="2:41" x14ac:dyDescent="0.2">
      <c r="D105" s="6" t="s">
        <v>2580</v>
      </c>
      <c r="Q105" s="9">
        <v>24484000</v>
      </c>
      <c r="R105" s="9" t="s">
        <v>205</v>
      </c>
      <c r="S105" s="9" t="s">
        <v>49</v>
      </c>
      <c r="T105" s="9">
        <v>0</v>
      </c>
      <c r="U105" s="9">
        <v>263898006</v>
      </c>
      <c r="V105" s="9" t="s">
        <v>1783</v>
      </c>
      <c r="W105" s="9" t="s">
        <v>49</v>
      </c>
      <c r="X105" s="9">
        <v>0</v>
      </c>
      <c r="Y105" s="9" t="s">
        <v>54</v>
      </c>
      <c r="Z105" s="9" t="s">
        <v>54</v>
      </c>
      <c r="AA105" s="9" t="s">
        <v>54</v>
      </c>
      <c r="AB105" s="9" t="s">
        <v>54</v>
      </c>
      <c r="AC105" s="10">
        <v>162471005</v>
      </c>
      <c r="AD105" s="10" t="s">
        <v>1782</v>
      </c>
      <c r="AE105" s="10" t="s">
        <v>46</v>
      </c>
      <c r="AF105" s="10">
        <v>2</v>
      </c>
      <c r="AG105" t="s">
        <v>54</v>
      </c>
      <c r="AH105" s="8"/>
      <c r="AI105" s="8"/>
      <c r="AJ105" s="8"/>
      <c r="AK105" s="8"/>
      <c r="AL105" s="9"/>
      <c r="AM105" s="9"/>
      <c r="AN105" s="9"/>
      <c r="AO105" s="9"/>
    </row>
    <row r="106" spans="2:41" x14ac:dyDescent="0.2">
      <c r="D106" s="6" t="s">
        <v>2580</v>
      </c>
      <c r="Q106" s="9">
        <v>261665006</v>
      </c>
      <c r="R106" s="9" t="s">
        <v>1275</v>
      </c>
      <c r="S106" s="9" t="s">
        <v>49</v>
      </c>
      <c r="T106" s="9">
        <v>1</v>
      </c>
      <c r="U106" s="9" t="s">
        <v>54</v>
      </c>
      <c r="V106" s="9" t="s">
        <v>54</v>
      </c>
      <c r="W106" s="9" t="s">
        <v>54</v>
      </c>
      <c r="X106" s="9" t="s">
        <v>54</v>
      </c>
      <c r="Y106" s="9" t="s">
        <v>54</v>
      </c>
      <c r="Z106" s="9" t="s">
        <v>54</v>
      </c>
      <c r="AA106" s="9" t="s">
        <v>54</v>
      </c>
      <c r="AB106" s="9" t="s">
        <v>54</v>
      </c>
      <c r="AC106" s="10">
        <v>261665006</v>
      </c>
      <c r="AD106" s="10" t="s">
        <v>1275</v>
      </c>
      <c r="AE106" s="10" t="s">
        <v>46</v>
      </c>
      <c r="AF106" s="10">
        <v>3</v>
      </c>
      <c r="AG106" t="s">
        <v>54</v>
      </c>
      <c r="AH106" s="8"/>
      <c r="AI106" s="8"/>
      <c r="AJ106" s="8"/>
      <c r="AK106" s="8"/>
      <c r="AL106" s="9"/>
      <c r="AM106" s="9"/>
      <c r="AN106" s="9"/>
      <c r="AO106" s="9"/>
    </row>
    <row r="107" spans="2:41" x14ac:dyDescent="0.2">
      <c r="B107" s="6" t="s">
        <v>2580</v>
      </c>
      <c r="E107" s="8">
        <v>2899008</v>
      </c>
      <c r="F107" s="8" t="s">
        <v>1822</v>
      </c>
      <c r="G107" s="8" t="s">
        <v>46</v>
      </c>
      <c r="H107" s="8">
        <v>2</v>
      </c>
      <c r="Q107" s="9">
        <v>247619007</v>
      </c>
      <c r="R107" s="9" t="s">
        <v>1816</v>
      </c>
      <c r="S107" s="9" t="s">
        <v>49</v>
      </c>
      <c r="T107" s="9">
        <v>2</v>
      </c>
      <c r="U107" s="9">
        <v>134223000</v>
      </c>
      <c r="V107" s="9" t="s">
        <v>1524</v>
      </c>
      <c r="W107" s="9" t="s">
        <v>49</v>
      </c>
      <c r="X107" s="9">
        <v>3</v>
      </c>
      <c r="AC107" s="10">
        <v>224988005</v>
      </c>
      <c r="AD107" s="10" t="s">
        <v>1523</v>
      </c>
      <c r="AE107" s="10" t="s">
        <v>46</v>
      </c>
      <c r="AF107" s="10">
        <v>2</v>
      </c>
      <c r="AG107" t="s">
        <v>54</v>
      </c>
      <c r="AH107" s="8">
        <v>2899008</v>
      </c>
      <c r="AI107" s="8" t="s">
        <v>1822</v>
      </c>
      <c r="AJ107" s="8" t="s">
        <v>46</v>
      </c>
      <c r="AK107" s="8">
        <v>2</v>
      </c>
      <c r="AL107" s="9">
        <v>247619007</v>
      </c>
      <c r="AM107" s="9" t="s">
        <v>1816</v>
      </c>
      <c r="AN107" s="9" t="s">
        <v>49</v>
      </c>
      <c r="AO107" s="9">
        <v>2</v>
      </c>
    </row>
    <row r="108" spans="2:41" x14ac:dyDescent="0.2">
      <c r="C108" s="6" t="s">
        <v>62</v>
      </c>
      <c r="D108" s="6" t="s">
        <v>2580</v>
      </c>
      <c r="Q108" s="9">
        <v>260413007</v>
      </c>
      <c r="R108" s="9" t="s">
        <v>196</v>
      </c>
      <c r="S108" s="9" t="s">
        <v>49</v>
      </c>
      <c r="T108" s="9">
        <v>1</v>
      </c>
      <c r="U108" s="9" t="s">
        <v>54</v>
      </c>
      <c r="V108" s="9" t="s">
        <v>54</v>
      </c>
      <c r="W108" s="9" t="s">
        <v>54</v>
      </c>
      <c r="X108" s="9" t="s">
        <v>54</v>
      </c>
      <c r="Y108" s="9" t="s">
        <v>54</v>
      </c>
      <c r="Z108" s="9" t="s">
        <v>54</v>
      </c>
      <c r="AA108" s="9" t="s">
        <v>54</v>
      </c>
      <c r="AB108" s="9" t="s">
        <v>54</v>
      </c>
      <c r="AC108" s="10">
        <v>84387000</v>
      </c>
      <c r="AD108" s="10" t="s">
        <v>64</v>
      </c>
      <c r="AE108" s="10" t="s">
        <v>46</v>
      </c>
      <c r="AF108" s="10">
        <v>1</v>
      </c>
      <c r="AG108" t="s">
        <v>54</v>
      </c>
      <c r="AH108" s="8"/>
      <c r="AI108" s="8"/>
      <c r="AJ108" s="8"/>
      <c r="AK108" s="8"/>
      <c r="AL108" s="9"/>
      <c r="AM108" s="9"/>
      <c r="AN108" s="9"/>
      <c r="AO108" s="9"/>
    </row>
    <row r="109" spans="2:41" x14ac:dyDescent="0.2">
      <c r="D109" s="6" t="s">
        <v>2580</v>
      </c>
      <c r="Q109" s="9">
        <v>255604002</v>
      </c>
      <c r="R109" s="9" t="s">
        <v>199</v>
      </c>
      <c r="S109" s="9" t="s">
        <v>49</v>
      </c>
      <c r="T109" s="9">
        <v>0</v>
      </c>
      <c r="U109" s="9">
        <v>264500008</v>
      </c>
      <c r="V109" s="9" t="s">
        <v>1780</v>
      </c>
      <c r="W109" s="9" t="s">
        <v>49</v>
      </c>
      <c r="X109" s="9">
        <v>0</v>
      </c>
      <c r="Y109" s="9" t="s">
        <v>54</v>
      </c>
      <c r="Z109" s="9" t="s">
        <v>54</v>
      </c>
      <c r="AA109" s="9" t="s">
        <v>54</v>
      </c>
      <c r="AB109" s="9" t="s">
        <v>54</v>
      </c>
      <c r="AC109" s="10">
        <v>162468002</v>
      </c>
      <c r="AD109" s="10" t="s">
        <v>1778</v>
      </c>
      <c r="AE109" s="10" t="s">
        <v>46</v>
      </c>
      <c r="AF109" s="10">
        <v>1</v>
      </c>
      <c r="AG109" t="s">
        <v>54</v>
      </c>
      <c r="AH109" s="8"/>
      <c r="AI109" s="8"/>
      <c r="AJ109" s="8"/>
      <c r="AK109" s="8"/>
      <c r="AL109" s="9"/>
      <c r="AM109" s="9"/>
      <c r="AN109" s="9"/>
      <c r="AO109" s="9"/>
    </row>
    <row r="110" spans="2:41" x14ac:dyDescent="0.2">
      <c r="D110" s="6" t="s">
        <v>2580</v>
      </c>
      <c r="Q110" s="9">
        <v>6736007</v>
      </c>
      <c r="R110" s="9" t="s">
        <v>202</v>
      </c>
      <c r="S110" s="9" t="s">
        <v>49</v>
      </c>
      <c r="T110" s="9">
        <v>0</v>
      </c>
      <c r="U110" s="9">
        <v>263868004</v>
      </c>
      <c r="V110" s="9" t="s">
        <v>1781</v>
      </c>
      <c r="W110" s="9" t="s">
        <v>49</v>
      </c>
      <c r="X110" s="9">
        <v>0</v>
      </c>
      <c r="Y110" s="9" t="s">
        <v>54</v>
      </c>
      <c r="Z110" s="9" t="s">
        <v>54</v>
      </c>
      <c r="AA110" s="9" t="s">
        <v>54</v>
      </c>
      <c r="AB110" s="9" t="s">
        <v>54</v>
      </c>
      <c r="AC110" s="19">
        <v>162469005</v>
      </c>
      <c r="AD110" s="19" t="s">
        <v>76</v>
      </c>
      <c r="AE110" s="10" t="s">
        <v>46</v>
      </c>
      <c r="AF110" s="10">
        <v>1</v>
      </c>
      <c r="AG110" t="s">
        <v>54</v>
      </c>
      <c r="AH110" s="8"/>
      <c r="AI110" s="8"/>
      <c r="AJ110" s="8"/>
      <c r="AK110" s="8"/>
      <c r="AL110" s="9"/>
      <c r="AM110" s="9"/>
      <c r="AN110" s="9"/>
      <c r="AO110" s="9"/>
    </row>
    <row r="111" spans="2:41" x14ac:dyDescent="0.2">
      <c r="D111" s="6" t="s">
        <v>2580</v>
      </c>
      <c r="Q111" s="9">
        <v>24484000</v>
      </c>
      <c r="R111" s="9" t="s">
        <v>205</v>
      </c>
      <c r="S111" s="9" t="s">
        <v>49</v>
      </c>
      <c r="T111" s="9">
        <v>0</v>
      </c>
      <c r="U111" s="9">
        <v>263898006</v>
      </c>
      <c r="V111" s="9" t="s">
        <v>1783</v>
      </c>
      <c r="W111" s="9" t="s">
        <v>49</v>
      </c>
      <c r="X111" s="9">
        <v>0</v>
      </c>
      <c r="Y111" s="9" t="s">
        <v>54</v>
      </c>
      <c r="Z111" s="9" t="s">
        <v>54</v>
      </c>
      <c r="AA111" s="9" t="s">
        <v>54</v>
      </c>
      <c r="AB111" s="9" t="s">
        <v>54</v>
      </c>
      <c r="AC111" s="10">
        <v>162471005</v>
      </c>
      <c r="AD111" s="10" t="s">
        <v>1782</v>
      </c>
      <c r="AE111" s="10" t="s">
        <v>46</v>
      </c>
      <c r="AF111" s="10">
        <v>2</v>
      </c>
      <c r="AG111" t="s">
        <v>54</v>
      </c>
      <c r="AH111" s="8"/>
      <c r="AI111" s="8"/>
      <c r="AJ111" s="8"/>
      <c r="AK111" s="8"/>
      <c r="AL111" s="9"/>
      <c r="AM111" s="9"/>
      <c r="AN111" s="9"/>
      <c r="AO111" s="9"/>
    </row>
    <row r="112" spans="2:41" x14ac:dyDescent="0.2">
      <c r="D112" s="6" t="s">
        <v>2580</v>
      </c>
      <c r="Q112" s="9">
        <v>261665006</v>
      </c>
      <c r="R112" s="9" t="s">
        <v>1275</v>
      </c>
      <c r="S112" s="9" t="s">
        <v>49</v>
      </c>
      <c r="T112" s="9">
        <v>1</v>
      </c>
      <c r="U112" s="9" t="s">
        <v>54</v>
      </c>
      <c r="V112" s="9" t="s">
        <v>54</v>
      </c>
      <c r="W112" s="9" t="s">
        <v>54</v>
      </c>
      <c r="X112" s="9" t="s">
        <v>54</v>
      </c>
      <c r="Y112" s="9" t="s">
        <v>54</v>
      </c>
      <c r="Z112" s="9" t="s">
        <v>54</v>
      </c>
      <c r="AA112" s="9" t="s">
        <v>54</v>
      </c>
      <c r="AB112" s="9" t="s">
        <v>54</v>
      </c>
      <c r="AC112" s="10">
        <v>261665006</v>
      </c>
      <c r="AD112" s="10" t="s">
        <v>1275</v>
      </c>
      <c r="AE112" s="10" t="s">
        <v>46</v>
      </c>
      <c r="AF112" s="10">
        <v>3</v>
      </c>
      <c r="AG112" t="s">
        <v>54</v>
      </c>
      <c r="AH112" s="8"/>
      <c r="AI112" s="8"/>
      <c r="AJ112" s="8"/>
      <c r="AK112" s="8"/>
      <c r="AL112" s="9"/>
      <c r="AM112" s="9"/>
      <c r="AN112" s="9"/>
      <c r="AO112" s="9"/>
    </row>
    <row r="113" spans="2:41" x14ac:dyDescent="0.2">
      <c r="B113" s="6" t="s">
        <v>2580</v>
      </c>
      <c r="E113" s="8">
        <v>44515000</v>
      </c>
      <c r="F113" s="8" t="s">
        <v>1525</v>
      </c>
      <c r="G113" s="8" t="s">
        <v>46</v>
      </c>
      <c r="H113" s="8">
        <v>0</v>
      </c>
      <c r="Q113" s="9">
        <v>44515000</v>
      </c>
      <c r="R113" s="9" t="s">
        <v>1824</v>
      </c>
      <c r="S113" s="9" t="s">
        <v>49</v>
      </c>
      <c r="T113" s="9">
        <v>0</v>
      </c>
      <c r="U113" s="9" t="s">
        <v>54</v>
      </c>
      <c r="V113" s="9" t="s">
        <v>54</v>
      </c>
      <c r="W113" s="9" t="s">
        <v>54</v>
      </c>
      <c r="X113" s="9" t="s">
        <v>54</v>
      </c>
      <c r="Y113" s="9" t="s">
        <v>54</v>
      </c>
      <c r="Z113" s="9" t="s">
        <v>54</v>
      </c>
      <c r="AA113" s="9" t="s">
        <v>54</v>
      </c>
      <c r="AB113" s="9" t="s">
        <v>54</v>
      </c>
      <c r="AC113" s="10">
        <v>44515000</v>
      </c>
      <c r="AD113" s="10" t="s">
        <v>1525</v>
      </c>
      <c r="AE113" s="10" t="s">
        <v>46</v>
      </c>
      <c r="AF113" s="10">
        <v>0</v>
      </c>
      <c r="AG113" t="s">
        <v>54</v>
      </c>
      <c r="AH113" s="8">
        <v>44515000</v>
      </c>
      <c r="AI113" s="8" t="s">
        <v>1525</v>
      </c>
      <c r="AJ113" s="8" t="s">
        <v>46</v>
      </c>
      <c r="AK113" s="8">
        <v>0</v>
      </c>
      <c r="AL113" s="9">
        <v>44515000</v>
      </c>
      <c r="AM113" s="9" t="s">
        <v>1824</v>
      </c>
      <c r="AN113" s="9" t="s">
        <v>49</v>
      </c>
      <c r="AO113" s="9">
        <v>0</v>
      </c>
    </row>
    <row r="114" spans="2:41" x14ac:dyDescent="0.2">
      <c r="C114" s="6" t="s">
        <v>62</v>
      </c>
      <c r="D114" s="6" t="s">
        <v>2580</v>
      </c>
      <c r="Q114" s="9">
        <v>260413007</v>
      </c>
      <c r="R114" s="9" t="s">
        <v>196</v>
      </c>
      <c r="S114" s="9" t="s">
        <v>49</v>
      </c>
      <c r="T114" s="9">
        <v>1</v>
      </c>
      <c r="U114" s="9" t="s">
        <v>54</v>
      </c>
      <c r="V114" s="9" t="s">
        <v>54</v>
      </c>
      <c r="W114" s="9" t="s">
        <v>54</v>
      </c>
      <c r="X114" s="9" t="s">
        <v>54</v>
      </c>
      <c r="Y114" s="9" t="s">
        <v>54</v>
      </c>
      <c r="Z114" s="9" t="s">
        <v>54</v>
      </c>
      <c r="AA114" s="9" t="s">
        <v>54</v>
      </c>
      <c r="AB114" s="9" t="s">
        <v>54</v>
      </c>
      <c r="AC114" s="10">
        <v>84387000</v>
      </c>
      <c r="AD114" s="10" t="s">
        <v>64</v>
      </c>
      <c r="AE114" s="10" t="s">
        <v>46</v>
      </c>
      <c r="AF114" s="10">
        <v>1</v>
      </c>
      <c r="AG114" t="s">
        <v>54</v>
      </c>
      <c r="AH114" s="8"/>
      <c r="AI114" s="8"/>
      <c r="AJ114" s="8"/>
      <c r="AK114" s="8"/>
      <c r="AL114" s="9"/>
      <c r="AM114" s="9"/>
      <c r="AN114" s="9"/>
      <c r="AO114" s="9"/>
    </row>
    <row r="115" spans="2:41" x14ac:dyDescent="0.2">
      <c r="D115" s="6" t="s">
        <v>2580</v>
      </c>
      <c r="Q115" s="9">
        <v>255604002</v>
      </c>
      <c r="R115" s="9" t="s">
        <v>199</v>
      </c>
      <c r="S115" s="9" t="s">
        <v>49</v>
      </c>
      <c r="T115" s="9">
        <v>0</v>
      </c>
      <c r="U115" s="9">
        <v>264500008</v>
      </c>
      <c r="V115" s="9" t="s">
        <v>1780</v>
      </c>
      <c r="W115" s="9" t="s">
        <v>49</v>
      </c>
      <c r="X115" s="9">
        <v>0</v>
      </c>
      <c r="Y115" s="9" t="s">
        <v>54</v>
      </c>
      <c r="Z115" s="9" t="s">
        <v>54</v>
      </c>
      <c r="AA115" s="9" t="s">
        <v>54</v>
      </c>
      <c r="AB115" s="9" t="s">
        <v>54</v>
      </c>
      <c r="AC115" s="10">
        <v>162468002</v>
      </c>
      <c r="AD115" s="10" t="s">
        <v>1778</v>
      </c>
      <c r="AE115" s="10" t="s">
        <v>46</v>
      </c>
      <c r="AF115" s="10">
        <v>1</v>
      </c>
      <c r="AG115" t="s">
        <v>54</v>
      </c>
      <c r="AH115" s="8"/>
      <c r="AI115" s="8"/>
      <c r="AJ115" s="8"/>
      <c r="AK115" s="8"/>
      <c r="AL115" s="9"/>
      <c r="AM115" s="9"/>
      <c r="AN115" s="9"/>
      <c r="AO115" s="9"/>
    </row>
    <row r="116" spans="2:41" x14ac:dyDescent="0.2">
      <c r="D116" s="6" t="s">
        <v>2580</v>
      </c>
      <c r="Q116" s="9">
        <v>6736007</v>
      </c>
      <c r="R116" s="9" t="s">
        <v>202</v>
      </c>
      <c r="S116" s="9" t="s">
        <v>49</v>
      </c>
      <c r="T116" s="9">
        <v>0</v>
      </c>
      <c r="U116" s="9">
        <v>263868004</v>
      </c>
      <c r="V116" s="9" t="s">
        <v>1781</v>
      </c>
      <c r="W116" s="9" t="s">
        <v>49</v>
      </c>
      <c r="X116" s="9">
        <v>0</v>
      </c>
      <c r="Y116" s="9" t="s">
        <v>54</v>
      </c>
      <c r="Z116" s="9" t="s">
        <v>54</v>
      </c>
      <c r="AA116" s="9" t="s">
        <v>54</v>
      </c>
      <c r="AB116" s="9" t="s">
        <v>54</v>
      </c>
      <c r="AC116" s="19">
        <v>162469005</v>
      </c>
      <c r="AD116" s="19" t="s">
        <v>76</v>
      </c>
      <c r="AE116" s="10" t="s">
        <v>46</v>
      </c>
      <c r="AF116" s="10">
        <v>1</v>
      </c>
      <c r="AG116" t="s">
        <v>54</v>
      </c>
      <c r="AH116" s="8"/>
      <c r="AI116" s="8"/>
      <c r="AJ116" s="8"/>
      <c r="AK116" s="8"/>
      <c r="AL116" s="9"/>
      <c r="AM116" s="9"/>
      <c r="AN116" s="9"/>
      <c r="AO116" s="9"/>
    </row>
    <row r="117" spans="2:41" x14ac:dyDescent="0.2">
      <c r="D117" s="6" t="s">
        <v>2580</v>
      </c>
      <c r="Q117" s="9">
        <v>24484000</v>
      </c>
      <c r="R117" s="9" t="s">
        <v>205</v>
      </c>
      <c r="S117" s="9" t="s">
        <v>49</v>
      </c>
      <c r="T117" s="9">
        <v>0</v>
      </c>
      <c r="U117" s="9">
        <v>263898006</v>
      </c>
      <c r="V117" s="9" t="s">
        <v>1783</v>
      </c>
      <c r="W117" s="9" t="s">
        <v>49</v>
      </c>
      <c r="X117" s="9">
        <v>0</v>
      </c>
      <c r="Y117" s="9" t="s">
        <v>54</v>
      </c>
      <c r="Z117" s="9" t="s">
        <v>54</v>
      </c>
      <c r="AA117" s="9" t="s">
        <v>54</v>
      </c>
      <c r="AB117" s="9" t="s">
        <v>54</v>
      </c>
      <c r="AC117" s="10">
        <v>162471005</v>
      </c>
      <c r="AD117" s="10" t="s">
        <v>1782</v>
      </c>
      <c r="AE117" s="10" t="s">
        <v>46</v>
      </c>
      <c r="AF117" s="10">
        <v>2</v>
      </c>
      <c r="AG117" t="s">
        <v>54</v>
      </c>
      <c r="AH117" s="8"/>
      <c r="AI117" s="8"/>
      <c r="AJ117" s="8"/>
      <c r="AK117" s="8"/>
      <c r="AL117" s="9"/>
      <c r="AM117" s="9"/>
      <c r="AN117" s="9"/>
      <c r="AO117" s="9"/>
    </row>
    <row r="118" spans="2:41" x14ac:dyDescent="0.2">
      <c r="D118" s="6" t="s">
        <v>2580</v>
      </c>
      <c r="Q118" s="9">
        <v>261665006</v>
      </c>
      <c r="R118" s="9" t="s">
        <v>1275</v>
      </c>
      <c r="S118" s="9" t="s">
        <v>49</v>
      </c>
      <c r="T118" s="9">
        <v>1</v>
      </c>
      <c r="U118" s="9" t="s">
        <v>54</v>
      </c>
      <c r="V118" s="9" t="s">
        <v>54</v>
      </c>
      <c r="W118" s="9" t="s">
        <v>54</v>
      </c>
      <c r="X118" s="9" t="s">
        <v>54</v>
      </c>
      <c r="Y118" s="9" t="s">
        <v>54</v>
      </c>
      <c r="Z118" s="9" t="s">
        <v>54</v>
      </c>
      <c r="AA118" s="9" t="s">
        <v>54</v>
      </c>
      <c r="AB118" s="9" t="s">
        <v>54</v>
      </c>
      <c r="AC118" s="10">
        <v>261665006</v>
      </c>
      <c r="AD118" s="10" t="s">
        <v>1275</v>
      </c>
      <c r="AE118" s="10" t="s">
        <v>46</v>
      </c>
      <c r="AF118" s="10">
        <v>3</v>
      </c>
      <c r="AG118" t="s">
        <v>54</v>
      </c>
      <c r="AH118" s="8"/>
      <c r="AI118" s="8"/>
      <c r="AJ118" s="8"/>
      <c r="AK118" s="8"/>
      <c r="AL118" s="9"/>
      <c r="AM118" s="9"/>
      <c r="AN118" s="9"/>
      <c r="AO118" s="9"/>
    </row>
    <row r="119" spans="2:41" x14ac:dyDescent="0.2">
      <c r="B119" s="6" t="s">
        <v>2580</v>
      </c>
      <c r="E119" s="8">
        <v>86110000</v>
      </c>
      <c r="F119" s="8" t="s">
        <v>1528</v>
      </c>
      <c r="G119" s="8" t="s">
        <v>46</v>
      </c>
      <c r="H119" s="8">
        <v>0</v>
      </c>
      <c r="Q119" s="9">
        <v>79015004</v>
      </c>
      <c r="R119" s="9" t="s">
        <v>92</v>
      </c>
      <c r="S119" s="9" t="s">
        <v>49</v>
      </c>
      <c r="T119" s="9">
        <v>2</v>
      </c>
      <c r="U119" s="9" t="s">
        <v>54</v>
      </c>
      <c r="V119" s="9" t="s">
        <v>54</v>
      </c>
      <c r="W119" s="9" t="s">
        <v>54</v>
      </c>
      <c r="X119" s="9" t="s">
        <v>54</v>
      </c>
      <c r="Y119" s="9" t="s">
        <v>54</v>
      </c>
      <c r="Z119" s="9" t="s">
        <v>54</v>
      </c>
      <c r="AA119" s="9" t="s">
        <v>54</v>
      </c>
      <c r="AB119" s="9" t="s">
        <v>54</v>
      </c>
      <c r="AC119" s="10">
        <v>86110000</v>
      </c>
      <c r="AD119" s="10" t="s">
        <v>1528</v>
      </c>
      <c r="AE119" s="10" t="s">
        <v>46</v>
      </c>
      <c r="AF119" s="10">
        <v>0</v>
      </c>
      <c r="AG119" t="s">
        <v>54</v>
      </c>
      <c r="AH119" s="8">
        <v>86110000</v>
      </c>
      <c r="AI119" s="8" t="s">
        <v>1528</v>
      </c>
      <c r="AJ119" s="8" t="s">
        <v>46</v>
      </c>
      <c r="AK119" s="8">
        <v>0</v>
      </c>
      <c r="AL119" s="9">
        <v>79015004</v>
      </c>
      <c r="AM119" s="9" t="s">
        <v>92</v>
      </c>
      <c r="AN119" s="9" t="s">
        <v>49</v>
      </c>
      <c r="AO119" s="9">
        <v>2</v>
      </c>
    </row>
    <row r="120" spans="2:41" x14ac:dyDescent="0.2">
      <c r="C120" s="6" t="s">
        <v>62</v>
      </c>
      <c r="D120" s="6" t="s">
        <v>2580</v>
      </c>
      <c r="Q120" s="9">
        <v>260413007</v>
      </c>
      <c r="R120" s="9" t="s">
        <v>196</v>
      </c>
      <c r="S120" s="9" t="s">
        <v>49</v>
      </c>
      <c r="T120" s="9">
        <v>1</v>
      </c>
      <c r="U120" s="9" t="s">
        <v>54</v>
      </c>
      <c r="V120" s="9" t="s">
        <v>54</v>
      </c>
      <c r="W120" s="9" t="s">
        <v>54</v>
      </c>
      <c r="X120" s="9" t="s">
        <v>54</v>
      </c>
      <c r="Y120" s="9" t="s">
        <v>54</v>
      </c>
      <c r="Z120" s="9" t="s">
        <v>54</v>
      </c>
      <c r="AA120" s="9" t="s">
        <v>54</v>
      </c>
      <c r="AB120" s="9" t="s">
        <v>54</v>
      </c>
      <c r="AC120" s="10">
        <v>84387000</v>
      </c>
      <c r="AD120" s="10" t="s">
        <v>64</v>
      </c>
      <c r="AE120" s="10" t="s">
        <v>46</v>
      </c>
      <c r="AF120" s="10">
        <v>1</v>
      </c>
      <c r="AG120" t="s">
        <v>54</v>
      </c>
      <c r="AH120" s="8"/>
      <c r="AI120" s="8"/>
      <c r="AJ120" s="8"/>
      <c r="AK120" s="8"/>
      <c r="AL120" s="9"/>
      <c r="AM120" s="9"/>
      <c r="AN120" s="9"/>
      <c r="AO120" s="9"/>
    </row>
    <row r="121" spans="2:41" x14ac:dyDescent="0.2">
      <c r="D121" s="6" t="s">
        <v>2580</v>
      </c>
      <c r="Q121" s="9">
        <v>255604002</v>
      </c>
      <c r="R121" s="9" t="s">
        <v>199</v>
      </c>
      <c r="S121" s="9" t="s">
        <v>49</v>
      </c>
      <c r="T121" s="9">
        <v>0</v>
      </c>
      <c r="U121" s="9">
        <v>264500008</v>
      </c>
      <c r="V121" s="9" t="s">
        <v>1780</v>
      </c>
      <c r="W121" s="9" t="s">
        <v>49</v>
      </c>
      <c r="X121" s="9">
        <v>0</v>
      </c>
      <c r="Y121" s="9" t="s">
        <v>54</v>
      </c>
      <c r="Z121" s="9" t="s">
        <v>54</v>
      </c>
      <c r="AA121" s="9" t="s">
        <v>54</v>
      </c>
      <c r="AB121" s="9" t="s">
        <v>54</v>
      </c>
      <c r="AC121" s="10">
        <v>162468002</v>
      </c>
      <c r="AD121" s="10" t="s">
        <v>1778</v>
      </c>
      <c r="AE121" s="10" t="s">
        <v>46</v>
      </c>
      <c r="AF121" s="10">
        <v>1</v>
      </c>
      <c r="AG121" t="s">
        <v>54</v>
      </c>
      <c r="AH121" s="8"/>
      <c r="AI121" s="8"/>
      <c r="AJ121" s="8"/>
      <c r="AK121" s="8"/>
      <c r="AL121" s="9"/>
      <c r="AM121" s="9"/>
      <c r="AN121" s="9"/>
      <c r="AO121" s="9"/>
    </row>
    <row r="122" spans="2:41" x14ac:dyDescent="0.2">
      <c r="D122" s="6" t="s">
        <v>2580</v>
      </c>
      <c r="Q122" s="9">
        <v>6736007</v>
      </c>
      <c r="R122" s="9" t="s">
        <v>202</v>
      </c>
      <c r="S122" s="9" t="s">
        <v>49</v>
      </c>
      <c r="T122" s="9">
        <v>0</v>
      </c>
      <c r="U122" s="9">
        <v>263868004</v>
      </c>
      <c r="V122" s="9" t="s">
        <v>1781</v>
      </c>
      <c r="W122" s="9" t="s">
        <v>49</v>
      </c>
      <c r="X122" s="9">
        <v>0</v>
      </c>
      <c r="Y122" s="9" t="s">
        <v>54</v>
      </c>
      <c r="Z122" s="9" t="s">
        <v>54</v>
      </c>
      <c r="AA122" s="9" t="s">
        <v>54</v>
      </c>
      <c r="AB122" s="9" t="s">
        <v>54</v>
      </c>
      <c r="AC122" s="19">
        <v>162469005</v>
      </c>
      <c r="AD122" s="19" t="s">
        <v>76</v>
      </c>
      <c r="AE122" s="10" t="s">
        <v>46</v>
      </c>
      <c r="AF122" s="10">
        <v>1</v>
      </c>
      <c r="AG122" t="s">
        <v>54</v>
      </c>
      <c r="AH122" s="8"/>
      <c r="AI122" s="8"/>
      <c r="AJ122" s="8"/>
      <c r="AK122" s="8"/>
      <c r="AL122" s="9"/>
      <c r="AM122" s="9"/>
      <c r="AN122" s="9"/>
      <c r="AO122" s="9"/>
    </row>
    <row r="123" spans="2:41" x14ac:dyDescent="0.2">
      <c r="D123" s="6" t="s">
        <v>2580</v>
      </c>
      <c r="Q123" s="9">
        <v>24484000</v>
      </c>
      <c r="R123" s="9" t="s">
        <v>205</v>
      </c>
      <c r="S123" s="9" t="s">
        <v>49</v>
      </c>
      <c r="T123" s="9">
        <v>0</v>
      </c>
      <c r="U123" s="9">
        <v>263898006</v>
      </c>
      <c r="V123" s="9" t="s">
        <v>1783</v>
      </c>
      <c r="W123" s="9" t="s">
        <v>49</v>
      </c>
      <c r="X123" s="9">
        <v>0</v>
      </c>
      <c r="Y123" s="9" t="s">
        <v>54</v>
      </c>
      <c r="Z123" s="9" t="s">
        <v>54</v>
      </c>
      <c r="AA123" s="9" t="s">
        <v>54</v>
      </c>
      <c r="AB123" s="9" t="s">
        <v>54</v>
      </c>
      <c r="AC123" s="10">
        <v>162471005</v>
      </c>
      <c r="AD123" s="10" t="s">
        <v>1782</v>
      </c>
      <c r="AE123" s="10" t="s">
        <v>46</v>
      </c>
      <c r="AF123" s="10">
        <v>2</v>
      </c>
      <c r="AG123" t="s">
        <v>54</v>
      </c>
      <c r="AH123" s="8"/>
      <c r="AI123" s="8"/>
      <c r="AJ123" s="8"/>
      <c r="AK123" s="8"/>
      <c r="AL123" s="9"/>
      <c r="AM123" s="9"/>
      <c r="AN123" s="9"/>
      <c r="AO123" s="9"/>
    </row>
    <row r="124" spans="2:41" x14ac:dyDescent="0.2">
      <c r="D124" s="6" t="s">
        <v>2580</v>
      </c>
      <c r="Q124" s="9">
        <v>261665006</v>
      </c>
      <c r="R124" s="9" t="s">
        <v>1275</v>
      </c>
      <c r="S124" s="9" t="s">
        <v>49</v>
      </c>
      <c r="T124" s="9">
        <v>1</v>
      </c>
      <c r="U124" s="9" t="s">
        <v>54</v>
      </c>
      <c r="V124" s="9" t="s">
        <v>54</v>
      </c>
      <c r="W124" s="9" t="s">
        <v>54</v>
      </c>
      <c r="X124" s="9" t="s">
        <v>54</v>
      </c>
      <c r="Y124" s="9" t="s">
        <v>54</v>
      </c>
      <c r="Z124" s="9" t="s">
        <v>54</v>
      </c>
      <c r="AA124" s="9" t="s">
        <v>54</v>
      </c>
      <c r="AB124" s="9" t="s">
        <v>54</v>
      </c>
      <c r="AC124" s="10">
        <v>261665006</v>
      </c>
      <c r="AD124" s="10" t="s">
        <v>1275</v>
      </c>
      <c r="AE124" s="10" t="s">
        <v>46</v>
      </c>
      <c r="AF124" s="10">
        <v>3</v>
      </c>
      <c r="AG124" t="s">
        <v>54</v>
      </c>
      <c r="AH124" s="8"/>
      <c r="AI124" s="8"/>
      <c r="AJ124" s="8"/>
      <c r="AK124" s="8"/>
      <c r="AL124" s="9"/>
      <c r="AM124" s="9"/>
      <c r="AN124" s="9"/>
      <c r="AO124" s="9"/>
    </row>
    <row r="125" spans="2:41" x14ac:dyDescent="0.2">
      <c r="B125" s="6" t="s">
        <v>2580</v>
      </c>
      <c r="E125" s="8">
        <v>28810003</v>
      </c>
      <c r="F125" s="8" t="s">
        <v>984</v>
      </c>
      <c r="G125" s="8" t="s">
        <v>46</v>
      </c>
      <c r="H125" s="8">
        <v>0</v>
      </c>
      <c r="Q125" s="9">
        <v>28810003</v>
      </c>
      <c r="R125" s="9" t="s">
        <v>1825</v>
      </c>
      <c r="S125" s="9" t="s">
        <v>49</v>
      </c>
      <c r="T125" s="9">
        <v>0</v>
      </c>
      <c r="U125" s="9" t="s">
        <v>54</v>
      </c>
      <c r="V125" s="9" t="s">
        <v>54</v>
      </c>
      <c r="W125" s="9" t="s">
        <v>54</v>
      </c>
      <c r="X125" s="9" t="s">
        <v>54</v>
      </c>
      <c r="Y125" s="9" t="s">
        <v>54</v>
      </c>
      <c r="Z125" s="9" t="s">
        <v>54</v>
      </c>
      <c r="AA125" s="9" t="s">
        <v>54</v>
      </c>
      <c r="AB125" s="9" t="s">
        <v>54</v>
      </c>
      <c r="AC125" s="10">
        <v>28810003</v>
      </c>
      <c r="AD125" s="10" t="s">
        <v>984</v>
      </c>
      <c r="AE125" s="10" t="s">
        <v>46</v>
      </c>
      <c r="AF125" s="10">
        <v>0</v>
      </c>
      <c r="AG125" t="s">
        <v>54</v>
      </c>
      <c r="AH125" s="8">
        <v>28810003</v>
      </c>
      <c r="AI125" s="8" t="s">
        <v>984</v>
      </c>
      <c r="AJ125" s="8" t="s">
        <v>46</v>
      </c>
      <c r="AK125" s="8">
        <v>0</v>
      </c>
      <c r="AL125" s="9">
        <v>28810003</v>
      </c>
      <c r="AM125" s="9" t="s">
        <v>1825</v>
      </c>
      <c r="AN125" s="9" t="s">
        <v>49</v>
      </c>
      <c r="AO125" s="9">
        <v>0</v>
      </c>
    </row>
    <row r="126" spans="2:41" x14ac:dyDescent="0.2">
      <c r="C126" s="6" t="s">
        <v>62</v>
      </c>
      <c r="D126" s="6" t="s">
        <v>2580</v>
      </c>
      <c r="Q126" s="9">
        <v>260413007</v>
      </c>
      <c r="R126" s="9" t="s">
        <v>196</v>
      </c>
      <c r="S126" s="9" t="s">
        <v>49</v>
      </c>
      <c r="T126" s="9">
        <v>1</v>
      </c>
      <c r="U126" s="9" t="s">
        <v>54</v>
      </c>
      <c r="V126" s="9" t="s">
        <v>54</v>
      </c>
      <c r="W126" s="9" t="s">
        <v>54</v>
      </c>
      <c r="X126" s="9" t="s">
        <v>54</v>
      </c>
      <c r="Y126" s="9" t="s">
        <v>54</v>
      </c>
      <c r="Z126" s="9" t="s">
        <v>54</v>
      </c>
      <c r="AA126" s="9" t="s">
        <v>54</v>
      </c>
      <c r="AB126" s="9" t="s">
        <v>54</v>
      </c>
      <c r="AC126" s="10">
        <v>84387000</v>
      </c>
      <c r="AD126" s="10" t="s">
        <v>64</v>
      </c>
      <c r="AE126" s="10" t="s">
        <v>46</v>
      </c>
      <c r="AF126" s="10">
        <v>1</v>
      </c>
      <c r="AG126" t="s">
        <v>54</v>
      </c>
      <c r="AH126" s="8"/>
      <c r="AI126" s="8"/>
      <c r="AJ126" s="8"/>
      <c r="AK126" s="8"/>
      <c r="AL126" s="9"/>
      <c r="AM126" s="9"/>
      <c r="AN126" s="9"/>
      <c r="AO126" s="9"/>
    </row>
    <row r="127" spans="2:41" x14ac:dyDescent="0.2">
      <c r="D127" s="6" t="s">
        <v>2580</v>
      </c>
      <c r="Q127" s="9">
        <v>255604002</v>
      </c>
      <c r="R127" s="9" t="s">
        <v>199</v>
      </c>
      <c r="S127" s="9" t="s">
        <v>49</v>
      </c>
      <c r="T127" s="9">
        <v>0</v>
      </c>
      <c r="U127" s="9">
        <v>264500008</v>
      </c>
      <c r="V127" s="9" t="s">
        <v>1780</v>
      </c>
      <c r="W127" s="9" t="s">
        <v>49</v>
      </c>
      <c r="X127" s="9">
        <v>0</v>
      </c>
      <c r="Y127" s="9" t="s">
        <v>54</v>
      </c>
      <c r="Z127" s="9" t="s">
        <v>54</v>
      </c>
      <c r="AA127" s="9" t="s">
        <v>54</v>
      </c>
      <c r="AB127" s="9" t="s">
        <v>54</v>
      </c>
      <c r="AC127" s="10">
        <v>162468002</v>
      </c>
      <c r="AD127" s="10" t="s">
        <v>1778</v>
      </c>
      <c r="AE127" s="10" t="s">
        <v>46</v>
      </c>
      <c r="AF127" s="10">
        <v>1</v>
      </c>
      <c r="AG127" t="s">
        <v>54</v>
      </c>
      <c r="AH127" s="8"/>
      <c r="AI127" s="8"/>
      <c r="AJ127" s="8"/>
      <c r="AK127" s="8"/>
      <c r="AL127" s="9"/>
      <c r="AM127" s="9"/>
      <c r="AN127" s="9"/>
      <c r="AO127" s="9"/>
    </row>
    <row r="128" spans="2:41" x14ac:dyDescent="0.2">
      <c r="D128" s="6" t="s">
        <v>2580</v>
      </c>
      <c r="Q128" s="9">
        <v>6736007</v>
      </c>
      <c r="R128" s="9" t="s">
        <v>202</v>
      </c>
      <c r="S128" s="9" t="s">
        <v>49</v>
      </c>
      <c r="T128" s="9">
        <v>0</v>
      </c>
      <c r="U128" s="9">
        <v>263868004</v>
      </c>
      <c r="V128" s="9" t="s">
        <v>1781</v>
      </c>
      <c r="W128" s="9" t="s">
        <v>49</v>
      </c>
      <c r="X128" s="9">
        <v>0</v>
      </c>
      <c r="Y128" s="9" t="s">
        <v>54</v>
      </c>
      <c r="Z128" s="9" t="s">
        <v>54</v>
      </c>
      <c r="AA128" s="9" t="s">
        <v>54</v>
      </c>
      <c r="AB128" s="9" t="s">
        <v>54</v>
      </c>
      <c r="AC128" s="19">
        <v>162469005</v>
      </c>
      <c r="AD128" s="19" t="s">
        <v>76</v>
      </c>
      <c r="AE128" s="10" t="s">
        <v>46</v>
      </c>
      <c r="AF128" s="10">
        <v>1</v>
      </c>
      <c r="AG128" t="s">
        <v>54</v>
      </c>
      <c r="AH128" s="8"/>
      <c r="AI128" s="8"/>
      <c r="AJ128" s="8"/>
      <c r="AK128" s="8"/>
      <c r="AL128" s="9"/>
      <c r="AM128" s="9"/>
      <c r="AN128" s="9"/>
      <c r="AO128" s="9"/>
    </row>
    <row r="129" spans="1:41" x14ac:dyDescent="0.2">
      <c r="D129" s="6" t="s">
        <v>2580</v>
      </c>
      <c r="Q129" s="9">
        <v>24484000</v>
      </c>
      <c r="R129" s="9" t="s">
        <v>205</v>
      </c>
      <c r="S129" s="9" t="s">
        <v>49</v>
      </c>
      <c r="T129" s="9">
        <v>0</v>
      </c>
      <c r="U129" s="9">
        <v>263898006</v>
      </c>
      <c r="V129" s="9" t="s">
        <v>1783</v>
      </c>
      <c r="W129" s="9" t="s">
        <v>49</v>
      </c>
      <c r="X129" s="9">
        <v>0</v>
      </c>
      <c r="Y129" s="9" t="s">
        <v>54</v>
      </c>
      <c r="Z129" s="9" t="s">
        <v>54</v>
      </c>
      <c r="AA129" s="9" t="s">
        <v>54</v>
      </c>
      <c r="AB129" s="9" t="s">
        <v>54</v>
      </c>
      <c r="AC129" s="10">
        <v>162471005</v>
      </c>
      <c r="AD129" s="10" t="s">
        <v>1782</v>
      </c>
      <c r="AE129" s="10" t="s">
        <v>46</v>
      </c>
      <c r="AF129" s="10">
        <v>2</v>
      </c>
      <c r="AG129" t="s">
        <v>54</v>
      </c>
      <c r="AH129" s="8"/>
      <c r="AI129" s="8"/>
      <c r="AJ129" s="8"/>
      <c r="AK129" s="8"/>
      <c r="AL129" s="9"/>
      <c r="AM129" s="9"/>
      <c r="AN129" s="9"/>
      <c r="AO129" s="9"/>
    </row>
    <row r="130" spans="1:41" x14ac:dyDescent="0.2">
      <c r="D130" s="6" t="s">
        <v>2580</v>
      </c>
      <c r="Q130" s="9">
        <v>261665006</v>
      </c>
      <c r="R130" s="9" t="s">
        <v>1275</v>
      </c>
      <c r="S130" s="9" t="s">
        <v>49</v>
      </c>
      <c r="T130" s="9">
        <v>1</v>
      </c>
      <c r="U130" s="9" t="s">
        <v>54</v>
      </c>
      <c r="V130" s="9" t="s">
        <v>54</v>
      </c>
      <c r="W130" s="9" t="s">
        <v>54</v>
      </c>
      <c r="X130" s="9" t="s">
        <v>54</v>
      </c>
      <c r="Y130" s="9" t="s">
        <v>54</v>
      </c>
      <c r="Z130" s="9" t="s">
        <v>54</v>
      </c>
      <c r="AA130" s="9" t="s">
        <v>54</v>
      </c>
      <c r="AB130" s="9" t="s">
        <v>54</v>
      </c>
      <c r="AC130" s="10">
        <v>261665006</v>
      </c>
      <c r="AD130" s="10" t="s">
        <v>1275</v>
      </c>
      <c r="AE130" s="10" t="s">
        <v>46</v>
      </c>
      <c r="AF130" s="10">
        <v>3</v>
      </c>
      <c r="AG130" t="s">
        <v>54</v>
      </c>
      <c r="AH130" s="8"/>
      <c r="AI130" s="8"/>
      <c r="AJ130" s="8"/>
      <c r="AK130" s="8"/>
      <c r="AL130" s="9"/>
      <c r="AM130" s="9"/>
      <c r="AN130" s="9"/>
      <c r="AO130" s="9"/>
    </row>
    <row r="131" spans="1:41" x14ac:dyDescent="0.2">
      <c r="B131" s="6" t="s">
        <v>2580</v>
      </c>
      <c r="E131" s="8">
        <v>289201000</v>
      </c>
      <c r="F131" s="8" t="s">
        <v>988</v>
      </c>
      <c r="G131" s="8" t="s">
        <v>46</v>
      </c>
      <c r="H131" s="8">
        <v>2</v>
      </c>
      <c r="Q131" s="9">
        <v>247648001</v>
      </c>
      <c r="R131" s="9" t="s">
        <v>1521</v>
      </c>
      <c r="S131" s="9" t="s">
        <v>49</v>
      </c>
      <c r="T131" s="9">
        <v>0</v>
      </c>
      <c r="U131" s="9">
        <v>2899008</v>
      </c>
      <c r="V131" s="9" t="s">
        <v>1822</v>
      </c>
      <c r="W131" s="9" t="s">
        <v>49</v>
      </c>
      <c r="X131" s="9">
        <v>2</v>
      </c>
      <c r="Y131" s="9" t="s">
        <v>54</v>
      </c>
      <c r="Z131" s="9" t="s">
        <v>54</v>
      </c>
      <c r="AA131" s="9" t="s">
        <v>54</v>
      </c>
      <c r="AB131" s="9" t="s">
        <v>54</v>
      </c>
      <c r="AC131" s="10">
        <v>247648001</v>
      </c>
      <c r="AD131" s="10" t="s">
        <v>1521</v>
      </c>
      <c r="AE131" s="10" t="s">
        <v>49</v>
      </c>
      <c r="AF131" s="10">
        <v>0</v>
      </c>
      <c r="AG131" t="s">
        <v>54</v>
      </c>
      <c r="AH131" s="8">
        <v>289201000</v>
      </c>
      <c r="AI131" s="8" t="s">
        <v>988</v>
      </c>
      <c r="AJ131" s="8" t="s">
        <v>46</v>
      </c>
      <c r="AK131" s="8">
        <v>2</v>
      </c>
      <c r="AL131" s="9">
        <v>247648001</v>
      </c>
      <c r="AM131" s="9" t="s">
        <v>1521</v>
      </c>
      <c r="AN131" s="9" t="s">
        <v>49</v>
      </c>
      <c r="AO131" s="9">
        <v>0</v>
      </c>
    </row>
    <row r="132" spans="1:41" x14ac:dyDescent="0.2">
      <c r="C132" s="6" t="s">
        <v>62</v>
      </c>
      <c r="D132" s="6" t="s">
        <v>2580</v>
      </c>
      <c r="Q132" s="9">
        <v>260413007</v>
      </c>
      <c r="R132" s="9" t="s">
        <v>196</v>
      </c>
      <c r="S132" s="9" t="s">
        <v>49</v>
      </c>
      <c r="T132" s="9">
        <v>1</v>
      </c>
      <c r="U132" s="9" t="s">
        <v>54</v>
      </c>
      <c r="V132" s="9" t="s">
        <v>54</v>
      </c>
      <c r="W132" s="9" t="s">
        <v>54</v>
      </c>
      <c r="X132" s="9" t="s">
        <v>54</v>
      </c>
      <c r="Y132" s="9" t="s">
        <v>54</v>
      </c>
      <c r="Z132" s="9" t="s">
        <v>54</v>
      </c>
      <c r="AA132" s="9" t="s">
        <v>54</v>
      </c>
      <c r="AB132" s="9" t="s">
        <v>54</v>
      </c>
      <c r="AC132" s="10">
        <v>84387000</v>
      </c>
      <c r="AD132" s="10" t="s">
        <v>64</v>
      </c>
      <c r="AE132" s="10" t="s">
        <v>46</v>
      </c>
      <c r="AF132" s="10">
        <v>1</v>
      </c>
      <c r="AG132" t="s">
        <v>54</v>
      </c>
      <c r="AH132" s="8"/>
      <c r="AI132" s="8"/>
      <c r="AJ132" s="8"/>
      <c r="AK132" s="8"/>
      <c r="AL132" s="9"/>
      <c r="AM132" s="9"/>
      <c r="AN132" s="9"/>
      <c r="AO132" s="9"/>
    </row>
    <row r="133" spans="1:41" x14ac:dyDescent="0.2">
      <c r="D133" s="6" t="s">
        <v>2580</v>
      </c>
      <c r="Q133" s="9">
        <v>255604002</v>
      </c>
      <c r="R133" s="9" t="s">
        <v>199</v>
      </c>
      <c r="S133" s="9" t="s">
        <v>49</v>
      </c>
      <c r="T133" s="9">
        <v>0</v>
      </c>
      <c r="U133" s="9">
        <v>264500008</v>
      </c>
      <c r="V133" s="9" t="s">
        <v>1780</v>
      </c>
      <c r="W133" s="9" t="s">
        <v>49</v>
      </c>
      <c r="X133" s="9">
        <v>0</v>
      </c>
      <c r="Y133" s="9" t="s">
        <v>54</v>
      </c>
      <c r="Z133" s="9" t="s">
        <v>54</v>
      </c>
      <c r="AA133" s="9" t="s">
        <v>54</v>
      </c>
      <c r="AB133" s="9" t="s">
        <v>54</v>
      </c>
      <c r="AC133" s="10">
        <v>162468002</v>
      </c>
      <c r="AD133" s="10" t="s">
        <v>1778</v>
      </c>
      <c r="AE133" s="10" t="s">
        <v>46</v>
      </c>
      <c r="AF133" s="10">
        <v>1</v>
      </c>
      <c r="AG133" t="s">
        <v>54</v>
      </c>
      <c r="AH133" s="8"/>
      <c r="AI133" s="8"/>
      <c r="AJ133" s="8"/>
      <c r="AK133" s="8"/>
      <c r="AL133" s="9"/>
      <c r="AM133" s="9"/>
      <c r="AN133" s="9"/>
      <c r="AO133" s="9"/>
    </row>
    <row r="134" spans="1:41" x14ac:dyDescent="0.2">
      <c r="D134" s="6" t="s">
        <v>2580</v>
      </c>
      <c r="Q134" s="9">
        <v>6736007</v>
      </c>
      <c r="R134" s="9" t="s">
        <v>202</v>
      </c>
      <c r="S134" s="9" t="s">
        <v>49</v>
      </c>
      <c r="T134" s="9">
        <v>0</v>
      </c>
      <c r="U134" s="9">
        <v>263868004</v>
      </c>
      <c r="V134" s="9" t="s">
        <v>1781</v>
      </c>
      <c r="W134" s="9" t="s">
        <v>49</v>
      </c>
      <c r="X134" s="9">
        <v>0</v>
      </c>
      <c r="Y134" s="9" t="s">
        <v>54</v>
      </c>
      <c r="Z134" s="9" t="s">
        <v>54</v>
      </c>
      <c r="AA134" s="9" t="s">
        <v>54</v>
      </c>
      <c r="AB134" s="9" t="s">
        <v>54</v>
      </c>
      <c r="AC134" s="19">
        <v>162469005</v>
      </c>
      <c r="AD134" s="19" t="s">
        <v>76</v>
      </c>
      <c r="AE134" s="10" t="s">
        <v>46</v>
      </c>
      <c r="AF134" s="10">
        <v>1</v>
      </c>
      <c r="AG134" t="s">
        <v>54</v>
      </c>
      <c r="AH134" s="8"/>
      <c r="AI134" s="8"/>
      <c r="AJ134" s="8"/>
      <c r="AK134" s="8"/>
      <c r="AL134" s="9"/>
      <c r="AM134" s="9"/>
      <c r="AN134" s="9"/>
      <c r="AO134" s="9"/>
    </row>
    <row r="135" spans="1:41" x14ac:dyDescent="0.2">
      <c r="D135" s="6" t="s">
        <v>2580</v>
      </c>
      <c r="Q135" s="9">
        <v>24484000</v>
      </c>
      <c r="R135" s="9" t="s">
        <v>205</v>
      </c>
      <c r="S135" s="9" t="s">
        <v>49</v>
      </c>
      <c r="T135" s="9">
        <v>0</v>
      </c>
      <c r="U135" s="9">
        <v>263898006</v>
      </c>
      <c r="V135" s="9" t="s">
        <v>1783</v>
      </c>
      <c r="W135" s="9" t="s">
        <v>49</v>
      </c>
      <c r="X135" s="9">
        <v>0</v>
      </c>
      <c r="Y135" s="9" t="s">
        <v>54</v>
      </c>
      <c r="Z135" s="9" t="s">
        <v>54</v>
      </c>
      <c r="AA135" s="9" t="s">
        <v>54</v>
      </c>
      <c r="AB135" s="9" t="s">
        <v>54</v>
      </c>
      <c r="AC135" s="10">
        <v>162471005</v>
      </c>
      <c r="AD135" s="10" t="s">
        <v>1782</v>
      </c>
      <c r="AE135" s="10" t="s">
        <v>46</v>
      </c>
      <c r="AF135" s="10">
        <v>2</v>
      </c>
      <c r="AG135" t="s">
        <v>54</v>
      </c>
      <c r="AH135" s="8"/>
      <c r="AI135" s="8"/>
      <c r="AJ135" s="8"/>
      <c r="AK135" s="8"/>
      <c r="AL135" s="9"/>
      <c r="AM135" s="9"/>
      <c r="AN135" s="9"/>
      <c r="AO135" s="9"/>
    </row>
    <row r="136" spans="1:41" x14ac:dyDescent="0.2">
      <c r="D136" s="6" t="s">
        <v>2580</v>
      </c>
      <c r="Q136" s="9">
        <v>261665006</v>
      </c>
      <c r="R136" s="9" t="s">
        <v>1275</v>
      </c>
      <c r="S136" s="9" t="s">
        <v>49</v>
      </c>
      <c r="T136" s="9">
        <v>1</v>
      </c>
      <c r="U136" s="9" t="s">
        <v>54</v>
      </c>
      <c r="V136" s="9" t="s">
        <v>54</v>
      </c>
      <c r="W136" s="9" t="s">
        <v>54</v>
      </c>
      <c r="X136" s="9" t="s">
        <v>54</v>
      </c>
      <c r="Y136" s="9" t="s">
        <v>54</v>
      </c>
      <c r="Z136" s="9" t="s">
        <v>54</v>
      </c>
      <c r="AA136" s="9" t="s">
        <v>54</v>
      </c>
      <c r="AB136" s="9" t="s">
        <v>54</v>
      </c>
      <c r="AC136" s="10">
        <v>261665006</v>
      </c>
      <c r="AD136" s="10" t="s">
        <v>1275</v>
      </c>
      <c r="AE136" s="10" t="s">
        <v>46</v>
      </c>
      <c r="AF136" s="10">
        <v>3</v>
      </c>
      <c r="AG136" t="s">
        <v>54</v>
      </c>
      <c r="AH136" s="8"/>
      <c r="AI136" s="8"/>
      <c r="AJ136" s="8"/>
      <c r="AK136" s="8"/>
      <c r="AL136" s="9"/>
      <c r="AM136" s="9"/>
      <c r="AN136" s="9"/>
      <c r="AO136" s="9"/>
    </row>
    <row r="137" spans="1:41" x14ac:dyDescent="0.2">
      <c r="A137" s="6" t="s">
        <v>1826</v>
      </c>
      <c r="E137" s="8">
        <v>1402001</v>
      </c>
      <c r="F137" s="8" t="s">
        <v>1827</v>
      </c>
      <c r="G137" s="8" t="s">
        <v>46</v>
      </c>
      <c r="H137" s="8">
        <v>0</v>
      </c>
      <c r="Q137" s="9">
        <v>12479006</v>
      </c>
      <c r="R137" s="9" t="s">
        <v>1435</v>
      </c>
      <c r="S137" s="9" t="s">
        <v>49</v>
      </c>
      <c r="T137" s="9">
        <v>2</v>
      </c>
      <c r="U137" s="9" t="s">
        <v>54</v>
      </c>
      <c r="V137" s="9" t="s">
        <v>54</v>
      </c>
      <c r="W137" s="9" t="s">
        <v>54</v>
      </c>
      <c r="X137" s="9" t="s">
        <v>54</v>
      </c>
      <c r="Y137" s="9" t="s">
        <v>54</v>
      </c>
      <c r="Z137" s="9" t="s">
        <v>54</v>
      </c>
      <c r="AA137" s="9" t="s">
        <v>54</v>
      </c>
      <c r="AB137" s="9" t="s">
        <v>54</v>
      </c>
      <c r="AC137" s="10">
        <v>12479006</v>
      </c>
      <c r="AD137" s="10" t="s">
        <v>1435</v>
      </c>
      <c r="AE137" s="10" t="s">
        <v>49</v>
      </c>
      <c r="AF137" s="10">
        <v>2</v>
      </c>
      <c r="AG137" t="s">
        <v>54</v>
      </c>
      <c r="AH137" s="8">
        <v>1402001</v>
      </c>
      <c r="AI137" s="8" t="s">
        <v>1827</v>
      </c>
      <c r="AJ137" s="8" t="s">
        <v>46</v>
      </c>
      <c r="AK137" s="8">
        <v>0</v>
      </c>
      <c r="AL137" s="9">
        <v>12479006</v>
      </c>
      <c r="AM137" s="9" t="s">
        <v>1435</v>
      </c>
      <c r="AN137" s="9" t="s">
        <v>49</v>
      </c>
      <c r="AO137" s="9">
        <v>2</v>
      </c>
    </row>
    <row r="138" spans="1:41" x14ac:dyDescent="0.2">
      <c r="B138" s="6" t="s">
        <v>2580</v>
      </c>
      <c r="E138" s="8">
        <v>18193002</v>
      </c>
      <c r="F138" s="8" t="s">
        <v>1510</v>
      </c>
      <c r="G138" s="8" t="s">
        <v>46</v>
      </c>
      <c r="H138" s="8">
        <v>0</v>
      </c>
      <c r="Q138" s="9">
        <v>18193002</v>
      </c>
      <c r="R138" s="9" t="s">
        <v>1510</v>
      </c>
      <c r="S138" s="9" t="s">
        <v>49</v>
      </c>
      <c r="T138" s="9">
        <v>0</v>
      </c>
      <c r="U138" s="9" t="s">
        <v>54</v>
      </c>
      <c r="V138" s="9" t="s">
        <v>54</v>
      </c>
      <c r="W138" s="9" t="s">
        <v>54</v>
      </c>
      <c r="X138" s="9" t="s">
        <v>54</v>
      </c>
      <c r="Y138" s="9" t="s">
        <v>54</v>
      </c>
      <c r="Z138" s="9" t="s">
        <v>54</v>
      </c>
      <c r="AA138" s="9" t="s">
        <v>54</v>
      </c>
      <c r="AB138" s="9" t="s">
        <v>54</v>
      </c>
      <c r="AC138" s="10">
        <v>18193002</v>
      </c>
      <c r="AD138" s="10" t="s">
        <v>1510</v>
      </c>
      <c r="AE138" s="10" t="s">
        <v>46</v>
      </c>
      <c r="AF138" s="10">
        <v>0</v>
      </c>
      <c r="AG138" t="s">
        <v>54</v>
      </c>
      <c r="AH138" s="8">
        <v>18193002</v>
      </c>
      <c r="AI138" s="8" t="s">
        <v>1510</v>
      </c>
      <c r="AJ138" s="8" t="s">
        <v>46</v>
      </c>
      <c r="AK138" s="8">
        <v>0</v>
      </c>
      <c r="AL138" s="9">
        <v>18193002</v>
      </c>
      <c r="AM138" s="9" t="s">
        <v>1510</v>
      </c>
      <c r="AN138" s="9" t="s">
        <v>49</v>
      </c>
      <c r="AO138" s="9">
        <v>0</v>
      </c>
    </row>
    <row r="139" spans="1:41" x14ac:dyDescent="0.2">
      <c r="C139" s="6" t="s">
        <v>62</v>
      </c>
      <c r="D139" s="6" t="s">
        <v>2580</v>
      </c>
      <c r="Q139" s="9">
        <v>260413007</v>
      </c>
      <c r="R139" s="9" t="s">
        <v>196</v>
      </c>
      <c r="S139" s="9" t="s">
        <v>49</v>
      </c>
      <c r="T139" s="9">
        <v>1</v>
      </c>
      <c r="U139" s="9" t="s">
        <v>54</v>
      </c>
      <c r="V139" s="9" t="s">
        <v>54</v>
      </c>
      <c r="W139" s="9" t="s">
        <v>54</v>
      </c>
      <c r="X139" s="9" t="s">
        <v>54</v>
      </c>
      <c r="Y139" s="9" t="s">
        <v>54</v>
      </c>
      <c r="Z139" s="9" t="s">
        <v>54</v>
      </c>
      <c r="AA139" s="9" t="s">
        <v>54</v>
      </c>
      <c r="AB139" s="9" t="s">
        <v>54</v>
      </c>
      <c r="AC139" s="10">
        <v>84387000</v>
      </c>
      <c r="AD139" s="10" t="s">
        <v>64</v>
      </c>
      <c r="AE139" s="10" t="s">
        <v>46</v>
      </c>
      <c r="AF139" s="10">
        <v>1</v>
      </c>
      <c r="AG139" t="s">
        <v>54</v>
      </c>
      <c r="AH139" s="8"/>
      <c r="AI139" s="8"/>
      <c r="AJ139" s="8"/>
      <c r="AK139" s="8"/>
      <c r="AL139" s="9"/>
      <c r="AM139" s="9"/>
      <c r="AN139" s="9"/>
      <c r="AO139" s="9"/>
    </row>
    <row r="140" spans="1:41" x14ac:dyDescent="0.2">
      <c r="D140" s="6" t="s">
        <v>2580</v>
      </c>
      <c r="Q140" s="9">
        <v>255604002</v>
      </c>
      <c r="R140" s="9" t="s">
        <v>199</v>
      </c>
      <c r="S140" s="9" t="s">
        <v>49</v>
      </c>
      <c r="T140" s="9">
        <v>0</v>
      </c>
      <c r="U140" s="9">
        <v>264500008</v>
      </c>
      <c r="V140" s="9" t="s">
        <v>1780</v>
      </c>
      <c r="W140" s="9" t="s">
        <v>49</v>
      </c>
      <c r="X140" s="9">
        <v>0</v>
      </c>
      <c r="Y140" s="9" t="s">
        <v>54</v>
      </c>
      <c r="Z140" s="9" t="s">
        <v>54</v>
      </c>
      <c r="AA140" s="9" t="s">
        <v>54</v>
      </c>
      <c r="AB140" s="9" t="s">
        <v>54</v>
      </c>
      <c r="AC140" s="10">
        <v>162468002</v>
      </c>
      <c r="AD140" s="10" t="s">
        <v>1778</v>
      </c>
      <c r="AE140" s="10" t="s">
        <v>46</v>
      </c>
      <c r="AF140" s="10">
        <v>1</v>
      </c>
      <c r="AG140" t="s">
        <v>54</v>
      </c>
      <c r="AH140" s="8"/>
      <c r="AI140" s="8"/>
      <c r="AJ140" s="8"/>
      <c r="AK140" s="8"/>
      <c r="AL140" s="9"/>
      <c r="AM140" s="9"/>
      <c r="AN140" s="9"/>
      <c r="AO140" s="9"/>
    </row>
    <row r="141" spans="1:41" x14ac:dyDescent="0.2">
      <c r="D141" s="6" t="s">
        <v>2580</v>
      </c>
      <c r="Q141" s="9">
        <v>6736007</v>
      </c>
      <c r="R141" s="9" t="s">
        <v>202</v>
      </c>
      <c r="S141" s="9" t="s">
        <v>49</v>
      </c>
      <c r="T141" s="9">
        <v>0</v>
      </c>
      <c r="U141" s="9">
        <v>263868004</v>
      </c>
      <c r="V141" s="9" t="s">
        <v>1781</v>
      </c>
      <c r="W141" s="9" t="s">
        <v>49</v>
      </c>
      <c r="X141" s="9">
        <v>0</v>
      </c>
      <c r="Y141" s="9" t="s">
        <v>54</v>
      </c>
      <c r="Z141" s="9" t="s">
        <v>54</v>
      </c>
      <c r="AA141" s="9" t="s">
        <v>54</v>
      </c>
      <c r="AB141" s="9" t="s">
        <v>54</v>
      </c>
      <c r="AC141" s="19">
        <v>162469005</v>
      </c>
      <c r="AD141" s="19" t="s">
        <v>76</v>
      </c>
      <c r="AE141" s="10" t="s">
        <v>46</v>
      </c>
      <c r="AF141" s="10">
        <v>1</v>
      </c>
      <c r="AG141" t="s">
        <v>54</v>
      </c>
      <c r="AH141" s="8"/>
      <c r="AI141" s="8"/>
      <c r="AJ141" s="8"/>
      <c r="AK141" s="8"/>
      <c r="AL141" s="9"/>
      <c r="AM141" s="9"/>
      <c r="AN141" s="9"/>
      <c r="AO141" s="9"/>
    </row>
    <row r="142" spans="1:41" x14ac:dyDescent="0.2">
      <c r="D142" s="6" t="s">
        <v>2580</v>
      </c>
      <c r="Q142" s="9">
        <v>24484000</v>
      </c>
      <c r="R142" s="9" t="s">
        <v>205</v>
      </c>
      <c r="S142" s="9" t="s">
        <v>49</v>
      </c>
      <c r="T142" s="9">
        <v>0</v>
      </c>
      <c r="U142" s="9">
        <v>263898006</v>
      </c>
      <c r="V142" s="9" t="s">
        <v>1783</v>
      </c>
      <c r="W142" s="9" t="s">
        <v>49</v>
      </c>
      <c r="X142" s="9">
        <v>0</v>
      </c>
      <c r="Y142" s="9" t="s">
        <v>54</v>
      </c>
      <c r="Z142" s="9" t="s">
        <v>54</v>
      </c>
      <c r="AA142" s="9" t="s">
        <v>54</v>
      </c>
      <c r="AB142" s="9" t="s">
        <v>54</v>
      </c>
      <c r="AC142" s="10">
        <v>162471005</v>
      </c>
      <c r="AD142" s="10" t="s">
        <v>1782</v>
      </c>
      <c r="AE142" s="10" t="s">
        <v>46</v>
      </c>
      <c r="AF142" s="10">
        <v>2</v>
      </c>
      <c r="AG142" t="s">
        <v>54</v>
      </c>
      <c r="AH142" s="8"/>
      <c r="AI142" s="8"/>
      <c r="AJ142" s="8"/>
      <c r="AK142" s="8"/>
      <c r="AL142" s="9"/>
      <c r="AM142" s="9"/>
      <c r="AN142" s="9"/>
      <c r="AO142" s="9"/>
    </row>
    <row r="143" spans="1:41" x14ac:dyDescent="0.2">
      <c r="D143" s="6" t="s">
        <v>2580</v>
      </c>
      <c r="Q143" s="9">
        <v>261665006</v>
      </c>
      <c r="R143" s="9" t="s">
        <v>1275</v>
      </c>
      <c r="S143" s="9" t="s">
        <v>49</v>
      </c>
      <c r="T143" s="9">
        <v>1</v>
      </c>
      <c r="U143" s="9" t="s">
        <v>54</v>
      </c>
      <c r="V143" s="9" t="s">
        <v>54</v>
      </c>
      <c r="W143" s="9" t="s">
        <v>54</v>
      </c>
      <c r="X143" s="9" t="s">
        <v>54</v>
      </c>
      <c r="Y143" s="9" t="s">
        <v>54</v>
      </c>
      <c r="Z143" s="9" t="s">
        <v>54</v>
      </c>
      <c r="AA143" s="9" t="s">
        <v>54</v>
      </c>
      <c r="AB143" s="9" t="s">
        <v>54</v>
      </c>
      <c r="AC143" s="10">
        <v>261665006</v>
      </c>
      <c r="AD143" s="10" t="s">
        <v>1275</v>
      </c>
      <c r="AE143" s="10" t="s">
        <v>46</v>
      </c>
      <c r="AF143" s="10">
        <v>3</v>
      </c>
      <c r="AG143" t="s">
        <v>54</v>
      </c>
      <c r="AH143" s="8"/>
      <c r="AI143" s="8"/>
      <c r="AJ143" s="8"/>
      <c r="AK143" s="8"/>
      <c r="AL143" s="9"/>
      <c r="AM143" s="9"/>
      <c r="AN143" s="9"/>
      <c r="AO143" s="9"/>
    </row>
    <row r="144" spans="1:41" x14ac:dyDescent="0.2">
      <c r="B144" s="6" t="s">
        <v>2580</v>
      </c>
      <c r="E144" s="8">
        <v>386808001</v>
      </c>
      <c r="F144" s="8" t="s">
        <v>1828</v>
      </c>
      <c r="G144" s="8" t="s">
        <v>46</v>
      </c>
      <c r="H144" s="8">
        <v>0</v>
      </c>
      <c r="Q144" s="9">
        <v>386808001</v>
      </c>
      <c r="R144" s="9" t="s">
        <v>1829</v>
      </c>
      <c r="S144" s="9" t="s">
        <v>49</v>
      </c>
      <c r="T144" s="9">
        <v>0</v>
      </c>
      <c r="U144" s="9" t="s">
        <v>54</v>
      </c>
      <c r="V144" s="9" t="s">
        <v>54</v>
      </c>
      <c r="W144" s="9" t="s">
        <v>54</v>
      </c>
      <c r="X144" s="9" t="s">
        <v>54</v>
      </c>
      <c r="Y144" s="9" t="s">
        <v>54</v>
      </c>
      <c r="Z144" s="9" t="s">
        <v>54</v>
      </c>
      <c r="AA144" s="9" t="s">
        <v>54</v>
      </c>
      <c r="AB144" s="9" t="s">
        <v>54</v>
      </c>
      <c r="AC144" s="10">
        <v>386808001</v>
      </c>
      <c r="AD144" s="10" t="s">
        <v>1828</v>
      </c>
      <c r="AE144" s="10" t="s">
        <v>46</v>
      </c>
      <c r="AF144" s="10">
        <v>0</v>
      </c>
      <c r="AG144" t="s">
        <v>54</v>
      </c>
      <c r="AH144" s="8">
        <v>386808001</v>
      </c>
      <c r="AI144" s="8" t="s">
        <v>1828</v>
      </c>
      <c r="AJ144" s="8" t="s">
        <v>46</v>
      </c>
      <c r="AK144" s="8">
        <v>0</v>
      </c>
      <c r="AL144" s="9">
        <v>386808001</v>
      </c>
      <c r="AM144" s="9" t="s">
        <v>1829</v>
      </c>
      <c r="AN144" s="9" t="s">
        <v>49</v>
      </c>
      <c r="AO144" s="9">
        <v>0</v>
      </c>
    </row>
    <row r="145" spans="2:41" x14ac:dyDescent="0.2">
      <c r="C145" s="6" t="s">
        <v>62</v>
      </c>
      <c r="D145" s="6" t="s">
        <v>2580</v>
      </c>
      <c r="Q145" s="9">
        <v>260413007</v>
      </c>
      <c r="R145" s="9" t="s">
        <v>196</v>
      </c>
      <c r="S145" s="9" t="s">
        <v>49</v>
      </c>
      <c r="T145" s="9">
        <v>1</v>
      </c>
      <c r="U145" s="9" t="s">
        <v>54</v>
      </c>
      <c r="V145" s="9" t="s">
        <v>54</v>
      </c>
      <c r="W145" s="9" t="s">
        <v>54</v>
      </c>
      <c r="X145" s="9" t="s">
        <v>54</v>
      </c>
      <c r="Y145" s="9" t="s">
        <v>54</v>
      </c>
      <c r="Z145" s="9" t="s">
        <v>54</v>
      </c>
      <c r="AA145" s="9" t="s">
        <v>54</v>
      </c>
      <c r="AB145" s="9" t="s">
        <v>54</v>
      </c>
      <c r="AC145" s="10">
        <v>84387000</v>
      </c>
      <c r="AD145" s="10" t="s">
        <v>64</v>
      </c>
      <c r="AE145" s="10" t="s">
        <v>46</v>
      </c>
      <c r="AF145" s="10">
        <v>1</v>
      </c>
      <c r="AG145" t="s">
        <v>54</v>
      </c>
      <c r="AH145" s="8"/>
      <c r="AI145" s="8"/>
      <c r="AJ145" s="8"/>
      <c r="AK145" s="8"/>
      <c r="AL145" s="9"/>
      <c r="AM145" s="9"/>
      <c r="AN145" s="9"/>
      <c r="AO145" s="9"/>
    </row>
    <row r="146" spans="2:41" x14ac:dyDescent="0.2">
      <c r="D146" s="6" t="s">
        <v>2580</v>
      </c>
      <c r="Q146" s="9">
        <v>255604002</v>
      </c>
      <c r="R146" s="9" t="s">
        <v>199</v>
      </c>
      <c r="S146" s="9" t="s">
        <v>49</v>
      </c>
      <c r="T146" s="9">
        <v>0</v>
      </c>
      <c r="U146" s="9">
        <v>264500008</v>
      </c>
      <c r="V146" s="9" t="s">
        <v>1780</v>
      </c>
      <c r="W146" s="9" t="s">
        <v>49</v>
      </c>
      <c r="X146" s="9">
        <v>0</v>
      </c>
      <c r="Y146" s="9" t="s">
        <v>54</v>
      </c>
      <c r="Z146" s="9" t="s">
        <v>54</v>
      </c>
      <c r="AA146" s="9" t="s">
        <v>54</v>
      </c>
      <c r="AB146" s="9" t="s">
        <v>54</v>
      </c>
      <c r="AC146" s="10">
        <v>162468002</v>
      </c>
      <c r="AD146" s="10" t="s">
        <v>1778</v>
      </c>
      <c r="AE146" s="10" t="s">
        <v>46</v>
      </c>
      <c r="AF146" s="10">
        <v>1</v>
      </c>
      <c r="AG146" t="s">
        <v>54</v>
      </c>
      <c r="AH146" s="8"/>
      <c r="AI146" s="8"/>
      <c r="AJ146" s="8"/>
      <c r="AK146" s="8"/>
      <c r="AL146" s="9"/>
      <c r="AM146" s="9"/>
      <c r="AN146" s="9"/>
      <c r="AO146" s="9"/>
    </row>
    <row r="147" spans="2:41" x14ac:dyDescent="0.2">
      <c r="D147" s="6" t="s">
        <v>2580</v>
      </c>
      <c r="Q147" s="9">
        <v>6736007</v>
      </c>
      <c r="R147" s="9" t="s">
        <v>202</v>
      </c>
      <c r="S147" s="9" t="s">
        <v>49</v>
      </c>
      <c r="T147" s="9">
        <v>0</v>
      </c>
      <c r="U147" s="9">
        <v>263868004</v>
      </c>
      <c r="V147" s="9" t="s">
        <v>1781</v>
      </c>
      <c r="W147" s="9" t="s">
        <v>49</v>
      </c>
      <c r="X147" s="9">
        <v>0</v>
      </c>
      <c r="Y147" s="9" t="s">
        <v>54</v>
      </c>
      <c r="Z147" s="9" t="s">
        <v>54</v>
      </c>
      <c r="AA147" s="9" t="s">
        <v>54</v>
      </c>
      <c r="AB147" s="9" t="s">
        <v>54</v>
      </c>
      <c r="AC147" s="19">
        <v>162469005</v>
      </c>
      <c r="AD147" s="19" t="s">
        <v>76</v>
      </c>
      <c r="AE147" s="10" t="s">
        <v>46</v>
      </c>
      <c r="AF147" s="10">
        <v>1</v>
      </c>
      <c r="AG147" t="s">
        <v>54</v>
      </c>
      <c r="AH147" s="8"/>
      <c r="AI147" s="8"/>
      <c r="AJ147" s="8"/>
      <c r="AK147" s="8"/>
      <c r="AL147" s="9"/>
      <c r="AM147" s="9"/>
      <c r="AN147" s="9"/>
      <c r="AO147" s="9"/>
    </row>
    <row r="148" spans="2:41" x14ac:dyDescent="0.2">
      <c r="D148" s="6" t="s">
        <v>2580</v>
      </c>
      <c r="Q148" s="9">
        <v>24484000</v>
      </c>
      <c r="R148" s="9" t="s">
        <v>205</v>
      </c>
      <c r="S148" s="9" t="s">
        <v>49</v>
      </c>
      <c r="T148" s="9">
        <v>0</v>
      </c>
      <c r="U148" s="9">
        <v>263898006</v>
      </c>
      <c r="V148" s="9" t="s">
        <v>1783</v>
      </c>
      <c r="W148" s="9" t="s">
        <v>49</v>
      </c>
      <c r="X148" s="9">
        <v>0</v>
      </c>
      <c r="Y148" s="9" t="s">
        <v>54</v>
      </c>
      <c r="Z148" s="9" t="s">
        <v>54</v>
      </c>
      <c r="AA148" s="9" t="s">
        <v>54</v>
      </c>
      <c r="AB148" s="9" t="s">
        <v>54</v>
      </c>
      <c r="AC148" s="10">
        <v>162471005</v>
      </c>
      <c r="AD148" s="10" t="s">
        <v>1782</v>
      </c>
      <c r="AE148" s="10" t="s">
        <v>46</v>
      </c>
      <c r="AF148" s="10">
        <v>2</v>
      </c>
      <c r="AG148" t="s">
        <v>54</v>
      </c>
      <c r="AH148" s="8"/>
      <c r="AI148" s="8"/>
      <c r="AJ148" s="8"/>
      <c r="AK148" s="8"/>
      <c r="AL148" s="9"/>
      <c r="AM148" s="9"/>
      <c r="AN148" s="9"/>
      <c r="AO148" s="9"/>
    </row>
    <row r="149" spans="2:41" x14ac:dyDescent="0.2">
      <c r="D149" s="6" t="s">
        <v>2580</v>
      </c>
      <c r="Q149" s="9">
        <v>261665006</v>
      </c>
      <c r="R149" s="9" t="s">
        <v>1275</v>
      </c>
      <c r="S149" s="9" t="s">
        <v>49</v>
      </c>
      <c r="T149" s="9">
        <v>1</v>
      </c>
      <c r="U149" s="9" t="s">
        <v>54</v>
      </c>
      <c r="V149" s="9" t="s">
        <v>54</v>
      </c>
      <c r="W149" s="9" t="s">
        <v>54</v>
      </c>
      <c r="X149" s="9" t="s">
        <v>54</v>
      </c>
      <c r="Y149" s="9" t="s">
        <v>54</v>
      </c>
      <c r="Z149" s="9" t="s">
        <v>54</v>
      </c>
      <c r="AA149" s="9" t="s">
        <v>54</v>
      </c>
      <c r="AB149" s="9" t="s">
        <v>54</v>
      </c>
      <c r="AC149" s="10">
        <v>261665006</v>
      </c>
      <c r="AD149" s="10" t="s">
        <v>1275</v>
      </c>
      <c r="AE149" s="10" t="s">
        <v>46</v>
      </c>
      <c r="AF149" s="10">
        <v>3</v>
      </c>
      <c r="AG149" t="s">
        <v>54</v>
      </c>
      <c r="AH149" s="8"/>
      <c r="AI149" s="8"/>
      <c r="AJ149" s="8"/>
      <c r="AK149" s="8"/>
      <c r="AL149" s="9"/>
      <c r="AM149" s="9"/>
      <c r="AN149" s="9"/>
      <c r="AO149" s="9"/>
    </row>
    <row r="150" spans="2:41" x14ac:dyDescent="0.2">
      <c r="B150" s="6" t="s">
        <v>2580</v>
      </c>
      <c r="E150" s="8">
        <v>247887003</v>
      </c>
      <c r="F150" s="8" t="s">
        <v>1830</v>
      </c>
      <c r="G150" s="8" t="s">
        <v>46</v>
      </c>
      <c r="H150" s="8">
        <v>0</v>
      </c>
      <c r="Q150" s="9">
        <v>67698009</v>
      </c>
      <c r="R150" s="9" t="s">
        <v>1434</v>
      </c>
      <c r="S150" s="9" t="s">
        <v>49</v>
      </c>
      <c r="T150" s="9">
        <v>0</v>
      </c>
      <c r="U150" s="9" t="s">
        <v>54</v>
      </c>
      <c r="V150" s="9" t="s">
        <v>54</v>
      </c>
      <c r="W150" s="9" t="s">
        <v>54</v>
      </c>
      <c r="X150" s="9" t="s">
        <v>54</v>
      </c>
      <c r="Y150" s="9" t="s">
        <v>54</v>
      </c>
      <c r="Z150" s="9" t="s">
        <v>54</v>
      </c>
      <c r="AA150" s="9" t="s">
        <v>54</v>
      </c>
      <c r="AB150" s="9" t="s">
        <v>54</v>
      </c>
      <c r="AC150" s="10">
        <v>67698009</v>
      </c>
      <c r="AD150" s="10" t="s">
        <v>1434</v>
      </c>
      <c r="AE150" s="10" t="s">
        <v>49</v>
      </c>
      <c r="AF150" s="10">
        <v>0</v>
      </c>
      <c r="AG150" t="s">
        <v>54</v>
      </c>
      <c r="AH150" s="8">
        <v>247887003</v>
      </c>
      <c r="AI150" s="8" t="s">
        <v>1830</v>
      </c>
      <c r="AJ150" s="8" t="s">
        <v>46</v>
      </c>
      <c r="AK150" s="8">
        <v>0</v>
      </c>
      <c r="AL150" s="9">
        <v>67698009</v>
      </c>
      <c r="AM150" s="9" t="s">
        <v>1434</v>
      </c>
      <c r="AN150" s="9" t="s">
        <v>49</v>
      </c>
      <c r="AO150" s="9">
        <v>0</v>
      </c>
    </row>
    <row r="151" spans="2:41" x14ac:dyDescent="0.2">
      <c r="C151" s="6" t="s">
        <v>62</v>
      </c>
      <c r="D151" s="6" t="s">
        <v>2580</v>
      </c>
      <c r="Q151" s="9">
        <v>260413007</v>
      </c>
      <c r="R151" s="9" t="s">
        <v>196</v>
      </c>
      <c r="S151" s="9" t="s">
        <v>49</v>
      </c>
      <c r="T151" s="9">
        <v>1</v>
      </c>
      <c r="U151" s="9" t="s">
        <v>54</v>
      </c>
      <c r="V151" s="9" t="s">
        <v>54</v>
      </c>
      <c r="W151" s="9" t="s">
        <v>54</v>
      </c>
      <c r="X151" s="9" t="s">
        <v>54</v>
      </c>
      <c r="Y151" s="9" t="s">
        <v>54</v>
      </c>
      <c r="Z151" s="9" t="s">
        <v>54</v>
      </c>
      <c r="AA151" s="9" t="s">
        <v>54</v>
      </c>
      <c r="AB151" s="9" t="s">
        <v>54</v>
      </c>
      <c r="AC151" s="10">
        <v>84387000</v>
      </c>
      <c r="AD151" s="10" t="s">
        <v>64</v>
      </c>
      <c r="AE151" s="10" t="s">
        <v>46</v>
      </c>
      <c r="AF151" s="10">
        <v>1</v>
      </c>
      <c r="AG151" t="s">
        <v>54</v>
      </c>
      <c r="AH151" s="8"/>
      <c r="AI151" s="8"/>
      <c r="AJ151" s="8"/>
      <c r="AK151" s="8"/>
      <c r="AL151" s="9"/>
      <c r="AM151" s="9"/>
      <c r="AN151" s="9"/>
      <c r="AO151" s="9"/>
    </row>
    <row r="152" spans="2:41" x14ac:dyDescent="0.2">
      <c r="D152" s="6" t="s">
        <v>2580</v>
      </c>
      <c r="Q152" s="9">
        <v>255604002</v>
      </c>
      <c r="R152" s="9" t="s">
        <v>199</v>
      </c>
      <c r="S152" s="9" t="s">
        <v>49</v>
      </c>
      <c r="T152" s="9">
        <v>0</v>
      </c>
      <c r="U152" s="9">
        <v>264500008</v>
      </c>
      <c r="V152" s="9" t="s">
        <v>1780</v>
      </c>
      <c r="W152" s="9" t="s">
        <v>49</v>
      </c>
      <c r="X152" s="9">
        <v>0</v>
      </c>
      <c r="Y152" s="9" t="s">
        <v>54</v>
      </c>
      <c r="Z152" s="9" t="s">
        <v>54</v>
      </c>
      <c r="AA152" s="9" t="s">
        <v>54</v>
      </c>
      <c r="AB152" s="9" t="s">
        <v>54</v>
      </c>
      <c r="AC152" s="10">
        <v>162468002</v>
      </c>
      <c r="AD152" s="10" t="s">
        <v>1778</v>
      </c>
      <c r="AE152" s="10" t="s">
        <v>46</v>
      </c>
      <c r="AF152" s="10">
        <v>1</v>
      </c>
      <c r="AG152" t="s">
        <v>54</v>
      </c>
      <c r="AH152" s="8"/>
      <c r="AI152" s="8"/>
      <c r="AJ152" s="8"/>
      <c r="AK152" s="8"/>
      <c r="AL152" s="9"/>
      <c r="AM152" s="9"/>
      <c r="AN152" s="9"/>
      <c r="AO152" s="9"/>
    </row>
    <row r="153" spans="2:41" x14ac:dyDescent="0.2">
      <c r="D153" s="6" t="s">
        <v>2580</v>
      </c>
      <c r="Q153" s="9">
        <v>6736007</v>
      </c>
      <c r="R153" s="9" t="s">
        <v>202</v>
      </c>
      <c r="S153" s="9" t="s">
        <v>49</v>
      </c>
      <c r="T153" s="9">
        <v>0</v>
      </c>
      <c r="U153" s="9">
        <v>263868004</v>
      </c>
      <c r="V153" s="9" t="s">
        <v>1781</v>
      </c>
      <c r="W153" s="9" t="s">
        <v>49</v>
      </c>
      <c r="X153" s="9">
        <v>0</v>
      </c>
      <c r="Y153" s="9" t="s">
        <v>54</v>
      </c>
      <c r="Z153" s="9" t="s">
        <v>54</v>
      </c>
      <c r="AA153" s="9" t="s">
        <v>54</v>
      </c>
      <c r="AB153" s="9" t="s">
        <v>54</v>
      </c>
      <c r="AC153" s="19">
        <v>162469005</v>
      </c>
      <c r="AD153" s="19" t="s">
        <v>76</v>
      </c>
      <c r="AE153" s="10" t="s">
        <v>46</v>
      </c>
      <c r="AF153" s="10">
        <v>1</v>
      </c>
      <c r="AG153" t="s">
        <v>54</v>
      </c>
      <c r="AH153" s="8"/>
      <c r="AI153" s="8"/>
      <c r="AJ153" s="8"/>
      <c r="AK153" s="8"/>
      <c r="AL153" s="9"/>
      <c r="AM153" s="9"/>
      <c r="AN153" s="9"/>
      <c r="AO153" s="9"/>
    </row>
    <row r="154" spans="2:41" x14ac:dyDescent="0.2">
      <c r="D154" s="6" t="s">
        <v>2580</v>
      </c>
      <c r="Q154" s="9">
        <v>24484000</v>
      </c>
      <c r="R154" s="9" t="s">
        <v>205</v>
      </c>
      <c r="S154" s="9" t="s">
        <v>49</v>
      </c>
      <c r="T154" s="9">
        <v>0</v>
      </c>
      <c r="U154" s="9">
        <v>263898006</v>
      </c>
      <c r="V154" s="9" t="s">
        <v>1783</v>
      </c>
      <c r="W154" s="9" t="s">
        <v>49</v>
      </c>
      <c r="X154" s="9">
        <v>0</v>
      </c>
      <c r="Y154" s="9" t="s">
        <v>54</v>
      </c>
      <c r="Z154" s="9" t="s">
        <v>54</v>
      </c>
      <c r="AA154" s="9" t="s">
        <v>54</v>
      </c>
      <c r="AB154" s="9" t="s">
        <v>54</v>
      </c>
      <c r="AC154" s="10">
        <v>162471005</v>
      </c>
      <c r="AD154" s="10" t="s">
        <v>1782</v>
      </c>
      <c r="AE154" s="10" t="s">
        <v>46</v>
      </c>
      <c r="AF154" s="10">
        <v>2</v>
      </c>
      <c r="AG154" t="s">
        <v>54</v>
      </c>
      <c r="AH154" s="8"/>
      <c r="AI154" s="8"/>
      <c r="AJ154" s="8"/>
      <c r="AK154" s="8"/>
      <c r="AL154" s="9"/>
      <c r="AM154" s="9"/>
      <c r="AN154" s="9"/>
      <c r="AO154" s="9"/>
    </row>
    <row r="155" spans="2:41" x14ac:dyDescent="0.2">
      <c r="D155" s="6" t="s">
        <v>2580</v>
      </c>
      <c r="Q155" s="9">
        <v>261665006</v>
      </c>
      <c r="R155" s="9" t="s">
        <v>1275</v>
      </c>
      <c r="S155" s="9" t="s">
        <v>49</v>
      </c>
      <c r="T155" s="9">
        <v>1</v>
      </c>
      <c r="U155" s="9" t="s">
        <v>54</v>
      </c>
      <c r="V155" s="9" t="s">
        <v>54</v>
      </c>
      <c r="W155" s="9" t="s">
        <v>54</v>
      </c>
      <c r="X155" s="9" t="s">
        <v>54</v>
      </c>
      <c r="Y155" s="9" t="s">
        <v>54</v>
      </c>
      <c r="Z155" s="9" t="s">
        <v>54</v>
      </c>
      <c r="AA155" s="9" t="s">
        <v>54</v>
      </c>
      <c r="AB155" s="9" t="s">
        <v>54</v>
      </c>
      <c r="AC155" s="10">
        <v>261665006</v>
      </c>
      <c r="AD155" s="10" t="s">
        <v>1275</v>
      </c>
      <c r="AE155" s="10" t="s">
        <v>46</v>
      </c>
      <c r="AF155" s="10">
        <v>3</v>
      </c>
      <c r="AG155" t="s">
        <v>54</v>
      </c>
      <c r="AH155" s="8"/>
      <c r="AI155" s="8"/>
      <c r="AJ155" s="8"/>
      <c r="AK155" s="8"/>
      <c r="AL155" s="9"/>
      <c r="AM155" s="9"/>
      <c r="AN155" s="9"/>
      <c r="AO155" s="9"/>
    </row>
    <row r="156" spans="2:41" x14ac:dyDescent="0.2">
      <c r="B156" s="6" t="s">
        <v>2580</v>
      </c>
      <c r="E156" s="8">
        <v>285286004</v>
      </c>
      <c r="F156" s="8" t="s">
        <v>1831</v>
      </c>
      <c r="G156" s="8" t="s">
        <v>46</v>
      </c>
      <c r="H156" s="8">
        <v>2</v>
      </c>
      <c r="Q156" s="9">
        <v>12479006</v>
      </c>
      <c r="R156" s="9" t="s">
        <v>1435</v>
      </c>
      <c r="S156" s="9" t="s">
        <v>49</v>
      </c>
      <c r="T156" s="9">
        <v>3</v>
      </c>
      <c r="Y156" s="9" t="s">
        <v>54</v>
      </c>
      <c r="Z156" s="9" t="s">
        <v>54</v>
      </c>
      <c r="AA156" s="9" t="s">
        <v>54</v>
      </c>
      <c r="AB156" s="9" t="s">
        <v>54</v>
      </c>
      <c r="AC156" s="10">
        <v>285286004</v>
      </c>
      <c r="AD156" s="10" t="s">
        <v>1831</v>
      </c>
      <c r="AE156" s="10" t="s">
        <v>46</v>
      </c>
      <c r="AF156" s="10">
        <v>2</v>
      </c>
      <c r="AG156" t="s">
        <v>54</v>
      </c>
      <c r="AH156" s="8">
        <v>285286004</v>
      </c>
      <c r="AI156" s="8" t="s">
        <v>1831</v>
      </c>
      <c r="AJ156" s="8" t="s">
        <v>46</v>
      </c>
      <c r="AK156" s="8">
        <v>2</v>
      </c>
      <c r="AL156" s="9">
        <v>12479006</v>
      </c>
      <c r="AM156" s="9" t="s">
        <v>1435</v>
      </c>
      <c r="AN156" s="9" t="s">
        <v>49</v>
      </c>
      <c r="AO156" s="9">
        <v>3</v>
      </c>
    </row>
    <row r="157" spans="2:41" x14ac:dyDescent="0.2">
      <c r="C157" s="6" t="s">
        <v>62</v>
      </c>
      <c r="D157" s="6" t="s">
        <v>2580</v>
      </c>
      <c r="Q157" s="9">
        <v>260413007</v>
      </c>
      <c r="R157" s="9" t="s">
        <v>196</v>
      </c>
      <c r="S157" s="9" t="s">
        <v>49</v>
      </c>
      <c r="T157" s="9">
        <v>1</v>
      </c>
      <c r="U157" s="9" t="s">
        <v>54</v>
      </c>
      <c r="V157" s="9" t="s">
        <v>54</v>
      </c>
      <c r="W157" s="9" t="s">
        <v>54</v>
      </c>
      <c r="X157" s="9" t="s">
        <v>54</v>
      </c>
      <c r="Y157" s="9" t="s">
        <v>54</v>
      </c>
      <c r="Z157" s="9" t="s">
        <v>54</v>
      </c>
      <c r="AA157" s="9" t="s">
        <v>54</v>
      </c>
      <c r="AB157" s="9" t="s">
        <v>54</v>
      </c>
      <c r="AC157" s="10">
        <v>84387000</v>
      </c>
      <c r="AD157" s="10" t="s">
        <v>64</v>
      </c>
      <c r="AE157" s="10" t="s">
        <v>46</v>
      </c>
      <c r="AF157" s="10">
        <v>1</v>
      </c>
      <c r="AG157" t="s">
        <v>54</v>
      </c>
      <c r="AH157" s="8"/>
      <c r="AI157" s="8"/>
      <c r="AJ157" s="8"/>
      <c r="AK157" s="8"/>
      <c r="AL157" s="9"/>
      <c r="AM157" s="9"/>
      <c r="AN157" s="9"/>
      <c r="AO157" s="9"/>
    </row>
    <row r="158" spans="2:41" x14ac:dyDescent="0.2">
      <c r="D158" s="6" t="s">
        <v>2580</v>
      </c>
      <c r="Q158" s="9">
        <v>255604002</v>
      </c>
      <c r="R158" s="9" t="s">
        <v>199</v>
      </c>
      <c r="S158" s="9" t="s">
        <v>49</v>
      </c>
      <c r="T158" s="9">
        <v>0</v>
      </c>
      <c r="U158" s="9">
        <v>264500008</v>
      </c>
      <c r="V158" s="9" t="s">
        <v>1780</v>
      </c>
      <c r="W158" s="9" t="s">
        <v>49</v>
      </c>
      <c r="X158" s="9">
        <v>0</v>
      </c>
      <c r="Y158" s="9" t="s">
        <v>54</v>
      </c>
      <c r="Z158" s="9" t="s">
        <v>54</v>
      </c>
      <c r="AA158" s="9" t="s">
        <v>54</v>
      </c>
      <c r="AB158" s="9" t="s">
        <v>54</v>
      </c>
      <c r="AC158" s="10">
        <v>162468002</v>
      </c>
      <c r="AD158" s="10" t="s">
        <v>1778</v>
      </c>
      <c r="AE158" s="10" t="s">
        <v>46</v>
      </c>
      <c r="AF158" s="10">
        <v>1</v>
      </c>
      <c r="AG158" t="s">
        <v>54</v>
      </c>
      <c r="AH158" s="8"/>
      <c r="AI158" s="8"/>
      <c r="AJ158" s="8"/>
      <c r="AK158" s="8"/>
      <c r="AL158" s="9"/>
      <c r="AM158" s="9"/>
      <c r="AN158" s="9"/>
      <c r="AO158" s="9"/>
    </row>
    <row r="159" spans="2:41" x14ac:dyDescent="0.2">
      <c r="D159" s="6" t="s">
        <v>2580</v>
      </c>
      <c r="Q159" s="9">
        <v>6736007</v>
      </c>
      <c r="R159" s="9" t="s">
        <v>202</v>
      </c>
      <c r="S159" s="9" t="s">
        <v>49</v>
      </c>
      <c r="T159" s="9">
        <v>0</v>
      </c>
      <c r="U159" s="9">
        <v>263868004</v>
      </c>
      <c r="V159" s="9" t="s">
        <v>1781</v>
      </c>
      <c r="W159" s="9" t="s">
        <v>49</v>
      </c>
      <c r="X159" s="9">
        <v>0</v>
      </c>
      <c r="Y159" s="9" t="s">
        <v>54</v>
      </c>
      <c r="Z159" s="9" t="s">
        <v>54</v>
      </c>
      <c r="AA159" s="9" t="s">
        <v>54</v>
      </c>
      <c r="AB159" s="9" t="s">
        <v>54</v>
      </c>
      <c r="AC159" s="19">
        <v>162469005</v>
      </c>
      <c r="AD159" s="19" t="s">
        <v>76</v>
      </c>
      <c r="AE159" s="10" t="s">
        <v>46</v>
      </c>
      <c r="AF159" s="10">
        <v>1</v>
      </c>
      <c r="AG159" t="s">
        <v>54</v>
      </c>
      <c r="AH159" s="8"/>
      <c r="AI159" s="8"/>
      <c r="AJ159" s="8"/>
      <c r="AK159" s="8"/>
      <c r="AL159" s="9"/>
      <c r="AM159" s="9"/>
      <c r="AN159" s="9"/>
      <c r="AO159" s="9"/>
    </row>
    <row r="160" spans="2:41" x14ac:dyDescent="0.2">
      <c r="D160" s="6" t="s">
        <v>2580</v>
      </c>
      <c r="Q160" s="9">
        <v>24484000</v>
      </c>
      <c r="R160" s="9" t="s">
        <v>205</v>
      </c>
      <c r="S160" s="9" t="s">
        <v>49</v>
      </c>
      <c r="T160" s="9">
        <v>0</v>
      </c>
      <c r="U160" s="9">
        <v>263898006</v>
      </c>
      <c r="V160" s="9" t="s">
        <v>1783</v>
      </c>
      <c r="W160" s="9" t="s">
        <v>49</v>
      </c>
      <c r="X160" s="9">
        <v>0</v>
      </c>
      <c r="Y160" s="9" t="s">
        <v>54</v>
      </c>
      <c r="Z160" s="9" t="s">
        <v>54</v>
      </c>
      <c r="AA160" s="9" t="s">
        <v>54</v>
      </c>
      <c r="AB160" s="9" t="s">
        <v>54</v>
      </c>
      <c r="AC160" s="10">
        <v>162471005</v>
      </c>
      <c r="AD160" s="10" t="s">
        <v>1782</v>
      </c>
      <c r="AE160" s="10" t="s">
        <v>46</v>
      </c>
      <c r="AF160" s="10">
        <v>2</v>
      </c>
      <c r="AG160" t="s">
        <v>54</v>
      </c>
      <c r="AH160" s="8"/>
      <c r="AI160" s="8"/>
      <c r="AJ160" s="8"/>
      <c r="AK160" s="8"/>
      <c r="AL160" s="9"/>
      <c r="AM160" s="9"/>
      <c r="AN160" s="9"/>
      <c r="AO160" s="9"/>
    </row>
    <row r="161" spans="1:41" x14ac:dyDescent="0.2">
      <c r="D161" s="6" t="s">
        <v>2580</v>
      </c>
      <c r="Q161" s="9">
        <v>261665006</v>
      </c>
      <c r="R161" s="9" t="s">
        <v>1275</v>
      </c>
      <c r="S161" s="9" t="s">
        <v>49</v>
      </c>
      <c r="T161" s="9">
        <v>1</v>
      </c>
      <c r="U161" s="9" t="s">
        <v>54</v>
      </c>
      <c r="V161" s="9" t="s">
        <v>54</v>
      </c>
      <c r="W161" s="9" t="s">
        <v>54</v>
      </c>
      <c r="X161" s="9" t="s">
        <v>54</v>
      </c>
      <c r="Y161" s="9" t="s">
        <v>54</v>
      </c>
      <c r="Z161" s="9" t="s">
        <v>54</v>
      </c>
      <c r="AA161" s="9" t="s">
        <v>54</v>
      </c>
      <c r="AB161" s="9" t="s">
        <v>54</v>
      </c>
      <c r="AC161" s="10">
        <v>261665006</v>
      </c>
      <c r="AD161" s="10" t="s">
        <v>1275</v>
      </c>
      <c r="AE161" s="10" t="s">
        <v>46</v>
      </c>
      <c r="AF161" s="10">
        <v>3</v>
      </c>
      <c r="AG161" t="s">
        <v>54</v>
      </c>
      <c r="AH161" s="8"/>
      <c r="AI161" s="8"/>
      <c r="AJ161" s="8"/>
      <c r="AK161" s="8"/>
      <c r="AL161" s="9"/>
      <c r="AM161" s="9"/>
      <c r="AN161" s="9"/>
      <c r="AO161" s="9"/>
    </row>
    <row r="162" spans="1:41" x14ac:dyDescent="0.2">
      <c r="B162" s="6" t="s">
        <v>2580</v>
      </c>
      <c r="E162" s="8">
        <v>12479006</v>
      </c>
      <c r="F162" s="8" t="s">
        <v>1435</v>
      </c>
      <c r="G162" s="8" t="s">
        <v>46</v>
      </c>
      <c r="H162" s="8">
        <v>0</v>
      </c>
      <c r="Q162" s="9">
        <v>12479006</v>
      </c>
      <c r="R162" s="9" t="s">
        <v>1435</v>
      </c>
      <c r="S162" s="9" t="s">
        <v>49</v>
      </c>
      <c r="T162" s="9">
        <v>2</v>
      </c>
      <c r="Y162" s="9" t="s">
        <v>54</v>
      </c>
      <c r="Z162" s="9" t="s">
        <v>54</v>
      </c>
      <c r="AA162" s="9" t="s">
        <v>54</v>
      </c>
      <c r="AB162" s="9" t="s">
        <v>54</v>
      </c>
      <c r="AC162" s="10">
        <v>12479006</v>
      </c>
      <c r="AD162" s="10" t="s">
        <v>1435</v>
      </c>
      <c r="AE162" s="10" t="s">
        <v>46</v>
      </c>
      <c r="AF162" s="10">
        <v>1</v>
      </c>
      <c r="AG162" t="s">
        <v>54</v>
      </c>
      <c r="AH162" s="8">
        <v>12479006</v>
      </c>
      <c r="AI162" s="8" t="s">
        <v>1435</v>
      </c>
      <c r="AJ162" s="8" t="s">
        <v>46</v>
      </c>
      <c r="AK162" s="8">
        <v>0</v>
      </c>
      <c r="AL162" s="9">
        <v>12479006</v>
      </c>
      <c r="AM162" s="9" t="s">
        <v>1435</v>
      </c>
      <c r="AN162" s="9" t="s">
        <v>49</v>
      </c>
      <c r="AO162" s="9">
        <v>2</v>
      </c>
    </row>
    <row r="163" spans="1:41" x14ac:dyDescent="0.2">
      <c r="C163" s="6" t="s">
        <v>62</v>
      </c>
      <c r="D163" s="6" t="s">
        <v>2580</v>
      </c>
      <c r="Q163" s="9">
        <v>260413007</v>
      </c>
      <c r="R163" s="9" t="s">
        <v>196</v>
      </c>
      <c r="S163" s="9" t="s">
        <v>49</v>
      </c>
      <c r="T163" s="9">
        <v>1</v>
      </c>
      <c r="U163" s="9" t="s">
        <v>54</v>
      </c>
      <c r="V163" s="9" t="s">
        <v>54</v>
      </c>
      <c r="W163" s="9" t="s">
        <v>54</v>
      </c>
      <c r="X163" s="9" t="s">
        <v>54</v>
      </c>
      <c r="Y163" s="9" t="s">
        <v>54</v>
      </c>
      <c r="Z163" s="9" t="s">
        <v>54</v>
      </c>
      <c r="AA163" s="9" t="s">
        <v>54</v>
      </c>
      <c r="AB163" s="9" t="s">
        <v>54</v>
      </c>
      <c r="AC163" s="10">
        <v>84387000</v>
      </c>
      <c r="AD163" s="10" t="s">
        <v>64</v>
      </c>
      <c r="AE163" s="10" t="s">
        <v>46</v>
      </c>
      <c r="AF163" s="10">
        <v>1</v>
      </c>
      <c r="AG163" t="s">
        <v>54</v>
      </c>
      <c r="AH163" s="8"/>
      <c r="AI163" s="8"/>
      <c r="AJ163" s="8"/>
      <c r="AK163" s="8"/>
      <c r="AL163" s="9"/>
      <c r="AM163" s="9"/>
      <c r="AN163" s="9"/>
      <c r="AO163" s="9"/>
    </row>
    <row r="164" spans="1:41" x14ac:dyDescent="0.2">
      <c r="D164" s="6" t="s">
        <v>2580</v>
      </c>
      <c r="Q164" s="9">
        <v>255604002</v>
      </c>
      <c r="R164" s="9" t="s">
        <v>199</v>
      </c>
      <c r="S164" s="9" t="s">
        <v>49</v>
      </c>
      <c r="T164" s="9">
        <v>0</v>
      </c>
      <c r="U164" s="9">
        <v>264500008</v>
      </c>
      <c r="V164" s="9" t="s">
        <v>1780</v>
      </c>
      <c r="W164" s="9" t="s">
        <v>49</v>
      </c>
      <c r="X164" s="9">
        <v>0</v>
      </c>
      <c r="Y164" s="9" t="s">
        <v>54</v>
      </c>
      <c r="Z164" s="9" t="s">
        <v>54</v>
      </c>
      <c r="AA164" s="9" t="s">
        <v>54</v>
      </c>
      <c r="AB164" s="9" t="s">
        <v>54</v>
      </c>
      <c r="AC164" s="10">
        <v>162468002</v>
      </c>
      <c r="AD164" s="10" t="s">
        <v>1778</v>
      </c>
      <c r="AE164" s="10" t="s">
        <v>46</v>
      </c>
      <c r="AF164" s="10">
        <v>1</v>
      </c>
      <c r="AG164" t="s">
        <v>54</v>
      </c>
      <c r="AH164" s="8"/>
      <c r="AI164" s="8"/>
      <c r="AJ164" s="8"/>
      <c r="AK164" s="8"/>
      <c r="AL164" s="9"/>
      <c r="AM164" s="9"/>
      <c r="AN164" s="9"/>
      <c r="AO164" s="9"/>
    </row>
    <row r="165" spans="1:41" x14ac:dyDescent="0.2">
      <c r="D165" s="6" t="s">
        <v>2580</v>
      </c>
      <c r="Q165" s="9">
        <v>6736007</v>
      </c>
      <c r="R165" s="9" t="s">
        <v>202</v>
      </c>
      <c r="S165" s="9" t="s">
        <v>49</v>
      </c>
      <c r="T165" s="9">
        <v>0</v>
      </c>
      <c r="U165" s="9">
        <v>263868004</v>
      </c>
      <c r="V165" s="9" t="s">
        <v>1781</v>
      </c>
      <c r="W165" s="9" t="s">
        <v>49</v>
      </c>
      <c r="X165" s="9">
        <v>0</v>
      </c>
      <c r="Y165" s="9" t="s">
        <v>54</v>
      </c>
      <c r="Z165" s="9" t="s">
        <v>54</v>
      </c>
      <c r="AA165" s="9" t="s">
        <v>54</v>
      </c>
      <c r="AB165" s="9" t="s">
        <v>54</v>
      </c>
      <c r="AC165" s="19">
        <v>162469005</v>
      </c>
      <c r="AD165" s="19" t="s">
        <v>76</v>
      </c>
      <c r="AE165" s="10" t="s">
        <v>46</v>
      </c>
      <c r="AF165" s="10">
        <v>1</v>
      </c>
      <c r="AG165" t="s">
        <v>54</v>
      </c>
      <c r="AH165" s="8"/>
      <c r="AI165" s="8"/>
      <c r="AJ165" s="8"/>
      <c r="AK165" s="8"/>
      <c r="AL165" s="9"/>
      <c r="AM165" s="9"/>
      <c r="AN165" s="9"/>
      <c r="AO165" s="9"/>
    </row>
    <row r="166" spans="1:41" x14ac:dyDescent="0.2">
      <c r="D166" s="6" t="s">
        <v>2580</v>
      </c>
      <c r="Q166" s="9">
        <v>24484000</v>
      </c>
      <c r="R166" s="9" t="s">
        <v>205</v>
      </c>
      <c r="S166" s="9" t="s">
        <v>49</v>
      </c>
      <c r="T166" s="9">
        <v>0</v>
      </c>
      <c r="U166" s="9">
        <v>263898006</v>
      </c>
      <c r="V166" s="9" t="s">
        <v>1783</v>
      </c>
      <c r="W166" s="9" t="s">
        <v>49</v>
      </c>
      <c r="X166" s="9">
        <v>0</v>
      </c>
      <c r="Y166" s="9" t="s">
        <v>54</v>
      </c>
      <c r="Z166" s="9" t="s">
        <v>54</v>
      </c>
      <c r="AA166" s="9" t="s">
        <v>54</v>
      </c>
      <c r="AB166" s="9" t="s">
        <v>54</v>
      </c>
      <c r="AC166" s="10">
        <v>162471005</v>
      </c>
      <c r="AD166" s="10" t="s">
        <v>1782</v>
      </c>
      <c r="AE166" s="10" t="s">
        <v>46</v>
      </c>
      <c r="AF166" s="10">
        <v>2</v>
      </c>
      <c r="AG166" t="s">
        <v>54</v>
      </c>
      <c r="AH166" s="8"/>
      <c r="AI166" s="8"/>
      <c r="AJ166" s="8"/>
      <c r="AK166" s="8"/>
      <c r="AL166" s="9"/>
      <c r="AM166" s="9"/>
      <c r="AN166" s="9"/>
      <c r="AO166" s="9"/>
    </row>
    <row r="167" spans="1:41" x14ac:dyDescent="0.2">
      <c r="D167" s="6" t="s">
        <v>2580</v>
      </c>
      <c r="Q167" s="9">
        <v>261665006</v>
      </c>
      <c r="R167" s="9" t="s">
        <v>1275</v>
      </c>
      <c r="S167" s="9" t="s">
        <v>49</v>
      </c>
      <c r="T167" s="9">
        <v>1</v>
      </c>
      <c r="U167" s="9" t="s">
        <v>54</v>
      </c>
      <c r="V167" s="9" t="s">
        <v>54</v>
      </c>
      <c r="W167" s="9" t="s">
        <v>54</v>
      </c>
      <c r="X167" s="9" t="s">
        <v>54</v>
      </c>
      <c r="Y167" s="9" t="s">
        <v>54</v>
      </c>
      <c r="Z167" s="9" t="s">
        <v>54</v>
      </c>
      <c r="AA167" s="9" t="s">
        <v>54</v>
      </c>
      <c r="AB167" s="9" t="s">
        <v>54</v>
      </c>
      <c r="AC167" s="10">
        <v>261665006</v>
      </c>
      <c r="AD167" s="10" t="s">
        <v>1275</v>
      </c>
      <c r="AE167" s="10" t="s">
        <v>46</v>
      </c>
      <c r="AF167" s="10">
        <v>3</v>
      </c>
      <c r="AG167" t="s">
        <v>54</v>
      </c>
      <c r="AH167" s="8"/>
      <c r="AI167" s="8"/>
      <c r="AJ167" s="8"/>
      <c r="AK167" s="8"/>
      <c r="AL167" s="9"/>
      <c r="AM167" s="9"/>
      <c r="AN167" s="9"/>
      <c r="AO167" s="9"/>
    </row>
    <row r="168" spans="1:41" x14ac:dyDescent="0.2">
      <c r="A168" s="6" t="s">
        <v>1832</v>
      </c>
      <c r="E168" s="8">
        <v>2073000</v>
      </c>
      <c r="F168" s="8" t="s">
        <v>1552</v>
      </c>
      <c r="G168" s="8" t="s">
        <v>46</v>
      </c>
      <c r="H168" s="8">
        <v>0</v>
      </c>
      <c r="Q168" s="9">
        <v>2073000</v>
      </c>
      <c r="R168" s="9" t="s">
        <v>1552</v>
      </c>
      <c r="S168" s="9" t="s">
        <v>49</v>
      </c>
      <c r="T168" s="9">
        <v>1</v>
      </c>
      <c r="U168" s="9" t="s">
        <v>54</v>
      </c>
      <c r="V168" s="9" t="s">
        <v>54</v>
      </c>
      <c r="W168" s="9" t="s">
        <v>54</v>
      </c>
      <c r="X168" s="9" t="s">
        <v>54</v>
      </c>
      <c r="Y168" s="9" t="s">
        <v>54</v>
      </c>
      <c r="Z168" s="9" t="s">
        <v>54</v>
      </c>
      <c r="AA168" s="9" t="s">
        <v>54</v>
      </c>
      <c r="AB168" s="9" t="s">
        <v>54</v>
      </c>
      <c r="AC168" s="10">
        <v>2073000</v>
      </c>
      <c r="AD168" s="10" t="s">
        <v>1552</v>
      </c>
      <c r="AE168" s="10" t="s">
        <v>46</v>
      </c>
      <c r="AF168" s="10">
        <v>0.5</v>
      </c>
      <c r="AG168" t="s">
        <v>54</v>
      </c>
      <c r="AH168" s="8">
        <v>2073000</v>
      </c>
      <c r="AI168" s="8" t="s">
        <v>1552</v>
      </c>
      <c r="AJ168" s="8" t="s">
        <v>46</v>
      </c>
      <c r="AK168" s="8">
        <v>0</v>
      </c>
      <c r="AL168" s="9">
        <v>2073000</v>
      </c>
      <c r="AM168" s="9" t="s">
        <v>1552</v>
      </c>
      <c r="AN168" s="9" t="s">
        <v>49</v>
      </c>
      <c r="AO168" s="9">
        <v>1</v>
      </c>
    </row>
    <row r="169" spans="1:41" x14ac:dyDescent="0.2">
      <c r="B169" s="6" t="s">
        <v>2580</v>
      </c>
      <c r="E169" s="8">
        <v>64514005</v>
      </c>
      <c r="F169" s="8" t="s">
        <v>1834</v>
      </c>
      <c r="G169" s="8" t="s">
        <v>46</v>
      </c>
      <c r="H169" s="8">
        <v>0</v>
      </c>
      <c r="Q169" s="9">
        <v>64514005</v>
      </c>
      <c r="R169" s="9" t="s">
        <v>1834</v>
      </c>
      <c r="S169" s="9" t="s">
        <v>49</v>
      </c>
      <c r="T169" s="9">
        <v>0</v>
      </c>
      <c r="U169" s="9" t="s">
        <v>54</v>
      </c>
      <c r="V169" s="9" t="s">
        <v>54</v>
      </c>
      <c r="W169" s="9" t="s">
        <v>54</v>
      </c>
      <c r="X169" s="9" t="s">
        <v>54</v>
      </c>
      <c r="Y169" s="9" t="s">
        <v>54</v>
      </c>
      <c r="Z169" s="9" t="s">
        <v>54</v>
      </c>
      <c r="AA169" s="9" t="s">
        <v>54</v>
      </c>
      <c r="AB169" s="9" t="s">
        <v>54</v>
      </c>
      <c r="AC169" s="10">
        <v>64514005</v>
      </c>
      <c r="AD169" s="10" t="s">
        <v>1834</v>
      </c>
      <c r="AE169" s="10" t="s">
        <v>49</v>
      </c>
      <c r="AF169" s="10">
        <v>0</v>
      </c>
      <c r="AG169" t="s">
        <v>54</v>
      </c>
      <c r="AH169" s="8">
        <v>64514005</v>
      </c>
      <c r="AI169" s="8" t="s">
        <v>1834</v>
      </c>
      <c r="AJ169" s="8" t="s">
        <v>46</v>
      </c>
      <c r="AK169" s="8">
        <v>0</v>
      </c>
      <c r="AL169" s="9">
        <v>64514005</v>
      </c>
      <c r="AM169" s="9" t="s">
        <v>1834</v>
      </c>
      <c r="AN169" s="9" t="s">
        <v>49</v>
      </c>
      <c r="AO169" s="9">
        <v>0</v>
      </c>
    </row>
    <row r="170" spans="1:41" x14ac:dyDescent="0.2">
      <c r="C170" s="6" t="s">
        <v>62</v>
      </c>
      <c r="D170" s="6" t="s">
        <v>2580</v>
      </c>
      <c r="Q170" s="9">
        <v>260413007</v>
      </c>
      <c r="R170" s="9" t="s">
        <v>196</v>
      </c>
      <c r="S170" s="9" t="s">
        <v>49</v>
      </c>
      <c r="T170" s="9">
        <v>1</v>
      </c>
      <c r="U170" s="9" t="s">
        <v>54</v>
      </c>
      <c r="V170" s="9" t="s">
        <v>54</v>
      </c>
      <c r="W170" s="9" t="s">
        <v>54</v>
      </c>
      <c r="X170" s="9" t="s">
        <v>54</v>
      </c>
      <c r="Y170" s="9" t="s">
        <v>54</v>
      </c>
      <c r="Z170" s="9" t="s">
        <v>54</v>
      </c>
      <c r="AA170" s="9" t="s">
        <v>54</v>
      </c>
      <c r="AB170" s="9" t="s">
        <v>54</v>
      </c>
      <c r="AC170" s="10">
        <v>84387000</v>
      </c>
      <c r="AD170" s="10" t="s">
        <v>64</v>
      </c>
      <c r="AE170" s="10" t="s">
        <v>46</v>
      </c>
      <c r="AF170" s="10">
        <v>1</v>
      </c>
      <c r="AG170" t="s">
        <v>54</v>
      </c>
      <c r="AH170" s="8"/>
      <c r="AI170" s="8"/>
      <c r="AJ170" s="8"/>
      <c r="AK170" s="8"/>
      <c r="AL170" s="9"/>
      <c r="AM170" s="9"/>
      <c r="AN170" s="9"/>
      <c r="AO170" s="9"/>
    </row>
    <row r="171" spans="1:41" x14ac:dyDescent="0.2">
      <c r="D171" s="6" t="s">
        <v>2580</v>
      </c>
      <c r="Q171" s="9">
        <v>255604002</v>
      </c>
      <c r="R171" s="9" t="s">
        <v>199</v>
      </c>
      <c r="S171" s="9" t="s">
        <v>49</v>
      </c>
      <c r="T171" s="9">
        <v>0</v>
      </c>
      <c r="U171" s="9">
        <v>264500008</v>
      </c>
      <c r="V171" s="9" t="s">
        <v>1780</v>
      </c>
      <c r="W171" s="9" t="s">
        <v>49</v>
      </c>
      <c r="X171" s="9">
        <v>0</v>
      </c>
      <c r="Y171" s="9" t="s">
        <v>54</v>
      </c>
      <c r="Z171" s="9" t="s">
        <v>54</v>
      </c>
      <c r="AA171" s="9" t="s">
        <v>54</v>
      </c>
      <c r="AB171" s="9" t="s">
        <v>54</v>
      </c>
      <c r="AC171" s="10">
        <v>162468002</v>
      </c>
      <c r="AD171" s="10" t="s">
        <v>1778</v>
      </c>
      <c r="AE171" s="10" t="s">
        <v>46</v>
      </c>
      <c r="AF171" s="10">
        <v>1</v>
      </c>
      <c r="AG171" t="s">
        <v>54</v>
      </c>
      <c r="AH171" s="8"/>
      <c r="AI171" s="8"/>
      <c r="AJ171" s="8"/>
      <c r="AK171" s="8"/>
      <c r="AL171" s="9"/>
      <c r="AM171" s="9"/>
      <c r="AN171" s="9"/>
      <c r="AO171" s="9"/>
    </row>
    <row r="172" spans="1:41" x14ac:dyDescent="0.2">
      <c r="D172" s="6" t="s">
        <v>2580</v>
      </c>
      <c r="Q172" s="9">
        <v>6736007</v>
      </c>
      <c r="R172" s="9" t="s">
        <v>202</v>
      </c>
      <c r="S172" s="9" t="s">
        <v>49</v>
      </c>
      <c r="T172" s="9">
        <v>0</v>
      </c>
      <c r="U172" s="9">
        <v>263868004</v>
      </c>
      <c r="V172" s="9" t="s">
        <v>1781</v>
      </c>
      <c r="W172" s="9" t="s">
        <v>49</v>
      </c>
      <c r="X172" s="9">
        <v>0</v>
      </c>
      <c r="Y172" s="9" t="s">
        <v>54</v>
      </c>
      <c r="Z172" s="9" t="s">
        <v>54</v>
      </c>
      <c r="AA172" s="9" t="s">
        <v>54</v>
      </c>
      <c r="AB172" s="9" t="s">
        <v>54</v>
      </c>
      <c r="AC172" s="19">
        <v>162469005</v>
      </c>
      <c r="AD172" s="19" t="s">
        <v>76</v>
      </c>
      <c r="AE172" s="10" t="s">
        <v>46</v>
      </c>
      <c r="AF172" s="10">
        <v>1</v>
      </c>
      <c r="AG172" t="s">
        <v>54</v>
      </c>
      <c r="AH172" s="8"/>
      <c r="AI172" s="8"/>
      <c r="AJ172" s="8"/>
      <c r="AK172" s="8"/>
      <c r="AL172" s="9"/>
      <c r="AM172" s="9"/>
      <c r="AN172" s="9"/>
      <c r="AO172" s="9"/>
    </row>
    <row r="173" spans="1:41" x14ac:dyDescent="0.2">
      <c r="D173" s="6" t="s">
        <v>2580</v>
      </c>
      <c r="Q173" s="9">
        <v>24484000</v>
      </c>
      <c r="R173" s="9" t="s">
        <v>205</v>
      </c>
      <c r="S173" s="9" t="s">
        <v>49</v>
      </c>
      <c r="T173" s="9">
        <v>0</v>
      </c>
      <c r="U173" s="9">
        <v>263898006</v>
      </c>
      <c r="V173" s="9" t="s">
        <v>1783</v>
      </c>
      <c r="W173" s="9" t="s">
        <v>49</v>
      </c>
      <c r="X173" s="9">
        <v>0</v>
      </c>
      <c r="Y173" s="9" t="s">
        <v>54</v>
      </c>
      <c r="Z173" s="9" t="s">
        <v>54</v>
      </c>
      <c r="AA173" s="9" t="s">
        <v>54</v>
      </c>
      <c r="AB173" s="9" t="s">
        <v>54</v>
      </c>
      <c r="AC173" s="10">
        <v>162471005</v>
      </c>
      <c r="AD173" s="10" t="s">
        <v>1782</v>
      </c>
      <c r="AE173" s="10" t="s">
        <v>46</v>
      </c>
      <c r="AF173" s="10">
        <v>2</v>
      </c>
      <c r="AG173" t="s">
        <v>54</v>
      </c>
      <c r="AH173" s="8"/>
      <c r="AI173" s="8"/>
      <c r="AJ173" s="8"/>
      <c r="AK173" s="8"/>
      <c r="AL173" s="9"/>
      <c r="AM173" s="9"/>
      <c r="AN173" s="9"/>
      <c r="AO173" s="9"/>
    </row>
    <row r="174" spans="1:41" x14ac:dyDescent="0.2">
      <c r="D174" s="6" t="s">
        <v>2580</v>
      </c>
      <c r="Q174" s="9">
        <v>261665006</v>
      </c>
      <c r="R174" s="9" t="s">
        <v>1275</v>
      </c>
      <c r="S174" s="9" t="s">
        <v>49</v>
      </c>
      <c r="T174" s="9">
        <v>1</v>
      </c>
      <c r="U174" s="9" t="s">
        <v>54</v>
      </c>
      <c r="V174" s="9" t="s">
        <v>54</v>
      </c>
      <c r="W174" s="9" t="s">
        <v>54</v>
      </c>
      <c r="X174" s="9" t="s">
        <v>54</v>
      </c>
      <c r="Y174" s="9" t="s">
        <v>54</v>
      </c>
      <c r="Z174" s="9" t="s">
        <v>54</v>
      </c>
      <c r="AA174" s="9" t="s">
        <v>54</v>
      </c>
      <c r="AB174" s="9" t="s">
        <v>54</v>
      </c>
      <c r="AC174" s="10">
        <v>261665006</v>
      </c>
      <c r="AD174" s="10" t="s">
        <v>1275</v>
      </c>
      <c r="AE174" s="10" t="s">
        <v>46</v>
      </c>
      <c r="AF174" s="10">
        <v>3</v>
      </c>
      <c r="AG174" t="s">
        <v>54</v>
      </c>
      <c r="AH174" s="8"/>
      <c r="AI174" s="8"/>
      <c r="AJ174" s="8"/>
      <c r="AK174" s="8"/>
      <c r="AL174" s="9"/>
      <c r="AM174" s="9"/>
      <c r="AN174" s="9"/>
      <c r="AO174" s="9"/>
    </row>
    <row r="175" spans="1:41" x14ac:dyDescent="0.2">
      <c r="B175" s="6" t="s">
        <v>2580</v>
      </c>
      <c r="E175" s="8">
        <v>247672006</v>
      </c>
      <c r="F175" s="8" t="s">
        <v>1835</v>
      </c>
      <c r="G175" s="8" t="s">
        <v>46</v>
      </c>
      <c r="H175" s="8">
        <v>3</v>
      </c>
      <c r="I175" s="8">
        <v>405273008</v>
      </c>
      <c r="J175" s="8" t="s">
        <v>1836</v>
      </c>
      <c r="K175" s="8" t="s">
        <v>46</v>
      </c>
      <c r="L175" s="8">
        <v>3</v>
      </c>
      <c r="Q175" s="9">
        <v>247672006</v>
      </c>
      <c r="R175" s="9" t="s">
        <v>1835</v>
      </c>
      <c r="S175" s="9" t="s">
        <v>49</v>
      </c>
      <c r="T175" s="9">
        <v>3</v>
      </c>
      <c r="U175" s="9" t="s">
        <v>54</v>
      </c>
      <c r="V175" s="9" t="s">
        <v>54</v>
      </c>
      <c r="W175" s="9" t="s">
        <v>54</v>
      </c>
      <c r="X175" s="9" t="s">
        <v>54</v>
      </c>
      <c r="Y175" s="9" t="s">
        <v>54</v>
      </c>
      <c r="Z175" s="9" t="s">
        <v>54</v>
      </c>
      <c r="AA175" s="9" t="s">
        <v>54</v>
      </c>
      <c r="AB175" s="9" t="s">
        <v>54</v>
      </c>
      <c r="AC175" s="10">
        <v>247672006</v>
      </c>
      <c r="AD175" s="10" t="s">
        <v>1835</v>
      </c>
      <c r="AE175" s="10" t="s">
        <v>46</v>
      </c>
      <c r="AF175" s="10">
        <v>3</v>
      </c>
      <c r="AG175" t="s">
        <v>54</v>
      </c>
      <c r="AH175" s="8">
        <v>247672006</v>
      </c>
      <c r="AI175" s="8" t="s">
        <v>1835</v>
      </c>
      <c r="AJ175" s="8" t="s">
        <v>46</v>
      </c>
      <c r="AK175" s="8">
        <v>3</v>
      </c>
      <c r="AL175" s="9">
        <v>247672006</v>
      </c>
      <c r="AM175" s="9" t="s">
        <v>1835</v>
      </c>
      <c r="AN175" s="9" t="s">
        <v>49</v>
      </c>
      <c r="AO175" s="9">
        <v>3</v>
      </c>
    </row>
    <row r="176" spans="1:41" x14ac:dyDescent="0.2">
      <c r="C176" s="6" t="s">
        <v>62</v>
      </c>
      <c r="D176" s="6" t="s">
        <v>2580</v>
      </c>
      <c r="Q176" s="9">
        <v>260413007</v>
      </c>
      <c r="R176" s="9" t="s">
        <v>196</v>
      </c>
      <c r="S176" s="9" t="s">
        <v>49</v>
      </c>
      <c r="T176" s="9">
        <v>1</v>
      </c>
      <c r="U176" s="9" t="s">
        <v>54</v>
      </c>
      <c r="V176" s="9" t="s">
        <v>54</v>
      </c>
      <c r="W176" s="9" t="s">
        <v>54</v>
      </c>
      <c r="X176" s="9" t="s">
        <v>54</v>
      </c>
      <c r="Y176" s="9" t="s">
        <v>54</v>
      </c>
      <c r="Z176" s="9" t="s">
        <v>54</v>
      </c>
      <c r="AA176" s="9" t="s">
        <v>54</v>
      </c>
      <c r="AB176" s="9" t="s">
        <v>54</v>
      </c>
      <c r="AC176" s="10">
        <v>84387000</v>
      </c>
      <c r="AD176" s="10" t="s">
        <v>64</v>
      </c>
      <c r="AE176" s="10" t="s">
        <v>46</v>
      </c>
      <c r="AF176" s="10">
        <v>1</v>
      </c>
      <c r="AG176" t="s">
        <v>54</v>
      </c>
      <c r="AH176" s="8"/>
      <c r="AI176" s="8"/>
      <c r="AJ176" s="8"/>
      <c r="AK176" s="8"/>
      <c r="AL176" s="9"/>
      <c r="AM176" s="9"/>
      <c r="AN176" s="9"/>
      <c r="AO176" s="9"/>
    </row>
    <row r="177" spans="2:41" x14ac:dyDescent="0.2">
      <c r="D177" s="6" t="s">
        <v>2580</v>
      </c>
      <c r="Q177" s="9">
        <v>255604002</v>
      </c>
      <c r="R177" s="9" t="s">
        <v>199</v>
      </c>
      <c r="S177" s="9" t="s">
        <v>49</v>
      </c>
      <c r="T177" s="9">
        <v>0</v>
      </c>
      <c r="U177" s="9">
        <v>264500008</v>
      </c>
      <c r="V177" s="9" t="s">
        <v>1780</v>
      </c>
      <c r="W177" s="9" t="s">
        <v>49</v>
      </c>
      <c r="X177" s="9">
        <v>0</v>
      </c>
      <c r="Y177" s="9" t="s">
        <v>54</v>
      </c>
      <c r="Z177" s="9" t="s">
        <v>54</v>
      </c>
      <c r="AA177" s="9" t="s">
        <v>54</v>
      </c>
      <c r="AB177" s="9" t="s">
        <v>54</v>
      </c>
      <c r="AC177" s="10">
        <v>162468002</v>
      </c>
      <c r="AD177" s="10" t="s">
        <v>1778</v>
      </c>
      <c r="AE177" s="10" t="s">
        <v>46</v>
      </c>
      <c r="AF177" s="10">
        <v>1</v>
      </c>
      <c r="AG177" t="s">
        <v>54</v>
      </c>
      <c r="AH177" s="8"/>
      <c r="AI177" s="8"/>
      <c r="AJ177" s="8"/>
      <c r="AK177" s="8"/>
      <c r="AL177" s="9"/>
      <c r="AM177" s="9"/>
      <c r="AN177" s="9"/>
      <c r="AO177" s="9"/>
    </row>
    <row r="178" spans="2:41" x14ac:dyDescent="0.2">
      <c r="D178" s="6" t="s">
        <v>2580</v>
      </c>
      <c r="Q178" s="9">
        <v>6736007</v>
      </c>
      <c r="R178" s="9" t="s">
        <v>202</v>
      </c>
      <c r="S178" s="9" t="s">
        <v>49</v>
      </c>
      <c r="T178" s="9">
        <v>0</v>
      </c>
      <c r="U178" s="9">
        <v>263868004</v>
      </c>
      <c r="V178" s="9" t="s">
        <v>1781</v>
      </c>
      <c r="W178" s="9" t="s">
        <v>49</v>
      </c>
      <c r="X178" s="9">
        <v>0</v>
      </c>
      <c r="Y178" s="9" t="s">
        <v>54</v>
      </c>
      <c r="Z178" s="9" t="s">
        <v>54</v>
      </c>
      <c r="AA178" s="9" t="s">
        <v>54</v>
      </c>
      <c r="AB178" s="9" t="s">
        <v>54</v>
      </c>
      <c r="AC178" s="19">
        <v>162469005</v>
      </c>
      <c r="AD178" s="19" t="s">
        <v>76</v>
      </c>
      <c r="AE178" s="10" t="s">
        <v>46</v>
      </c>
      <c r="AF178" s="10">
        <v>1</v>
      </c>
      <c r="AG178" t="s">
        <v>54</v>
      </c>
      <c r="AH178" s="8"/>
      <c r="AI178" s="8"/>
      <c r="AJ178" s="8"/>
      <c r="AK178" s="8"/>
      <c r="AL178" s="9"/>
      <c r="AM178" s="9"/>
      <c r="AN178" s="9"/>
      <c r="AO178" s="9"/>
    </row>
    <row r="179" spans="2:41" x14ac:dyDescent="0.2">
      <c r="D179" s="6" t="s">
        <v>2580</v>
      </c>
      <c r="Q179" s="9">
        <v>24484000</v>
      </c>
      <c r="R179" s="9" t="s">
        <v>205</v>
      </c>
      <c r="S179" s="9" t="s">
        <v>49</v>
      </c>
      <c r="T179" s="9">
        <v>0</v>
      </c>
      <c r="U179" s="9">
        <v>263898006</v>
      </c>
      <c r="V179" s="9" t="s">
        <v>1783</v>
      </c>
      <c r="W179" s="9" t="s">
        <v>49</v>
      </c>
      <c r="X179" s="9">
        <v>0</v>
      </c>
      <c r="Y179" s="9" t="s">
        <v>54</v>
      </c>
      <c r="Z179" s="9" t="s">
        <v>54</v>
      </c>
      <c r="AA179" s="9" t="s">
        <v>54</v>
      </c>
      <c r="AB179" s="9" t="s">
        <v>54</v>
      </c>
      <c r="AC179" s="10">
        <v>162471005</v>
      </c>
      <c r="AD179" s="10" t="s">
        <v>1782</v>
      </c>
      <c r="AE179" s="10" t="s">
        <v>46</v>
      </c>
      <c r="AF179" s="10">
        <v>2</v>
      </c>
      <c r="AG179" t="s">
        <v>54</v>
      </c>
      <c r="AH179" s="8"/>
      <c r="AI179" s="8"/>
      <c r="AJ179" s="8"/>
      <c r="AK179" s="8"/>
      <c r="AL179" s="9"/>
      <c r="AM179" s="9"/>
      <c r="AN179" s="9"/>
      <c r="AO179" s="9"/>
    </row>
    <row r="180" spans="2:41" x14ac:dyDescent="0.2">
      <c r="D180" s="6" t="s">
        <v>2580</v>
      </c>
      <c r="Q180" s="9">
        <v>261665006</v>
      </c>
      <c r="R180" s="9" t="s">
        <v>1275</v>
      </c>
      <c r="S180" s="9" t="s">
        <v>49</v>
      </c>
      <c r="T180" s="9">
        <v>1</v>
      </c>
      <c r="U180" s="9" t="s">
        <v>54</v>
      </c>
      <c r="V180" s="9" t="s">
        <v>54</v>
      </c>
      <c r="W180" s="9" t="s">
        <v>54</v>
      </c>
      <c r="X180" s="9" t="s">
        <v>54</v>
      </c>
      <c r="Y180" s="9" t="s">
        <v>54</v>
      </c>
      <c r="Z180" s="9" t="s">
        <v>54</v>
      </c>
      <c r="AA180" s="9" t="s">
        <v>54</v>
      </c>
      <c r="AB180" s="9" t="s">
        <v>54</v>
      </c>
      <c r="AC180" s="10">
        <v>261665006</v>
      </c>
      <c r="AD180" s="10" t="s">
        <v>1275</v>
      </c>
      <c r="AE180" s="10" t="s">
        <v>46</v>
      </c>
      <c r="AF180" s="10">
        <v>3</v>
      </c>
      <c r="AG180" t="s">
        <v>54</v>
      </c>
      <c r="AH180" s="8"/>
      <c r="AI180" s="8"/>
      <c r="AJ180" s="8"/>
      <c r="AK180" s="8"/>
      <c r="AL180" s="9"/>
      <c r="AM180" s="9"/>
      <c r="AN180" s="9"/>
      <c r="AO180" s="9"/>
    </row>
    <row r="181" spans="2:41" x14ac:dyDescent="0.2">
      <c r="B181" s="6" t="s">
        <v>2580</v>
      </c>
      <c r="E181" s="8">
        <v>373658006</v>
      </c>
      <c r="F181" s="8" t="s">
        <v>1431</v>
      </c>
      <c r="G181" s="8" t="s">
        <v>46</v>
      </c>
      <c r="H181" s="8">
        <v>3</v>
      </c>
      <c r="I181" s="8">
        <v>405273008</v>
      </c>
      <c r="J181" s="8" t="s">
        <v>1836</v>
      </c>
      <c r="K181" s="8" t="s">
        <v>46</v>
      </c>
      <c r="L181" s="8">
        <v>3</v>
      </c>
      <c r="Q181" s="9">
        <v>2073000</v>
      </c>
      <c r="R181" s="9" t="s">
        <v>1552</v>
      </c>
      <c r="S181" s="9" t="s">
        <v>49</v>
      </c>
      <c r="T181" s="9">
        <v>2</v>
      </c>
      <c r="Y181" s="9" t="s">
        <v>54</v>
      </c>
      <c r="Z181" s="9" t="s">
        <v>54</v>
      </c>
      <c r="AA181" s="9" t="s">
        <v>54</v>
      </c>
      <c r="AB181" s="9" t="s">
        <v>54</v>
      </c>
      <c r="AC181" s="10">
        <v>2073000</v>
      </c>
      <c r="AD181" s="10" t="s">
        <v>1552</v>
      </c>
      <c r="AE181" s="10" t="s">
        <v>49</v>
      </c>
      <c r="AF181" s="10">
        <v>2</v>
      </c>
      <c r="AG181" t="s">
        <v>54</v>
      </c>
      <c r="AH181" s="8">
        <v>373658006</v>
      </c>
      <c r="AI181" s="8" t="s">
        <v>1431</v>
      </c>
      <c r="AJ181" s="8" t="s">
        <v>46</v>
      </c>
      <c r="AK181" s="8">
        <v>3</v>
      </c>
      <c r="AL181" s="9">
        <v>2073000</v>
      </c>
      <c r="AM181" s="9" t="s">
        <v>1552</v>
      </c>
      <c r="AN181" s="9" t="s">
        <v>49</v>
      </c>
      <c r="AO181" s="9">
        <v>2</v>
      </c>
    </row>
    <row r="182" spans="2:41" x14ac:dyDescent="0.2">
      <c r="C182" s="6" t="s">
        <v>62</v>
      </c>
      <c r="D182" s="6" t="s">
        <v>2580</v>
      </c>
      <c r="Q182" s="9">
        <v>260413007</v>
      </c>
      <c r="R182" s="9" t="s">
        <v>196</v>
      </c>
      <c r="S182" s="9" t="s">
        <v>49</v>
      </c>
      <c r="T182" s="9">
        <v>1</v>
      </c>
      <c r="U182" s="9" t="s">
        <v>54</v>
      </c>
      <c r="V182" s="9" t="s">
        <v>54</v>
      </c>
      <c r="W182" s="9" t="s">
        <v>54</v>
      </c>
      <c r="X182" s="9" t="s">
        <v>54</v>
      </c>
      <c r="Y182" s="9" t="s">
        <v>54</v>
      </c>
      <c r="Z182" s="9" t="s">
        <v>54</v>
      </c>
      <c r="AA182" s="9" t="s">
        <v>54</v>
      </c>
      <c r="AB182" s="9" t="s">
        <v>54</v>
      </c>
      <c r="AC182" s="10">
        <v>84387000</v>
      </c>
      <c r="AD182" s="10" t="s">
        <v>64</v>
      </c>
      <c r="AE182" s="10" t="s">
        <v>46</v>
      </c>
      <c r="AF182" s="10">
        <v>1</v>
      </c>
      <c r="AG182" t="s">
        <v>54</v>
      </c>
      <c r="AH182" s="8"/>
      <c r="AI182" s="8"/>
      <c r="AJ182" s="8"/>
      <c r="AK182" s="8"/>
      <c r="AL182" s="9"/>
      <c r="AM182" s="9"/>
      <c r="AN182" s="9"/>
      <c r="AO182" s="9"/>
    </row>
    <row r="183" spans="2:41" x14ac:dyDescent="0.2">
      <c r="D183" s="6" t="s">
        <v>2580</v>
      </c>
      <c r="Q183" s="9">
        <v>255604002</v>
      </c>
      <c r="R183" s="9" t="s">
        <v>199</v>
      </c>
      <c r="S183" s="9" t="s">
        <v>49</v>
      </c>
      <c r="T183" s="9">
        <v>0</v>
      </c>
      <c r="U183" s="9">
        <v>264500008</v>
      </c>
      <c r="V183" s="9" t="s">
        <v>1780</v>
      </c>
      <c r="W183" s="9" t="s">
        <v>49</v>
      </c>
      <c r="X183" s="9">
        <v>0</v>
      </c>
      <c r="Y183" s="9" t="s">
        <v>54</v>
      </c>
      <c r="Z183" s="9" t="s">
        <v>54</v>
      </c>
      <c r="AA183" s="9" t="s">
        <v>54</v>
      </c>
      <c r="AB183" s="9" t="s">
        <v>54</v>
      </c>
      <c r="AC183" s="10">
        <v>162468002</v>
      </c>
      <c r="AD183" s="10" t="s">
        <v>1778</v>
      </c>
      <c r="AE183" s="10" t="s">
        <v>46</v>
      </c>
      <c r="AF183" s="10">
        <v>1</v>
      </c>
      <c r="AG183" t="s">
        <v>54</v>
      </c>
      <c r="AH183" s="8"/>
      <c r="AI183" s="8"/>
      <c r="AJ183" s="8"/>
      <c r="AK183" s="8"/>
      <c r="AL183" s="9"/>
      <c r="AM183" s="9"/>
      <c r="AN183" s="9"/>
      <c r="AO183" s="9"/>
    </row>
    <row r="184" spans="2:41" x14ac:dyDescent="0.2">
      <c r="D184" s="6" t="s">
        <v>2580</v>
      </c>
      <c r="Q184" s="9">
        <v>6736007</v>
      </c>
      <c r="R184" s="9" t="s">
        <v>202</v>
      </c>
      <c r="S184" s="9" t="s">
        <v>49</v>
      </c>
      <c r="T184" s="9">
        <v>0</v>
      </c>
      <c r="U184" s="9">
        <v>263868004</v>
      </c>
      <c r="V184" s="9" t="s">
        <v>1781</v>
      </c>
      <c r="W184" s="9" t="s">
        <v>49</v>
      </c>
      <c r="X184" s="9">
        <v>0</v>
      </c>
      <c r="Y184" s="9" t="s">
        <v>54</v>
      </c>
      <c r="Z184" s="9" t="s">
        <v>54</v>
      </c>
      <c r="AA184" s="9" t="s">
        <v>54</v>
      </c>
      <c r="AB184" s="9" t="s">
        <v>54</v>
      </c>
      <c r="AC184" s="19">
        <v>162469005</v>
      </c>
      <c r="AD184" s="19" t="s">
        <v>76</v>
      </c>
      <c r="AE184" s="10" t="s">
        <v>46</v>
      </c>
      <c r="AF184" s="10">
        <v>1</v>
      </c>
      <c r="AG184" t="s">
        <v>54</v>
      </c>
      <c r="AH184" s="8"/>
      <c r="AI184" s="8"/>
      <c r="AJ184" s="8"/>
      <c r="AK184" s="8"/>
      <c r="AL184" s="9"/>
      <c r="AM184" s="9"/>
      <c r="AN184" s="9"/>
      <c r="AO184" s="9"/>
    </row>
    <row r="185" spans="2:41" x14ac:dyDescent="0.2">
      <c r="D185" s="6" t="s">
        <v>2580</v>
      </c>
      <c r="Q185" s="9">
        <v>24484000</v>
      </c>
      <c r="R185" s="9" t="s">
        <v>205</v>
      </c>
      <c r="S185" s="9" t="s">
        <v>49</v>
      </c>
      <c r="T185" s="9">
        <v>0</v>
      </c>
      <c r="U185" s="9">
        <v>263898006</v>
      </c>
      <c r="V185" s="9" t="s">
        <v>1783</v>
      </c>
      <c r="W185" s="9" t="s">
        <v>49</v>
      </c>
      <c r="X185" s="9">
        <v>0</v>
      </c>
      <c r="Y185" s="9" t="s">
        <v>54</v>
      </c>
      <c r="Z185" s="9" t="s">
        <v>54</v>
      </c>
      <c r="AA185" s="9" t="s">
        <v>54</v>
      </c>
      <c r="AB185" s="9" t="s">
        <v>54</v>
      </c>
      <c r="AC185" s="10">
        <v>162471005</v>
      </c>
      <c r="AD185" s="10" t="s">
        <v>1782</v>
      </c>
      <c r="AE185" s="10" t="s">
        <v>46</v>
      </c>
      <c r="AF185" s="10">
        <v>2</v>
      </c>
      <c r="AG185" t="s">
        <v>54</v>
      </c>
      <c r="AH185" s="8"/>
      <c r="AI185" s="8"/>
      <c r="AJ185" s="8"/>
      <c r="AK185" s="8"/>
      <c r="AL185" s="9"/>
      <c r="AM185" s="9"/>
      <c r="AN185" s="9"/>
      <c r="AO185" s="9"/>
    </row>
    <row r="186" spans="2:41" x14ac:dyDescent="0.2">
      <c r="D186" s="6" t="s">
        <v>2580</v>
      </c>
      <c r="Q186" s="9">
        <v>261665006</v>
      </c>
      <c r="R186" s="9" t="s">
        <v>1275</v>
      </c>
      <c r="S186" s="9" t="s">
        <v>49</v>
      </c>
      <c r="T186" s="9">
        <v>1</v>
      </c>
      <c r="U186" s="9" t="s">
        <v>54</v>
      </c>
      <c r="V186" s="9" t="s">
        <v>54</v>
      </c>
      <c r="W186" s="9" t="s">
        <v>54</v>
      </c>
      <c r="X186" s="9" t="s">
        <v>54</v>
      </c>
      <c r="Y186" s="9" t="s">
        <v>54</v>
      </c>
      <c r="Z186" s="9" t="s">
        <v>54</v>
      </c>
      <c r="AA186" s="9" t="s">
        <v>54</v>
      </c>
      <c r="AB186" s="9" t="s">
        <v>54</v>
      </c>
      <c r="AC186" s="10">
        <v>261665006</v>
      </c>
      <c r="AD186" s="10" t="s">
        <v>1275</v>
      </c>
      <c r="AE186" s="10" t="s">
        <v>46</v>
      </c>
      <c r="AF186" s="10">
        <v>3</v>
      </c>
      <c r="AG186" t="s">
        <v>54</v>
      </c>
      <c r="AH186" s="8"/>
      <c r="AI186" s="8"/>
      <c r="AJ186" s="8"/>
      <c r="AK186" s="8"/>
      <c r="AL186" s="9"/>
      <c r="AM186" s="9"/>
      <c r="AN186" s="9"/>
      <c r="AO186" s="9"/>
    </row>
    <row r="187" spans="2:41" x14ac:dyDescent="0.2">
      <c r="B187" s="6" t="s">
        <v>2580</v>
      </c>
      <c r="E187" s="8">
        <v>64514005</v>
      </c>
      <c r="F187" s="8" t="s">
        <v>1834</v>
      </c>
      <c r="G187" s="8" t="s">
        <v>46</v>
      </c>
      <c r="H187" s="8">
        <v>3</v>
      </c>
      <c r="I187" s="8">
        <v>247683002</v>
      </c>
      <c r="J187" s="8" t="s">
        <v>1838</v>
      </c>
      <c r="K187" s="8" t="s">
        <v>46</v>
      </c>
      <c r="L187" s="8">
        <v>3</v>
      </c>
      <c r="Q187" s="9">
        <v>41189006</v>
      </c>
      <c r="R187" s="9" t="s">
        <v>1839</v>
      </c>
      <c r="S187" s="9" t="s">
        <v>49</v>
      </c>
      <c r="T187" s="9">
        <v>1</v>
      </c>
      <c r="Y187" s="9" t="s">
        <v>54</v>
      </c>
      <c r="Z187" s="9" t="s">
        <v>54</v>
      </c>
      <c r="AA187" s="9" t="s">
        <v>54</v>
      </c>
      <c r="AB187" s="9" t="s">
        <v>54</v>
      </c>
      <c r="AC187" s="10">
        <v>41189006</v>
      </c>
      <c r="AD187" s="10" t="s">
        <v>1839</v>
      </c>
      <c r="AE187" s="10" t="s">
        <v>49</v>
      </c>
      <c r="AF187" s="10">
        <v>1</v>
      </c>
      <c r="AG187" t="s">
        <v>54</v>
      </c>
      <c r="AH187" s="8">
        <v>64514005</v>
      </c>
      <c r="AI187" s="8" t="s">
        <v>1834</v>
      </c>
      <c r="AJ187" s="8" t="s">
        <v>46</v>
      </c>
      <c r="AK187" s="8">
        <v>3</v>
      </c>
      <c r="AL187" s="9">
        <v>41189006</v>
      </c>
      <c r="AM187" s="9" t="s">
        <v>1839</v>
      </c>
      <c r="AN187" s="9" t="s">
        <v>49</v>
      </c>
      <c r="AO187" s="9">
        <v>1</v>
      </c>
    </row>
    <row r="188" spans="2:41" x14ac:dyDescent="0.2">
      <c r="C188" s="6" t="s">
        <v>62</v>
      </c>
      <c r="D188" s="6" t="s">
        <v>2580</v>
      </c>
      <c r="Q188" s="9">
        <v>260413007</v>
      </c>
      <c r="R188" s="9" t="s">
        <v>196</v>
      </c>
      <c r="S188" s="9" t="s">
        <v>49</v>
      </c>
      <c r="T188" s="9">
        <v>1</v>
      </c>
      <c r="U188" s="9" t="s">
        <v>54</v>
      </c>
      <c r="V188" s="9" t="s">
        <v>54</v>
      </c>
      <c r="W188" s="9" t="s">
        <v>54</v>
      </c>
      <c r="X188" s="9" t="s">
        <v>54</v>
      </c>
      <c r="Y188" s="9" t="s">
        <v>54</v>
      </c>
      <c r="Z188" s="9" t="s">
        <v>54</v>
      </c>
      <c r="AA188" s="9" t="s">
        <v>54</v>
      </c>
      <c r="AB188" s="9" t="s">
        <v>54</v>
      </c>
      <c r="AC188" s="10">
        <v>84387000</v>
      </c>
      <c r="AD188" s="10" t="s">
        <v>64</v>
      </c>
      <c r="AE188" s="10" t="s">
        <v>46</v>
      </c>
      <c r="AF188" s="10">
        <v>1</v>
      </c>
      <c r="AG188" t="s">
        <v>54</v>
      </c>
      <c r="AH188" s="8"/>
      <c r="AI188" s="8"/>
      <c r="AJ188" s="8"/>
      <c r="AK188" s="8"/>
      <c r="AL188" s="9"/>
      <c r="AM188" s="9"/>
      <c r="AN188" s="9"/>
      <c r="AO188" s="9"/>
    </row>
    <row r="189" spans="2:41" x14ac:dyDescent="0.2">
      <c r="D189" s="6" t="s">
        <v>2580</v>
      </c>
      <c r="Q189" s="9">
        <v>255604002</v>
      </c>
      <c r="R189" s="9" t="s">
        <v>199</v>
      </c>
      <c r="S189" s="9" t="s">
        <v>49</v>
      </c>
      <c r="T189" s="9">
        <v>0</v>
      </c>
      <c r="U189" s="9">
        <v>264500008</v>
      </c>
      <c r="V189" s="9" t="s">
        <v>1780</v>
      </c>
      <c r="W189" s="9" t="s">
        <v>49</v>
      </c>
      <c r="X189" s="9">
        <v>0</v>
      </c>
      <c r="Y189" s="9" t="s">
        <v>54</v>
      </c>
      <c r="Z189" s="9" t="s">
        <v>54</v>
      </c>
      <c r="AA189" s="9" t="s">
        <v>54</v>
      </c>
      <c r="AB189" s="9" t="s">
        <v>54</v>
      </c>
      <c r="AC189" s="10">
        <v>162468002</v>
      </c>
      <c r="AD189" s="10" t="s">
        <v>1778</v>
      </c>
      <c r="AE189" s="10" t="s">
        <v>46</v>
      </c>
      <c r="AF189" s="10">
        <v>1</v>
      </c>
      <c r="AG189" t="s">
        <v>54</v>
      </c>
      <c r="AH189" s="8"/>
      <c r="AI189" s="8"/>
      <c r="AJ189" s="8"/>
      <c r="AK189" s="8"/>
      <c r="AL189" s="9"/>
      <c r="AM189" s="9"/>
      <c r="AN189" s="9"/>
      <c r="AO189" s="9"/>
    </row>
    <row r="190" spans="2:41" x14ac:dyDescent="0.2">
      <c r="D190" s="6" t="s">
        <v>2580</v>
      </c>
      <c r="Q190" s="9">
        <v>6736007</v>
      </c>
      <c r="R190" s="9" t="s">
        <v>202</v>
      </c>
      <c r="S190" s="9" t="s">
        <v>49</v>
      </c>
      <c r="T190" s="9">
        <v>0</v>
      </c>
      <c r="U190" s="9">
        <v>263868004</v>
      </c>
      <c r="V190" s="9" t="s">
        <v>1781</v>
      </c>
      <c r="W190" s="9" t="s">
        <v>49</v>
      </c>
      <c r="X190" s="9">
        <v>0</v>
      </c>
      <c r="Y190" s="9" t="s">
        <v>54</v>
      </c>
      <c r="Z190" s="9" t="s">
        <v>54</v>
      </c>
      <c r="AA190" s="9" t="s">
        <v>54</v>
      </c>
      <c r="AB190" s="9" t="s">
        <v>54</v>
      </c>
      <c r="AC190" s="19">
        <v>162469005</v>
      </c>
      <c r="AD190" s="19" t="s">
        <v>76</v>
      </c>
      <c r="AE190" s="10" t="s">
        <v>46</v>
      </c>
      <c r="AF190" s="10">
        <v>1</v>
      </c>
      <c r="AG190" t="s">
        <v>54</v>
      </c>
      <c r="AH190" s="8"/>
      <c r="AI190" s="8"/>
      <c r="AJ190" s="8"/>
      <c r="AK190" s="8"/>
      <c r="AL190" s="9"/>
      <c r="AM190" s="9"/>
      <c r="AN190" s="9"/>
      <c r="AO190" s="9"/>
    </row>
    <row r="191" spans="2:41" x14ac:dyDescent="0.2">
      <c r="D191" s="6" t="s">
        <v>2580</v>
      </c>
      <c r="Q191" s="9">
        <v>24484000</v>
      </c>
      <c r="R191" s="9" t="s">
        <v>205</v>
      </c>
      <c r="S191" s="9" t="s">
        <v>49</v>
      </c>
      <c r="T191" s="9">
        <v>0</v>
      </c>
      <c r="U191" s="9">
        <v>263898006</v>
      </c>
      <c r="V191" s="9" t="s">
        <v>1783</v>
      </c>
      <c r="W191" s="9" t="s">
        <v>49</v>
      </c>
      <c r="X191" s="9">
        <v>0</v>
      </c>
      <c r="Y191" s="9" t="s">
        <v>54</v>
      </c>
      <c r="Z191" s="9" t="s">
        <v>54</v>
      </c>
      <c r="AA191" s="9" t="s">
        <v>54</v>
      </c>
      <c r="AB191" s="9" t="s">
        <v>54</v>
      </c>
      <c r="AC191" s="10">
        <v>162471005</v>
      </c>
      <c r="AD191" s="10" t="s">
        <v>1782</v>
      </c>
      <c r="AE191" s="10" t="s">
        <v>46</v>
      </c>
      <c r="AF191" s="10">
        <v>2</v>
      </c>
      <c r="AG191" t="s">
        <v>54</v>
      </c>
      <c r="AH191" s="8"/>
      <c r="AI191" s="8"/>
      <c r="AJ191" s="8"/>
      <c r="AK191" s="8"/>
      <c r="AL191" s="9"/>
      <c r="AM191" s="9"/>
      <c r="AN191" s="9"/>
      <c r="AO191" s="9"/>
    </row>
    <row r="192" spans="2:41" x14ac:dyDescent="0.2">
      <c r="D192" s="6" t="s">
        <v>2580</v>
      </c>
      <c r="Q192" s="9">
        <v>261665006</v>
      </c>
      <c r="R192" s="9" t="s">
        <v>1275</v>
      </c>
      <c r="S192" s="9" t="s">
        <v>49</v>
      </c>
      <c r="T192" s="9">
        <v>1</v>
      </c>
      <c r="U192" s="9" t="s">
        <v>54</v>
      </c>
      <c r="V192" s="9" t="s">
        <v>54</v>
      </c>
      <c r="W192" s="9" t="s">
        <v>54</v>
      </c>
      <c r="X192" s="9" t="s">
        <v>54</v>
      </c>
      <c r="Y192" s="9" t="s">
        <v>54</v>
      </c>
      <c r="Z192" s="9" t="s">
        <v>54</v>
      </c>
      <c r="AA192" s="9" t="s">
        <v>54</v>
      </c>
      <c r="AB192" s="9" t="s">
        <v>54</v>
      </c>
      <c r="AC192" s="10">
        <v>261665006</v>
      </c>
      <c r="AD192" s="10" t="s">
        <v>1275</v>
      </c>
      <c r="AE192" s="10" t="s">
        <v>46</v>
      </c>
      <c r="AF192" s="10">
        <v>3</v>
      </c>
      <c r="AG192" t="s">
        <v>54</v>
      </c>
      <c r="AH192" s="8"/>
      <c r="AI192" s="8"/>
      <c r="AJ192" s="8"/>
      <c r="AK192" s="8"/>
      <c r="AL192" s="9"/>
      <c r="AM192" s="9"/>
      <c r="AN192" s="9"/>
      <c r="AO192" s="9"/>
    </row>
    <row r="193" spans="2:41" x14ac:dyDescent="0.2">
      <c r="B193" s="6" t="s">
        <v>2580</v>
      </c>
      <c r="E193" s="8">
        <v>225452001</v>
      </c>
      <c r="F193" s="8" t="s">
        <v>1001</v>
      </c>
      <c r="G193" s="8" t="s">
        <v>46</v>
      </c>
      <c r="H193" s="8">
        <v>3</v>
      </c>
      <c r="I193" s="8">
        <v>216004</v>
      </c>
      <c r="J193" s="8" t="s">
        <v>1840</v>
      </c>
      <c r="K193" s="8" t="s">
        <v>46</v>
      </c>
      <c r="L193" s="8">
        <v>3</v>
      </c>
      <c r="Q193" s="9">
        <v>225452001</v>
      </c>
      <c r="R193" s="9" t="s">
        <v>1001</v>
      </c>
      <c r="S193" s="9" t="s">
        <v>49</v>
      </c>
      <c r="T193" s="9">
        <v>1</v>
      </c>
      <c r="U193" s="9">
        <v>216004</v>
      </c>
      <c r="V193" s="9" t="s">
        <v>1840</v>
      </c>
      <c r="W193" s="9" t="s">
        <v>49</v>
      </c>
      <c r="X193" s="9">
        <v>1</v>
      </c>
      <c r="Y193" s="9" t="s">
        <v>54</v>
      </c>
      <c r="Z193" s="9" t="s">
        <v>54</v>
      </c>
      <c r="AA193" s="9" t="s">
        <v>54</v>
      </c>
      <c r="AB193" s="9" t="s">
        <v>54</v>
      </c>
      <c r="AC193" s="10">
        <v>225452001</v>
      </c>
      <c r="AD193" s="10" t="s">
        <v>1001</v>
      </c>
      <c r="AE193" s="10" t="s">
        <v>46</v>
      </c>
      <c r="AF193" s="10">
        <v>3</v>
      </c>
      <c r="AG193" t="s">
        <v>54</v>
      </c>
      <c r="AH193" s="8">
        <v>225452001</v>
      </c>
      <c r="AI193" s="8" t="s">
        <v>1001</v>
      </c>
      <c r="AJ193" s="8" t="s">
        <v>46</v>
      </c>
      <c r="AK193" s="8">
        <v>3</v>
      </c>
      <c r="AL193" s="9">
        <v>225452001</v>
      </c>
      <c r="AM193" s="9" t="s">
        <v>1001</v>
      </c>
      <c r="AN193" s="9" t="s">
        <v>49</v>
      </c>
      <c r="AO193" s="9">
        <v>1</v>
      </c>
    </row>
    <row r="194" spans="2:41" x14ac:dyDescent="0.2">
      <c r="C194" s="6" t="s">
        <v>62</v>
      </c>
      <c r="D194" s="6" t="s">
        <v>2580</v>
      </c>
      <c r="Q194" s="9">
        <v>260413007</v>
      </c>
      <c r="R194" s="9" t="s">
        <v>196</v>
      </c>
      <c r="S194" s="9" t="s">
        <v>49</v>
      </c>
      <c r="T194" s="9">
        <v>1</v>
      </c>
      <c r="U194" s="9" t="s">
        <v>54</v>
      </c>
      <c r="V194" s="9" t="s">
        <v>54</v>
      </c>
      <c r="W194" s="9" t="s">
        <v>54</v>
      </c>
      <c r="X194" s="9" t="s">
        <v>54</v>
      </c>
      <c r="Y194" s="9" t="s">
        <v>54</v>
      </c>
      <c r="Z194" s="9" t="s">
        <v>54</v>
      </c>
      <c r="AA194" s="9" t="s">
        <v>54</v>
      </c>
      <c r="AB194" s="9" t="s">
        <v>54</v>
      </c>
      <c r="AC194" s="10">
        <v>84387000</v>
      </c>
      <c r="AD194" s="10" t="s">
        <v>64</v>
      </c>
      <c r="AE194" s="10" t="s">
        <v>46</v>
      </c>
      <c r="AF194" s="10">
        <v>1</v>
      </c>
      <c r="AG194" t="s">
        <v>54</v>
      </c>
      <c r="AH194" s="8"/>
      <c r="AI194" s="8"/>
      <c r="AJ194" s="8"/>
      <c r="AK194" s="8"/>
      <c r="AL194" s="9"/>
      <c r="AM194" s="9"/>
      <c r="AN194" s="9"/>
      <c r="AO194" s="9"/>
    </row>
    <row r="195" spans="2:41" x14ac:dyDescent="0.2">
      <c r="D195" s="6" t="s">
        <v>2580</v>
      </c>
      <c r="Q195" s="9">
        <v>255604002</v>
      </c>
      <c r="R195" s="9" t="s">
        <v>199</v>
      </c>
      <c r="S195" s="9" t="s">
        <v>49</v>
      </c>
      <c r="T195" s="9">
        <v>0</v>
      </c>
      <c r="U195" s="9">
        <v>264500008</v>
      </c>
      <c r="V195" s="9" t="s">
        <v>1780</v>
      </c>
      <c r="W195" s="9" t="s">
        <v>49</v>
      </c>
      <c r="X195" s="9">
        <v>0</v>
      </c>
      <c r="Y195" s="9" t="s">
        <v>54</v>
      </c>
      <c r="Z195" s="9" t="s">
        <v>54</v>
      </c>
      <c r="AA195" s="9" t="s">
        <v>54</v>
      </c>
      <c r="AB195" s="9" t="s">
        <v>54</v>
      </c>
      <c r="AC195" s="10">
        <v>162468002</v>
      </c>
      <c r="AD195" s="10" t="s">
        <v>1778</v>
      </c>
      <c r="AE195" s="10" t="s">
        <v>46</v>
      </c>
      <c r="AF195" s="10">
        <v>1</v>
      </c>
      <c r="AG195" t="s">
        <v>54</v>
      </c>
      <c r="AH195" s="8"/>
      <c r="AI195" s="8"/>
      <c r="AJ195" s="8"/>
      <c r="AK195" s="8"/>
      <c r="AL195" s="9"/>
      <c r="AM195" s="9"/>
      <c r="AN195" s="9"/>
      <c r="AO195" s="9"/>
    </row>
    <row r="196" spans="2:41" x14ac:dyDescent="0.2">
      <c r="D196" s="6" t="s">
        <v>2580</v>
      </c>
      <c r="Q196" s="9">
        <v>6736007</v>
      </c>
      <c r="R196" s="9" t="s">
        <v>202</v>
      </c>
      <c r="S196" s="9" t="s">
        <v>49</v>
      </c>
      <c r="T196" s="9">
        <v>0</v>
      </c>
      <c r="U196" s="9">
        <v>263868004</v>
      </c>
      <c r="V196" s="9" t="s">
        <v>1781</v>
      </c>
      <c r="W196" s="9" t="s">
        <v>49</v>
      </c>
      <c r="X196" s="9">
        <v>0</v>
      </c>
      <c r="Y196" s="9" t="s">
        <v>54</v>
      </c>
      <c r="Z196" s="9" t="s">
        <v>54</v>
      </c>
      <c r="AA196" s="9" t="s">
        <v>54</v>
      </c>
      <c r="AB196" s="9" t="s">
        <v>54</v>
      </c>
      <c r="AC196" s="19">
        <v>162469005</v>
      </c>
      <c r="AD196" s="19" t="s">
        <v>76</v>
      </c>
      <c r="AE196" s="10" t="s">
        <v>46</v>
      </c>
      <c r="AF196" s="10">
        <v>1</v>
      </c>
      <c r="AG196" t="s">
        <v>54</v>
      </c>
      <c r="AH196" s="8"/>
      <c r="AI196" s="8"/>
      <c r="AJ196" s="8"/>
      <c r="AK196" s="8"/>
      <c r="AL196" s="9"/>
      <c r="AM196" s="9"/>
      <c r="AN196" s="9"/>
      <c r="AO196" s="9"/>
    </row>
    <row r="197" spans="2:41" x14ac:dyDescent="0.2">
      <c r="D197" s="6" t="s">
        <v>2580</v>
      </c>
      <c r="Q197" s="9">
        <v>24484000</v>
      </c>
      <c r="R197" s="9" t="s">
        <v>205</v>
      </c>
      <c r="S197" s="9" t="s">
        <v>49</v>
      </c>
      <c r="T197" s="9">
        <v>0</v>
      </c>
      <c r="U197" s="9">
        <v>263898006</v>
      </c>
      <c r="V197" s="9" t="s">
        <v>1783</v>
      </c>
      <c r="W197" s="9" t="s">
        <v>49</v>
      </c>
      <c r="X197" s="9">
        <v>0</v>
      </c>
      <c r="Y197" s="9" t="s">
        <v>54</v>
      </c>
      <c r="Z197" s="9" t="s">
        <v>54</v>
      </c>
      <c r="AA197" s="9" t="s">
        <v>54</v>
      </c>
      <c r="AB197" s="9" t="s">
        <v>54</v>
      </c>
      <c r="AC197" s="10">
        <v>162471005</v>
      </c>
      <c r="AD197" s="10" t="s">
        <v>1782</v>
      </c>
      <c r="AE197" s="10" t="s">
        <v>46</v>
      </c>
      <c r="AF197" s="10">
        <v>2</v>
      </c>
      <c r="AG197" t="s">
        <v>54</v>
      </c>
      <c r="AH197" s="8"/>
      <c r="AI197" s="8"/>
      <c r="AJ197" s="8"/>
      <c r="AK197" s="8"/>
      <c r="AL197" s="9"/>
      <c r="AM197" s="9"/>
      <c r="AN197" s="9"/>
      <c r="AO197" s="9"/>
    </row>
    <row r="198" spans="2:41" x14ac:dyDescent="0.2">
      <c r="D198" s="6" t="s">
        <v>2580</v>
      </c>
      <c r="Q198" s="9">
        <v>261665006</v>
      </c>
      <c r="R198" s="9" t="s">
        <v>1275</v>
      </c>
      <c r="S198" s="9" t="s">
        <v>49</v>
      </c>
      <c r="T198" s="9">
        <v>1</v>
      </c>
      <c r="U198" s="9" t="s">
        <v>54</v>
      </c>
      <c r="V198" s="9" t="s">
        <v>54</v>
      </c>
      <c r="W198" s="9" t="s">
        <v>54</v>
      </c>
      <c r="X198" s="9" t="s">
        <v>54</v>
      </c>
      <c r="Y198" s="9" t="s">
        <v>54</v>
      </c>
      <c r="Z198" s="9" t="s">
        <v>54</v>
      </c>
      <c r="AA198" s="9" t="s">
        <v>54</v>
      </c>
      <c r="AB198" s="9" t="s">
        <v>54</v>
      </c>
      <c r="AC198" s="10">
        <v>261665006</v>
      </c>
      <c r="AD198" s="10" t="s">
        <v>1275</v>
      </c>
      <c r="AE198" s="10" t="s">
        <v>46</v>
      </c>
      <c r="AF198" s="10">
        <v>3</v>
      </c>
      <c r="AG198" t="s">
        <v>54</v>
      </c>
      <c r="AH198" s="8"/>
      <c r="AI198" s="8"/>
      <c r="AJ198" s="8"/>
      <c r="AK198" s="8"/>
      <c r="AL198" s="9"/>
      <c r="AM198" s="9"/>
      <c r="AN198" s="9"/>
      <c r="AO198" s="9"/>
    </row>
    <row r="199" spans="2:41" x14ac:dyDescent="0.2">
      <c r="B199" s="6" t="s">
        <v>2580</v>
      </c>
      <c r="E199" s="8">
        <v>8330006</v>
      </c>
      <c r="F199" s="8" t="s">
        <v>1842</v>
      </c>
      <c r="G199" s="8" t="s">
        <v>46</v>
      </c>
      <c r="H199" s="8">
        <v>2</v>
      </c>
      <c r="Q199" s="9">
        <v>8330006</v>
      </c>
      <c r="R199" s="9" t="s">
        <v>1843</v>
      </c>
      <c r="S199" s="9" t="s">
        <v>49</v>
      </c>
      <c r="T199" s="9">
        <v>0</v>
      </c>
      <c r="U199" s="9" t="s">
        <v>54</v>
      </c>
      <c r="V199" s="9" t="s">
        <v>54</v>
      </c>
      <c r="W199" s="9" t="s">
        <v>54</v>
      </c>
      <c r="X199" s="9" t="s">
        <v>54</v>
      </c>
      <c r="Y199" s="9" t="s">
        <v>54</v>
      </c>
      <c r="Z199" s="9" t="s">
        <v>54</v>
      </c>
      <c r="AA199" s="9" t="s">
        <v>54</v>
      </c>
      <c r="AB199" s="9" t="s">
        <v>54</v>
      </c>
      <c r="AC199" s="10">
        <v>8330006</v>
      </c>
      <c r="AD199" s="10" t="s">
        <v>1842</v>
      </c>
      <c r="AE199" s="10" t="s">
        <v>46</v>
      </c>
      <c r="AF199" s="10">
        <v>3</v>
      </c>
      <c r="AG199" t="s">
        <v>54</v>
      </c>
      <c r="AH199" s="8">
        <v>8330006</v>
      </c>
      <c r="AI199" s="8" t="s">
        <v>1842</v>
      </c>
      <c r="AJ199" s="8" t="s">
        <v>46</v>
      </c>
      <c r="AK199" s="8">
        <v>2</v>
      </c>
      <c r="AL199" s="9">
        <v>8330006</v>
      </c>
      <c r="AM199" s="9" t="s">
        <v>1843</v>
      </c>
      <c r="AN199" s="9" t="s">
        <v>49</v>
      </c>
      <c r="AO199" s="9">
        <v>0</v>
      </c>
    </row>
    <row r="200" spans="2:41" x14ac:dyDescent="0.2">
      <c r="C200" s="6" t="s">
        <v>62</v>
      </c>
      <c r="D200" s="6" t="s">
        <v>2580</v>
      </c>
      <c r="Q200" s="9">
        <v>260413007</v>
      </c>
      <c r="R200" s="9" t="s">
        <v>196</v>
      </c>
      <c r="S200" s="9" t="s">
        <v>49</v>
      </c>
      <c r="T200" s="9">
        <v>1</v>
      </c>
      <c r="U200" s="9" t="s">
        <v>54</v>
      </c>
      <c r="V200" s="9" t="s">
        <v>54</v>
      </c>
      <c r="W200" s="9" t="s">
        <v>54</v>
      </c>
      <c r="X200" s="9" t="s">
        <v>54</v>
      </c>
      <c r="Y200" s="9" t="s">
        <v>54</v>
      </c>
      <c r="Z200" s="9" t="s">
        <v>54</v>
      </c>
      <c r="AA200" s="9" t="s">
        <v>54</v>
      </c>
      <c r="AB200" s="9" t="s">
        <v>54</v>
      </c>
      <c r="AC200" s="10">
        <v>84387000</v>
      </c>
      <c r="AD200" s="10" t="s">
        <v>64</v>
      </c>
      <c r="AE200" s="10" t="s">
        <v>46</v>
      </c>
      <c r="AF200" s="10">
        <v>1</v>
      </c>
      <c r="AG200" t="s">
        <v>54</v>
      </c>
      <c r="AH200" s="8"/>
      <c r="AI200" s="8"/>
      <c r="AJ200" s="8"/>
      <c r="AK200" s="8"/>
      <c r="AL200" s="9"/>
      <c r="AM200" s="9"/>
      <c r="AN200" s="9"/>
      <c r="AO200" s="9"/>
    </row>
    <row r="201" spans="2:41" x14ac:dyDescent="0.2">
      <c r="D201" s="6" t="s">
        <v>2580</v>
      </c>
      <c r="Q201" s="9">
        <v>255604002</v>
      </c>
      <c r="R201" s="9" t="s">
        <v>199</v>
      </c>
      <c r="S201" s="9" t="s">
        <v>49</v>
      </c>
      <c r="T201" s="9">
        <v>0</v>
      </c>
      <c r="U201" s="9">
        <v>264500008</v>
      </c>
      <c r="V201" s="9" t="s">
        <v>1780</v>
      </c>
      <c r="W201" s="9" t="s">
        <v>49</v>
      </c>
      <c r="X201" s="9">
        <v>0</v>
      </c>
      <c r="Y201" s="9" t="s">
        <v>54</v>
      </c>
      <c r="Z201" s="9" t="s">
        <v>54</v>
      </c>
      <c r="AA201" s="9" t="s">
        <v>54</v>
      </c>
      <c r="AB201" s="9" t="s">
        <v>54</v>
      </c>
      <c r="AC201" s="10">
        <v>162468002</v>
      </c>
      <c r="AD201" s="10" t="s">
        <v>1778</v>
      </c>
      <c r="AE201" s="10" t="s">
        <v>46</v>
      </c>
      <c r="AF201" s="10">
        <v>1</v>
      </c>
      <c r="AG201" t="s">
        <v>54</v>
      </c>
      <c r="AH201" s="8"/>
      <c r="AI201" s="8"/>
      <c r="AJ201" s="8"/>
      <c r="AK201" s="8"/>
      <c r="AL201" s="9"/>
      <c r="AM201" s="9"/>
      <c r="AN201" s="9"/>
      <c r="AO201" s="9"/>
    </row>
    <row r="202" spans="2:41" x14ac:dyDescent="0.2">
      <c r="D202" s="6" t="s">
        <v>2580</v>
      </c>
      <c r="Q202" s="9">
        <v>6736007</v>
      </c>
      <c r="R202" s="9" t="s">
        <v>202</v>
      </c>
      <c r="S202" s="9" t="s">
        <v>49</v>
      </c>
      <c r="T202" s="9">
        <v>0</v>
      </c>
      <c r="U202" s="9">
        <v>263868004</v>
      </c>
      <c r="V202" s="9" t="s">
        <v>1781</v>
      </c>
      <c r="W202" s="9" t="s">
        <v>49</v>
      </c>
      <c r="X202" s="9">
        <v>0</v>
      </c>
      <c r="Y202" s="9" t="s">
        <v>54</v>
      </c>
      <c r="Z202" s="9" t="s">
        <v>54</v>
      </c>
      <c r="AA202" s="9" t="s">
        <v>54</v>
      </c>
      <c r="AB202" s="9" t="s">
        <v>54</v>
      </c>
      <c r="AC202" s="19">
        <v>162469005</v>
      </c>
      <c r="AD202" s="19" t="s">
        <v>76</v>
      </c>
      <c r="AE202" s="10" t="s">
        <v>46</v>
      </c>
      <c r="AF202" s="10">
        <v>1</v>
      </c>
      <c r="AG202" t="s">
        <v>54</v>
      </c>
      <c r="AH202" s="8"/>
      <c r="AI202" s="8"/>
      <c r="AJ202" s="8"/>
      <c r="AK202" s="8"/>
      <c r="AL202" s="9"/>
      <c r="AM202" s="9"/>
      <c r="AN202" s="9"/>
      <c r="AO202" s="9"/>
    </row>
    <row r="203" spans="2:41" x14ac:dyDescent="0.2">
      <c r="D203" s="6" t="s">
        <v>2580</v>
      </c>
      <c r="Q203" s="9">
        <v>24484000</v>
      </c>
      <c r="R203" s="9" t="s">
        <v>205</v>
      </c>
      <c r="S203" s="9" t="s">
        <v>49</v>
      </c>
      <c r="T203" s="9">
        <v>0</v>
      </c>
      <c r="U203" s="9">
        <v>263898006</v>
      </c>
      <c r="V203" s="9" t="s">
        <v>1783</v>
      </c>
      <c r="W203" s="9" t="s">
        <v>49</v>
      </c>
      <c r="X203" s="9">
        <v>0</v>
      </c>
      <c r="Y203" s="9" t="s">
        <v>54</v>
      </c>
      <c r="Z203" s="9" t="s">
        <v>54</v>
      </c>
      <c r="AA203" s="9" t="s">
        <v>54</v>
      </c>
      <c r="AB203" s="9" t="s">
        <v>54</v>
      </c>
      <c r="AC203" s="10">
        <v>162471005</v>
      </c>
      <c r="AD203" s="10" t="s">
        <v>1782</v>
      </c>
      <c r="AE203" s="10" t="s">
        <v>46</v>
      </c>
      <c r="AF203" s="10">
        <v>2</v>
      </c>
      <c r="AG203" t="s">
        <v>54</v>
      </c>
      <c r="AH203" s="8"/>
      <c r="AI203" s="8"/>
      <c r="AJ203" s="8"/>
      <c r="AK203" s="8"/>
      <c r="AL203" s="9"/>
      <c r="AM203" s="9"/>
      <c r="AN203" s="9"/>
      <c r="AO203" s="9"/>
    </row>
    <row r="204" spans="2:41" x14ac:dyDescent="0.2">
      <c r="D204" s="6" t="s">
        <v>2580</v>
      </c>
      <c r="Q204" s="9">
        <v>261665006</v>
      </c>
      <c r="R204" s="9" t="s">
        <v>1275</v>
      </c>
      <c r="S204" s="9" t="s">
        <v>49</v>
      </c>
      <c r="T204" s="9">
        <v>1</v>
      </c>
      <c r="U204" s="9" t="s">
        <v>54</v>
      </c>
      <c r="V204" s="9" t="s">
        <v>54</v>
      </c>
      <c r="W204" s="9" t="s">
        <v>54</v>
      </c>
      <c r="X204" s="9" t="s">
        <v>54</v>
      </c>
      <c r="Y204" s="9" t="s">
        <v>54</v>
      </c>
      <c r="Z204" s="9" t="s">
        <v>54</v>
      </c>
      <c r="AA204" s="9" t="s">
        <v>54</v>
      </c>
      <c r="AB204" s="9" t="s">
        <v>54</v>
      </c>
      <c r="AC204" s="10">
        <v>261665006</v>
      </c>
      <c r="AD204" s="10" t="s">
        <v>1275</v>
      </c>
      <c r="AE204" s="10" t="s">
        <v>46</v>
      </c>
      <c r="AF204" s="10">
        <v>3</v>
      </c>
      <c r="AG204" t="s">
        <v>54</v>
      </c>
      <c r="AH204" s="8"/>
      <c r="AI204" s="8"/>
      <c r="AJ204" s="8"/>
      <c r="AK204" s="8"/>
      <c r="AL204" s="9"/>
      <c r="AM204" s="9"/>
      <c r="AN204" s="9"/>
      <c r="AO204" s="9"/>
    </row>
    <row r="205" spans="2:41" x14ac:dyDescent="0.2">
      <c r="B205" s="6" t="s">
        <v>2580</v>
      </c>
      <c r="E205" s="8">
        <v>53108004</v>
      </c>
      <c r="F205" s="8" t="s">
        <v>96</v>
      </c>
      <c r="G205" s="8" t="s">
        <v>46</v>
      </c>
      <c r="H205" s="8">
        <v>0</v>
      </c>
      <c r="Q205" s="9">
        <v>53108004</v>
      </c>
      <c r="R205" s="9" t="s">
        <v>96</v>
      </c>
      <c r="S205" s="9" t="s">
        <v>49</v>
      </c>
      <c r="T205" s="9">
        <v>0</v>
      </c>
      <c r="U205" s="9" t="s">
        <v>54</v>
      </c>
      <c r="V205" s="9" t="s">
        <v>54</v>
      </c>
      <c r="W205" s="9" t="s">
        <v>54</v>
      </c>
      <c r="X205" s="9" t="s">
        <v>54</v>
      </c>
      <c r="Y205" s="9" t="s">
        <v>54</v>
      </c>
      <c r="Z205" s="9" t="s">
        <v>54</v>
      </c>
      <c r="AA205" s="9" t="s">
        <v>54</v>
      </c>
      <c r="AB205" s="9" t="s">
        <v>54</v>
      </c>
      <c r="AC205" s="10">
        <v>53108004</v>
      </c>
      <c r="AD205" s="10" t="s">
        <v>96</v>
      </c>
      <c r="AE205" s="10" t="s">
        <v>46</v>
      </c>
      <c r="AF205" s="10">
        <v>0</v>
      </c>
      <c r="AG205" t="s">
        <v>54</v>
      </c>
      <c r="AH205" s="8">
        <v>53108004</v>
      </c>
      <c r="AI205" s="8" t="s">
        <v>96</v>
      </c>
      <c r="AJ205" s="8" t="s">
        <v>46</v>
      </c>
      <c r="AK205" s="8">
        <v>0</v>
      </c>
      <c r="AL205" s="9">
        <v>53108004</v>
      </c>
      <c r="AM205" s="9" t="s">
        <v>96</v>
      </c>
      <c r="AN205" s="9" t="s">
        <v>49</v>
      </c>
      <c r="AO205" s="9">
        <v>0</v>
      </c>
    </row>
    <row r="206" spans="2:41" x14ac:dyDescent="0.2">
      <c r="C206" s="6" t="s">
        <v>62</v>
      </c>
      <c r="D206" s="6" t="s">
        <v>2580</v>
      </c>
      <c r="Q206" s="9">
        <v>260413007</v>
      </c>
      <c r="R206" s="9" t="s">
        <v>196</v>
      </c>
      <c r="S206" s="9" t="s">
        <v>49</v>
      </c>
      <c r="T206" s="9">
        <v>1</v>
      </c>
      <c r="U206" s="9" t="s">
        <v>54</v>
      </c>
      <c r="V206" s="9" t="s">
        <v>54</v>
      </c>
      <c r="W206" s="9" t="s">
        <v>54</v>
      </c>
      <c r="X206" s="9" t="s">
        <v>54</v>
      </c>
      <c r="Y206" s="9" t="s">
        <v>54</v>
      </c>
      <c r="Z206" s="9" t="s">
        <v>54</v>
      </c>
      <c r="AA206" s="9" t="s">
        <v>54</v>
      </c>
      <c r="AB206" s="9" t="s">
        <v>54</v>
      </c>
      <c r="AC206" s="10">
        <v>84387000</v>
      </c>
      <c r="AD206" s="10" t="s">
        <v>64</v>
      </c>
      <c r="AE206" s="10" t="s">
        <v>46</v>
      </c>
      <c r="AF206" s="10">
        <v>1</v>
      </c>
      <c r="AG206" t="s">
        <v>54</v>
      </c>
      <c r="AH206" s="8"/>
      <c r="AI206" s="8"/>
      <c r="AJ206" s="8"/>
      <c r="AK206" s="8"/>
      <c r="AL206" s="9"/>
      <c r="AM206" s="9"/>
      <c r="AN206" s="9"/>
      <c r="AO206" s="9"/>
    </row>
    <row r="207" spans="2:41" x14ac:dyDescent="0.2">
      <c r="D207" s="6" t="s">
        <v>2580</v>
      </c>
      <c r="Q207" s="9">
        <v>255604002</v>
      </c>
      <c r="R207" s="9" t="s">
        <v>199</v>
      </c>
      <c r="S207" s="9" t="s">
        <v>49</v>
      </c>
      <c r="T207" s="9">
        <v>0</v>
      </c>
      <c r="U207" s="9">
        <v>264500008</v>
      </c>
      <c r="V207" s="9" t="s">
        <v>1780</v>
      </c>
      <c r="W207" s="9" t="s">
        <v>49</v>
      </c>
      <c r="X207" s="9">
        <v>0</v>
      </c>
      <c r="Y207" s="9" t="s">
        <v>54</v>
      </c>
      <c r="Z207" s="9" t="s">
        <v>54</v>
      </c>
      <c r="AA207" s="9" t="s">
        <v>54</v>
      </c>
      <c r="AB207" s="9" t="s">
        <v>54</v>
      </c>
      <c r="AC207" s="10">
        <v>162468002</v>
      </c>
      <c r="AD207" s="10" t="s">
        <v>1778</v>
      </c>
      <c r="AE207" s="10" t="s">
        <v>46</v>
      </c>
      <c r="AF207" s="10">
        <v>1</v>
      </c>
      <c r="AG207" t="s">
        <v>54</v>
      </c>
      <c r="AH207" s="8"/>
      <c r="AI207" s="8"/>
      <c r="AJ207" s="8"/>
      <c r="AK207" s="8"/>
      <c r="AL207" s="9"/>
      <c r="AM207" s="9"/>
      <c r="AN207" s="9"/>
      <c r="AO207" s="9"/>
    </row>
    <row r="208" spans="2:41" x14ac:dyDescent="0.2">
      <c r="D208" s="6" t="s">
        <v>2580</v>
      </c>
      <c r="Q208" s="9">
        <v>6736007</v>
      </c>
      <c r="R208" s="9" t="s">
        <v>202</v>
      </c>
      <c r="S208" s="9" t="s">
        <v>49</v>
      </c>
      <c r="T208" s="9">
        <v>0</v>
      </c>
      <c r="U208" s="9">
        <v>263868004</v>
      </c>
      <c r="V208" s="9" t="s">
        <v>1781</v>
      </c>
      <c r="W208" s="9" t="s">
        <v>49</v>
      </c>
      <c r="X208" s="9">
        <v>0</v>
      </c>
      <c r="Y208" s="9" t="s">
        <v>54</v>
      </c>
      <c r="Z208" s="9" t="s">
        <v>54</v>
      </c>
      <c r="AA208" s="9" t="s">
        <v>54</v>
      </c>
      <c r="AB208" s="9" t="s">
        <v>54</v>
      </c>
      <c r="AC208" s="19">
        <v>162469005</v>
      </c>
      <c r="AD208" s="19" t="s">
        <v>76</v>
      </c>
      <c r="AE208" s="10" t="s">
        <v>46</v>
      </c>
      <c r="AF208" s="10">
        <v>1</v>
      </c>
      <c r="AG208" t="s">
        <v>54</v>
      </c>
      <c r="AH208" s="8"/>
      <c r="AI208" s="8"/>
      <c r="AJ208" s="8"/>
      <c r="AK208" s="8"/>
      <c r="AL208" s="9"/>
      <c r="AM208" s="9"/>
      <c r="AN208" s="9"/>
      <c r="AO208" s="9"/>
    </row>
    <row r="209" spans="1:41" x14ac:dyDescent="0.2">
      <c r="D209" s="6" t="s">
        <v>2580</v>
      </c>
      <c r="Q209" s="9">
        <v>24484000</v>
      </c>
      <c r="R209" s="9" t="s">
        <v>205</v>
      </c>
      <c r="S209" s="9" t="s">
        <v>49</v>
      </c>
      <c r="T209" s="9">
        <v>0</v>
      </c>
      <c r="U209" s="9">
        <v>263898006</v>
      </c>
      <c r="V209" s="9" t="s">
        <v>1783</v>
      </c>
      <c r="W209" s="9" t="s">
        <v>49</v>
      </c>
      <c r="X209" s="9">
        <v>0</v>
      </c>
      <c r="Y209" s="9" t="s">
        <v>54</v>
      </c>
      <c r="Z209" s="9" t="s">
        <v>54</v>
      </c>
      <c r="AA209" s="9" t="s">
        <v>54</v>
      </c>
      <c r="AB209" s="9" t="s">
        <v>54</v>
      </c>
      <c r="AC209" s="10">
        <v>162471005</v>
      </c>
      <c r="AD209" s="10" t="s">
        <v>1782</v>
      </c>
      <c r="AE209" s="10" t="s">
        <v>46</v>
      </c>
      <c r="AF209" s="10">
        <v>2</v>
      </c>
      <c r="AG209" t="s">
        <v>54</v>
      </c>
      <c r="AH209" s="8"/>
      <c r="AI209" s="8"/>
      <c r="AJ209" s="8"/>
      <c r="AK209" s="8"/>
      <c r="AL209" s="9"/>
      <c r="AM209" s="9"/>
      <c r="AN209" s="9"/>
      <c r="AO209" s="9"/>
    </row>
    <row r="210" spans="1:41" x14ac:dyDescent="0.2">
      <c r="D210" s="6" t="s">
        <v>2580</v>
      </c>
      <c r="Q210" s="9">
        <v>261665006</v>
      </c>
      <c r="R210" s="9" t="s">
        <v>1275</v>
      </c>
      <c r="S210" s="9" t="s">
        <v>49</v>
      </c>
      <c r="T210" s="9">
        <v>1</v>
      </c>
      <c r="U210" s="9" t="s">
        <v>54</v>
      </c>
      <c r="V210" s="9" t="s">
        <v>54</v>
      </c>
      <c r="W210" s="9" t="s">
        <v>54</v>
      </c>
      <c r="X210" s="9" t="s">
        <v>54</v>
      </c>
      <c r="Y210" s="9" t="s">
        <v>54</v>
      </c>
      <c r="Z210" s="9" t="s">
        <v>54</v>
      </c>
      <c r="AA210" s="9" t="s">
        <v>54</v>
      </c>
      <c r="AB210" s="9" t="s">
        <v>54</v>
      </c>
      <c r="AC210" s="10">
        <v>261665006</v>
      </c>
      <c r="AD210" s="10" t="s">
        <v>1275</v>
      </c>
      <c r="AE210" s="10" t="s">
        <v>46</v>
      </c>
      <c r="AF210" s="10">
        <v>3</v>
      </c>
      <c r="AG210" t="s">
        <v>54</v>
      </c>
      <c r="AH210" s="8"/>
      <c r="AI210" s="8"/>
      <c r="AJ210" s="8"/>
      <c r="AK210" s="8"/>
      <c r="AL210" s="9"/>
      <c r="AM210" s="9"/>
      <c r="AN210" s="9"/>
      <c r="AO210" s="9"/>
    </row>
    <row r="211" spans="1:41" x14ac:dyDescent="0.2">
      <c r="B211" s="6" t="s">
        <v>2580</v>
      </c>
      <c r="E211" s="8">
        <v>77303001</v>
      </c>
      <c r="F211" s="8" t="s">
        <v>1846</v>
      </c>
      <c r="G211" s="8" t="s">
        <v>46</v>
      </c>
      <c r="H211" s="8">
        <v>0</v>
      </c>
      <c r="Q211" s="9">
        <v>77303001</v>
      </c>
      <c r="R211" s="9" t="s">
        <v>1846</v>
      </c>
      <c r="S211" s="9" t="s">
        <v>49</v>
      </c>
      <c r="T211" s="9">
        <v>0</v>
      </c>
      <c r="U211" s="9">
        <v>247687001</v>
      </c>
      <c r="V211" s="9" t="s">
        <v>1847</v>
      </c>
      <c r="W211" s="9" t="s">
        <v>49</v>
      </c>
      <c r="X211" s="9">
        <v>1</v>
      </c>
      <c r="Y211" s="9" t="s">
        <v>54</v>
      </c>
      <c r="Z211" s="9" t="s">
        <v>54</v>
      </c>
      <c r="AA211" s="9" t="s">
        <v>54</v>
      </c>
      <c r="AB211" s="9" t="s">
        <v>54</v>
      </c>
      <c r="AC211" s="10">
        <v>77303001</v>
      </c>
      <c r="AD211" s="10" t="s">
        <v>1846</v>
      </c>
      <c r="AE211" s="10" t="s">
        <v>46</v>
      </c>
      <c r="AF211" s="10">
        <v>0</v>
      </c>
      <c r="AG211" t="s">
        <v>54</v>
      </c>
      <c r="AH211" s="8">
        <v>77303001</v>
      </c>
      <c r="AI211" s="8" t="s">
        <v>1846</v>
      </c>
      <c r="AJ211" s="8" t="s">
        <v>46</v>
      </c>
      <c r="AK211" s="8">
        <v>0</v>
      </c>
      <c r="AL211" s="9">
        <v>77303001</v>
      </c>
      <c r="AM211" s="9" t="s">
        <v>1846</v>
      </c>
      <c r="AN211" s="9" t="s">
        <v>49</v>
      </c>
      <c r="AO211" s="9">
        <v>0</v>
      </c>
    </row>
    <row r="212" spans="1:41" x14ac:dyDescent="0.2">
      <c r="C212" s="6" t="s">
        <v>62</v>
      </c>
      <c r="D212" s="6" t="s">
        <v>2580</v>
      </c>
      <c r="Q212" s="9">
        <v>260413007</v>
      </c>
      <c r="R212" s="9" t="s">
        <v>196</v>
      </c>
      <c r="S212" s="9" t="s">
        <v>49</v>
      </c>
      <c r="T212" s="9">
        <v>1</v>
      </c>
      <c r="U212" s="9" t="s">
        <v>54</v>
      </c>
      <c r="V212" s="9" t="s">
        <v>54</v>
      </c>
      <c r="W212" s="9" t="s">
        <v>54</v>
      </c>
      <c r="X212" s="9" t="s">
        <v>54</v>
      </c>
      <c r="Y212" s="9" t="s">
        <v>54</v>
      </c>
      <c r="Z212" s="9" t="s">
        <v>54</v>
      </c>
      <c r="AA212" s="9" t="s">
        <v>54</v>
      </c>
      <c r="AB212" s="9" t="s">
        <v>54</v>
      </c>
      <c r="AC212" s="10">
        <v>84387000</v>
      </c>
      <c r="AD212" s="10" t="s">
        <v>64</v>
      </c>
      <c r="AE212" s="10" t="s">
        <v>46</v>
      </c>
      <c r="AF212" s="10">
        <v>1</v>
      </c>
      <c r="AG212" t="s">
        <v>54</v>
      </c>
      <c r="AH212" s="8"/>
      <c r="AI212" s="8"/>
      <c r="AJ212" s="8"/>
      <c r="AK212" s="8"/>
      <c r="AL212" s="9"/>
      <c r="AM212" s="9"/>
      <c r="AN212" s="9"/>
      <c r="AO212" s="9"/>
    </row>
    <row r="213" spans="1:41" x14ac:dyDescent="0.2">
      <c r="D213" s="6" t="s">
        <v>2580</v>
      </c>
      <c r="Q213" s="9">
        <v>255604002</v>
      </c>
      <c r="R213" s="9" t="s">
        <v>199</v>
      </c>
      <c r="S213" s="9" t="s">
        <v>49</v>
      </c>
      <c r="T213" s="9">
        <v>0</v>
      </c>
      <c r="U213" s="9">
        <v>264500008</v>
      </c>
      <c r="V213" s="9" t="s">
        <v>1780</v>
      </c>
      <c r="W213" s="9" t="s">
        <v>49</v>
      </c>
      <c r="X213" s="9">
        <v>0</v>
      </c>
      <c r="Y213" s="9" t="s">
        <v>54</v>
      </c>
      <c r="Z213" s="9" t="s">
        <v>54</v>
      </c>
      <c r="AA213" s="9" t="s">
        <v>54</v>
      </c>
      <c r="AB213" s="9" t="s">
        <v>54</v>
      </c>
      <c r="AC213" s="10">
        <v>162468002</v>
      </c>
      <c r="AD213" s="10" t="s">
        <v>1778</v>
      </c>
      <c r="AE213" s="10" t="s">
        <v>46</v>
      </c>
      <c r="AF213" s="10">
        <v>1</v>
      </c>
      <c r="AG213" t="s">
        <v>54</v>
      </c>
      <c r="AH213" s="8"/>
      <c r="AI213" s="8"/>
      <c r="AJ213" s="8"/>
      <c r="AK213" s="8"/>
      <c r="AL213" s="9"/>
      <c r="AM213" s="9"/>
      <c r="AN213" s="9"/>
      <c r="AO213" s="9"/>
    </row>
    <row r="214" spans="1:41" x14ac:dyDescent="0.2">
      <c r="D214" s="6" t="s">
        <v>2580</v>
      </c>
      <c r="Q214" s="9">
        <v>6736007</v>
      </c>
      <c r="R214" s="9" t="s">
        <v>202</v>
      </c>
      <c r="S214" s="9" t="s">
        <v>49</v>
      </c>
      <c r="T214" s="9">
        <v>0</v>
      </c>
      <c r="U214" s="9">
        <v>263868004</v>
      </c>
      <c r="V214" s="9" t="s">
        <v>1781</v>
      </c>
      <c r="W214" s="9" t="s">
        <v>49</v>
      </c>
      <c r="X214" s="9">
        <v>0</v>
      </c>
      <c r="Y214" s="9" t="s">
        <v>54</v>
      </c>
      <c r="Z214" s="9" t="s">
        <v>54</v>
      </c>
      <c r="AA214" s="9" t="s">
        <v>54</v>
      </c>
      <c r="AB214" s="9" t="s">
        <v>54</v>
      </c>
      <c r="AC214" s="19">
        <v>162469005</v>
      </c>
      <c r="AD214" s="19" t="s">
        <v>76</v>
      </c>
      <c r="AE214" s="10" t="s">
        <v>46</v>
      </c>
      <c r="AF214" s="10">
        <v>1</v>
      </c>
      <c r="AG214" t="s">
        <v>54</v>
      </c>
      <c r="AH214" s="8"/>
      <c r="AI214" s="8"/>
      <c r="AJ214" s="8"/>
      <c r="AK214" s="8"/>
      <c r="AL214" s="9"/>
      <c r="AM214" s="9"/>
      <c r="AN214" s="9"/>
      <c r="AO214" s="9"/>
    </row>
    <row r="215" spans="1:41" x14ac:dyDescent="0.2">
      <c r="D215" s="6" t="s">
        <v>2580</v>
      </c>
      <c r="Q215" s="9">
        <v>24484000</v>
      </c>
      <c r="R215" s="9" t="s">
        <v>205</v>
      </c>
      <c r="S215" s="9" t="s">
        <v>49</v>
      </c>
      <c r="T215" s="9">
        <v>0</v>
      </c>
      <c r="U215" s="9">
        <v>263898006</v>
      </c>
      <c r="V215" s="9" t="s">
        <v>1783</v>
      </c>
      <c r="W215" s="9" t="s">
        <v>49</v>
      </c>
      <c r="X215" s="9">
        <v>0</v>
      </c>
      <c r="Y215" s="9" t="s">
        <v>54</v>
      </c>
      <c r="Z215" s="9" t="s">
        <v>54</v>
      </c>
      <c r="AA215" s="9" t="s">
        <v>54</v>
      </c>
      <c r="AB215" s="9" t="s">
        <v>54</v>
      </c>
      <c r="AC215" s="10">
        <v>162471005</v>
      </c>
      <c r="AD215" s="10" t="s">
        <v>1782</v>
      </c>
      <c r="AE215" s="10" t="s">
        <v>46</v>
      </c>
      <c r="AF215" s="10">
        <v>2</v>
      </c>
      <c r="AG215" t="s">
        <v>54</v>
      </c>
      <c r="AH215" s="8"/>
      <c r="AI215" s="8"/>
      <c r="AJ215" s="8"/>
      <c r="AK215" s="8"/>
      <c r="AL215" s="9"/>
      <c r="AM215" s="9"/>
      <c r="AN215" s="9"/>
      <c r="AO215" s="9"/>
    </row>
    <row r="216" spans="1:41" x14ac:dyDescent="0.2">
      <c r="D216" s="6" t="s">
        <v>2580</v>
      </c>
      <c r="Q216" s="9">
        <v>261665006</v>
      </c>
      <c r="R216" s="9" t="s">
        <v>1275</v>
      </c>
      <c r="S216" s="9" t="s">
        <v>49</v>
      </c>
      <c r="T216" s="9">
        <v>1</v>
      </c>
      <c r="U216" s="9" t="s">
        <v>54</v>
      </c>
      <c r="V216" s="9" t="s">
        <v>54</v>
      </c>
      <c r="W216" s="9" t="s">
        <v>54</v>
      </c>
      <c r="X216" s="9" t="s">
        <v>54</v>
      </c>
      <c r="Y216" s="9" t="s">
        <v>54</v>
      </c>
      <c r="Z216" s="9" t="s">
        <v>54</v>
      </c>
      <c r="AA216" s="9" t="s">
        <v>54</v>
      </c>
      <c r="AB216" s="9" t="s">
        <v>54</v>
      </c>
      <c r="AC216" s="10">
        <v>261665006</v>
      </c>
      <c r="AD216" s="10" t="s">
        <v>1275</v>
      </c>
      <c r="AE216" s="10" t="s">
        <v>46</v>
      </c>
      <c r="AF216" s="10">
        <v>3</v>
      </c>
      <c r="AG216" t="s">
        <v>54</v>
      </c>
      <c r="AH216" s="8"/>
      <c r="AI216" s="8"/>
      <c r="AJ216" s="8"/>
      <c r="AK216" s="8"/>
      <c r="AL216" s="9"/>
      <c r="AM216" s="9"/>
      <c r="AN216" s="9"/>
      <c r="AO216" s="9"/>
    </row>
    <row r="217" spans="1:41" x14ac:dyDescent="0.2">
      <c r="B217" s="6" t="s">
        <v>2580</v>
      </c>
      <c r="E217" s="8">
        <v>247688006</v>
      </c>
      <c r="F217" s="8" t="s">
        <v>1511</v>
      </c>
      <c r="G217" s="8" t="s">
        <v>46</v>
      </c>
      <c r="H217" s="8">
        <v>0</v>
      </c>
      <c r="Q217" s="9">
        <v>247688006</v>
      </c>
      <c r="R217" s="9" t="s">
        <v>1511</v>
      </c>
      <c r="S217" s="9" t="s">
        <v>49</v>
      </c>
      <c r="T217" s="9">
        <v>0</v>
      </c>
      <c r="U217" s="9">
        <v>238977002</v>
      </c>
      <c r="V217" s="9" t="s">
        <v>1848</v>
      </c>
      <c r="W217" s="9" t="s">
        <v>49</v>
      </c>
      <c r="X217" s="9">
        <v>1</v>
      </c>
      <c r="Y217" s="9" t="s">
        <v>54</v>
      </c>
      <c r="Z217" s="9" t="s">
        <v>54</v>
      </c>
      <c r="AA217" s="9" t="s">
        <v>54</v>
      </c>
      <c r="AB217" s="9" t="s">
        <v>54</v>
      </c>
      <c r="AC217" s="10">
        <v>247688006</v>
      </c>
      <c r="AD217" s="10" t="s">
        <v>1511</v>
      </c>
      <c r="AE217" s="10" t="s">
        <v>46</v>
      </c>
      <c r="AF217" s="10">
        <v>0</v>
      </c>
      <c r="AG217" t="s">
        <v>54</v>
      </c>
      <c r="AH217" s="8">
        <v>247688006</v>
      </c>
      <c r="AI217" s="8" t="s">
        <v>1511</v>
      </c>
      <c r="AJ217" s="8" t="s">
        <v>46</v>
      </c>
      <c r="AK217" s="8">
        <v>0</v>
      </c>
      <c r="AL217" s="9">
        <v>247688006</v>
      </c>
      <c r="AM217" s="9" t="s">
        <v>1511</v>
      </c>
      <c r="AN217" s="9" t="s">
        <v>49</v>
      </c>
      <c r="AO217" s="9">
        <v>0</v>
      </c>
    </row>
    <row r="218" spans="1:41" x14ac:dyDescent="0.2">
      <c r="C218" s="6" t="s">
        <v>62</v>
      </c>
      <c r="D218" s="6" t="s">
        <v>2580</v>
      </c>
      <c r="Q218" s="9">
        <v>260413007</v>
      </c>
      <c r="R218" s="9" t="s">
        <v>196</v>
      </c>
      <c r="S218" s="9" t="s">
        <v>49</v>
      </c>
      <c r="T218" s="9">
        <v>1</v>
      </c>
      <c r="U218" s="9" t="s">
        <v>54</v>
      </c>
      <c r="V218" s="9" t="s">
        <v>54</v>
      </c>
      <c r="W218" s="9" t="s">
        <v>54</v>
      </c>
      <c r="X218" s="9" t="s">
        <v>54</v>
      </c>
      <c r="Y218" s="9" t="s">
        <v>54</v>
      </c>
      <c r="Z218" s="9" t="s">
        <v>54</v>
      </c>
      <c r="AA218" s="9" t="s">
        <v>54</v>
      </c>
      <c r="AB218" s="9" t="s">
        <v>54</v>
      </c>
      <c r="AC218" s="10">
        <v>84387000</v>
      </c>
      <c r="AD218" s="10" t="s">
        <v>64</v>
      </c>
      <c r="AE218" s="10" t="s">
        <v>46</v>
      </c>
      <c r="AF218" s="10">
        <v>1</v>
      </c>
      <c r="AG218" t="s">
        <v>54</v>
      </c>
      <c r="AH218" s="8"/>
      <c r="AI218" s="8"/>
      <c r="AJ218" s="8"/>
      <c r="AK218" s="8"/>
      <c r="AL218" s="9"/>
      <c r="AM218" s="9"/>
      <c r="AN218" s="9"/>
      <c r="AO218" s="9"/>
    </row>
    <row r="219" spans="1:41" x14ac:dyDescent="0.2">
      <c r="D219" s="6" t="s">
        <v>2580</v>
      </c>
      <c r="Q219" s="9">
        <v>255604002</v>
      </c>
      <c r="R219" s="9" t="s">
        <v>199</v>
      </c>
      <c r="S219" s="9" t="s">
        <v>49</v>
      </c>
      <c r="T219" s="9">
        <v>0</v>
      </c>
      <c r="U219" s="9">
        <v>264500008</v>
      </c>
      <c r="V219" s="9" t="s">
        <v>1780</v>
      </c>
      <c r="W219" s="9" t="s">
        <v>49</v>
      </c>
      <c r="X219" s="9">
        <v>0</v>
      </c>
      <c r="Y219" s="9" t="s">
        <v>54</v>
      </c>
      <c r="Z219" s="9" t="s">
        <v>54</v>
      </c>
      <c r="AA219" s="9" t="s">
        <v>54</v>
      </c>
      <c r="AB219" s="9" t="s">
        <v>54</v>
      </c>
      <c r="AC219" s="10">
        <v>162468002</v>
      </c>
      <c r="AD219" s="10" t="s">
        <v>1778</v>
      </c>
      <c r="AE219" s="10" t="s">
        <v>46</v>
      </c>
      <c r="AF219" s="10">
        <v>1</v>
      </c>
      <c r="AG219" t="s">
        <v>54</v>
      </c>
      <c r="AH219" s="8"/>
      <c r="AI219" s="8"/>
      <c r="AJ219" s="8"/>
      <c r="AK219" s="8"/>
      <c r="AL219" s="9"/>
      <c r="AM219" s="9"/>
      <c r="AN219" s="9"/>
      <c r="AO219" s="9"/>
    </row>
    <row r="220" spans="1:41" x14ac:dyDescent="0.2">
      <c r="D220" s="6" t="s">
        <v>2580</v>
      </c>
      <c r="Q220" s="9">
        <v>6736007</v>
      </c>
      <c r="R220" s="9" t="s">
        <v>202</v>
      </c>
      <c r="S220" s="9" t="s">
        <v>49</v>
      </c>
      <c r="T220" s="9">
        <v>0</v>
      </c>
      <c r="U220" s="9">
        <v>263868004</v>
      </c>
      <c r="V220" s="9" t="s">
        <v>1781</v>
      </c>
      <c r="W220" s="9" t="s">
        <v>49</v>
      </c>
      <c r="X220" s="9">
        <v>0</v>
      </c>
      <c r="Y220" s="9" t="s">
        <v>54</v>
      </c>
      <c r="Z220" s="9" t="s">
        <v>54</v>
      </c>
      <c r="AA220" s="9" t="s">
        <v>54</v>
      </c>
      <c r="AB220" s="9" t="s">
        <v>54</v>
      </c>
      <c r="AC220" s="19">
        <v>162469005</v>
      </c>
      <c r="AD220" s="19" t="s">
        <v>76</v>
      </c>
      <c r="AE220" s="10" t="s">
        <v>46</v>
      </c>
      <c r="AF220" s="10">
        <v>1</v>
      </c>
      <c r="AG220" t="s">
        <v>54</v>
      </c>
      <c r="AH220" s="8"/>
      <c r="AI220" s="8"/>
      <c r="AJ220" s="8"/>
      <c r="AK220" s="8"/>
      <c r="AL220" s="9"/>
      <c r="AM220" s="9"/>
      <c r="AN220" s="9"/>
      <c r="AO220" s="9"/>
    </row>
    <row r="221" spans="1:41" x14ac:dyDescent="0.2">
      <c r="D221" s="6" t="s">
        <v>2580</v>
      </c>
      <c r="Q221" s="9">
        <v>24484000</v>
      </c>
      <c r="R221" s="9" t="s">
        <v>205</v>
      </c>
      <c r="S221" s="9" t="s">
        <v>49</v>
      </c>
      <c r="T221" s="9">
        <v>0</v>
      </c>
      <c r="U221" s="9">
        <v>263898006</v>
      </c>
      <c r="V221" s="9" t="s">
        <v>1783</v>
      </c>
      <c r="W221" s="9" t="s">
        <v>49</v>
      </c>
      <c r="X221" s="9">
        <v>0</v>
      </c>
      <c r="Y221" s="9" t="s">
        <v>54</v>
      </c>
      <c r="Z221" s="9" t="s">
        <v>54</v>
      </c>
      <c r="AA221" s="9" t="s">
        <v>54</v>
      </c>
      <c r="AB221" s="9" t="s">
        <v>54</v>
      </c>
      <c r="AC221" s="10">
        <v>162471005</v>
      </c>
      <c r="AD221" s="10" t="s">
        <v>1782</v>
      </c>
      <c r="AE221" s="10" t="s">
        <v>46</v>
      </c>
      <c r="AF221" s="10">
        <v>2</v>
      </c>
      <c r="AG221" t="s">
        <v>54</v>
      </c>
      <c r="AH221" s="8"/>
      <c r="AI221" s="8"/>
      <c r="AJ221" s="8"/>
      <c r="AK221" s="8"/>
      <c r="AL221" s="9"/>
      <c r="AM221" s="9"/>
      <c r="AN221" s="9"/>
      <c r="AO221" s="9"/>
    </row>
    <row r="222" spans="1:41" x14ac:dyDescent="0.2">
      <c r="D222" s="6" t="s">
        <v>2580</v>
      </c>
      <c r="Q222" s="9">
        <v>261665006</v>
      </c>
      <c r="R222" s="9" t="s">
        <v>1275</v>
      </c>
      <c r="S222" s="9" t="s">
        <v>49</v>
      </c>
      <c r="T222" s="9">
        <v>1</v>
      </c>
      <c r="U222" s="9" t="s">
        <v>54</v>
      </c>
      <c r="V222" s="9" t="s">
        <v>54</v>
      </c>
      <c r="W222" s="9" t="s">
        <v>54</v>
      </c>
      <c r="X222" s="9" t="s">
        <v>54</v>
      </c>
      <c r="Y222" s="9" t="s">
        <v>54</v>
      </c>
      <c r="Z222" s="9" t="s">
        <v>54</v>
      </c>
      <c r="AA222" s="9" t="s">
        <v>54</v>
      </c>
      <c r="AB222" s="9" t="s">
        <v>54</v>
      </c>
      <c r="AC222" s="10">
        <v>261665006</v>
      </c>
      <c r="AD222" s="10" t="s">
        <v>1275</v>
      </c>
      <c r="AE222" s="10" t="s">
        <v>46</v>
      </c>
      <c r="AF222" s="10">
        <v>3</v>
      </c>
      <c r="AG222" t="s">
        <v>54</v>
      </c>
      <c r="AH222" s="8"/>
      <c r="AI222" s="8"/>
      <c r="AJ222" s="8"/>
      <c r="AK222" s="8"/>
      <c r="AL222" s="9"/>
      <c r="AM222" s="9"/>
      <c r="AN222" s="9"/>
      <c r="AO222" s="9"/>
    </row>
    <row r="223" spans="1:41" x14ac:dyDescent="0.2">
      <c r="A223" s="6" t="s">
        <v>1849</v>
      </c>
      <c r="E223" s="8">
        <v>1157237004</v>
      </c>
      <c r="F223" s="8" t="s">
        <v>1787</v>
      </c>
      <c r="G223" s="8" t="s">
        <v>46</v>
      </c>
      <c r="H223" s="8">
        <v>0</v>
      </c>
      <c r="Q223" s="9">
        <v>1157237004</v>
      </c>
      <c r="R223" s="9" t="s">
        <v>1787</v>
      </c>
      <c r="S223" s="9" t="s">
        <v>49</v>
      </c>
      <c r="T223" s="9">
        <v>1</v>
      </c>
      <c r="U223" s="9" t="s">
        <v>54</v>
      </c>
      <c r="V223" s="9" t="s">
        <v>54</v>
      </c>
      <c r="W223" s="9" t="s">
        <v>54</v>
      </c>
      <c r="X223" s="9" t="s">
        <v>54</v>
      </c>
      <c r="Y223" s="9" t="s">
        <v>54</v>
      </c>
      <c r="Z223" s="9" t="s">
        <v>54</v>
      </c>
      <c r="AA223" s="9" t="s">
        <v>54</v>
      </c>
      <c r="AB223" s="9" t="s">
        <v>54</v>
      </c>
      <c r="AC223" s="16">
        <v>1157237004</v>
      </c>
      <c r="AD223" s="16" t="s">
        <v>1787</v>
      </c>
      <c r="AE223" s="16" t="s">
        <v>49</v>
      </c>
      <c r="AF223" s="16">
        <v>1</v>
      </c>
      <c r="AG223" t="s">
        <v>54</v>
      </c>
      <c r="AH223" s="8">
        <v>1157237004</v>
      </c>
      <c r="AI223" s="8" t="s">
        <v>1787</v>
      </c>
      <c r="AJ223" s="8" t="s">
        <v>46</v>
      </c>
      <c r="AK223" s="8">
        <v>0</v>
      </c>
      <c r="AL223" s="9">
        <v>1157237004</v>
      </c>
      <c r="AM223" s="9" t="s">
        <v>1787</v>
      </c>
      <c r="AN223" s="9" t="s">
        <v>49</v>
      </c>
      <c r="AO223" s="9">
        <v>1</v>
      </c>
    </row>
    <row r="224" spans="1:41" x14ac:dyDescent="0.2">
      <c r="B224" s="6" t="s">
        <v>2580</v>
      </c>
      <c r="E224" s="8">
        <v>5152006</v>
      </c>
      <c r="F224" s="8" t="s">
        <v>1851</v>
      </c>
      <c r="G224" s="8" t="s">
        <v>46</v>
      </c>
      <c r="H224" s="8">
        <v>0</v>
      </c>
      <c r="Q224" s="9">
        <v>5152006</v>
      </c>
      <c r="R224" s="9" t="s">
        <v>1851</v>
      </c>
      <c r="S224" s="9" t="s">
        <v>49</v>
      </c>
      <c r="T224" s="9">
        <v>0</v>
      </c>
      <c r="U224" s="9" t="s">
        <v>54</v>
      </c>
      <c r="V224" s="9" t="s">
        <v>54</v>
      </c>
      <c r="W224" s="9" t="s">
        <v>54</v>
      </c>
      <c r="X224" s="9" t="s">
        <v>54</v>
      </c>
      <c r="Y224" s="9" t="s">
        <v>54</v>
      </c>
      <c r="Z224" s="9" t="s">
        <v>54</v>
      </c>
      <c r="AA224" s="9" t="s">
        <v>54</v>
      </c>
      <c r="AB224" s="9" t="s">
        <v>54</v>
      </c>
      <c r="AC224" s="10">
        <v>5152006</v>
      </c>
      <c r="AD224" s="10" t="s">
        <v>1851</v>
      </c>
      <c r="AE224" s="10" t="s">
        <v>46</v>
      </c>
      <c r="AF224" s="10">
        <v>0</v>
      </c>
      <c r="AG224" t="s">
        <v>54</v>
      </c>
      <c r="AH224" s="8">
        <v>5152006</v>
      </c>
      <c r="AI224" s="8" t="s">
        <v>1851</v>
      </c>
      <c r="AJ224" s="8" t="s">
        <v>46</v>
      </c>
      <c r="AK224" s="8">
        <v>0</v>
      </c>
      <c r="AL224" s="9"/>
      <c r="AM224" s="9"/>
      <c r="AN224" s="9"/>
      <c r="AO224" s="9"/>
    </row>
    <row r="225" spans="2:41" x14ac:dyDescent="0.2">
      <c r="C225" s="6" t="s">
        <v>62</v>
      </c>
      <c r="D225" s="6" t="s">
        <v>2580</v>
      </c>
      <c r="Q225" s="9">
        <v>260413007</v>
      </c>
      <c r="R225" s="9" t="s">
        <v>196</v>
      </c>
      <c r="S225" s="9" t="s">
        <v>49</v>
      </c>
      <c r="T225" s="9">
        <v>1</v>
      </c>
      <c r="U225" s="9" t="s">
        <v>54</v>
      </c>
      <c r="V225" s="9" t="s">
        <v>54</v>
      </c>
      <c r="W225" s="9" t="s">
        <v>54</v>
      </c>
      <c r="X225" s="9" t="s">
        <v>54</v>
      </c>
      <c r="Y225" s="9" t="s">
        <v>54</v>
      </c>
      <c r="Z225" s="9" t="s">
        <v>54</v>
      </c>
      <c r="AA225" s="9" t="s">
        <v>54</v>
      </c>
      <c r="AB225" s="9" t="s">
        <v>54</v>
      </c>
      <c r="AC225" s="10">
        <v>84387000</v>
      </c>
      <c r="AD225" s="10" t="s">
        <v>64</v>
      </c>
      <c r="AE225" s="10" t="s">
        <v>46</v>
      </c>
      <c r="AF225" s="10">
        <v>1</v>
      </c>
      <c r="AG225" t="s">
        <v>54</v>
      </c>
      <c r="AH225" s="8"/>
      <c r="AI225" s="8"/>
      <c r="AJ225" s="8"/>
      <c r="AK225" s="8"/>
      <c r="AL225" s="9"/>
      <c r="AM225" s="9"/>
      <c r="AN225" s="9"/>
      <c r="AO225" s="9"/>
    </row>
    <row r="226" spans="2:41" x14ac:dyDescent="0.2">
      <c r="D226" s="6" t="s">
        <v>2580</v>
      </c>
      <c r="Q226" s="9">
        <v>255604002</v>
      </c>
      <c r="R226" s="9" t="s">
        <v>199</v>
      </c>
      <c r="S226" s="9" t="s">
        <v>49</v>
      </c>
      <c r="T226" s="9">
        <v>0</v>
      </c>
      <c r="U226" s="9">
        <v>264500008</v>
      </c>
      <c r="V226" s="9" t="s">
        <v>1780</v>
      </c>
      <c r="W226" s="9" t="s">
        <v>49</v>
      </c>
      <c r="X226" s="9">
        <v>0</v>
      </c>
      <c r="Y226" s="9" t="s">
        <v>54</v>
      </c>
      <c r="Z226" s="9" t="s">
        <v>54</v>
      </c>
      <c r="AA226" s="9" t="s">
        <v>54</v>
      </c>
      <c r="AB226" s="9" t="s">
        <v>54</v>
      </c>
      <c r="AC226" s="10">
        <v>162468002</v>
      </c>
      <c r="AD226" s="10" t="s">
        <v>1778</v>
      </c>
      <c r="AE226" s="10" t="s">
        <v>46</v>
      </c>
      <c r="AF226" s="10">
        <v>1</v>
      </c>
      <c r="AG226" t="s">
        <v>54</v>
      </c>
      <c r="AH226" s="8"/>
      <c r="AI226" s="8"/>
      <c r="AJ226" s="8"/>
      <c r="AK226" s="8"/>
      <c r="AL226" s="9"/>
      <c r="AM226" s="9"/>
      <c r="AN226" s="9"/>
      <c r="AO226" s="9"/>
    </row>
    <row r="227" spans="2:41" x14ac:dyDescent="0.2">
      <c r="D227" s="6" t="s">
        <v>2580</v>
      </c>
      <c r="Q227" s="9">
        <v>6736007</v>
      </c>
      <c r="R227" s="9" t="s">
        <v>202</v>
      </c>
      <c r="S227" s="9" t="s">
        <v>49</v>
      </c>
      <c r="T227" s="9">
        <v>0</v>
      </c>
      <c r="U227" s="9">
        <v>263868004</v>
      </c>
      <c r="V227" s="9" t="s">
        <v>1781</v>
      </c>
      <c r="W227" s="9" t="s">
        <v>49</v>
      </c>
      <c r="X227" s="9">
        <v>0</v>
      </c>
      <c r="Y227" s="9" t="s">
        <v>54</v>
      </c>
      <c r="Z227" s="9" t="s">
        <v>54</v>
      </c>
      <c r="AA227" s="9" t="s">
        <v>54</v>
      </c>
      <c r="AB227" s="9" t="s">
        <v>54</v>
      </c>
      <c r="AC227" s="19">
        <v>162469005</v>
      </c>
      <c r="AD227" s="19" t="s">
        <v>76</v>
      </c>
      <c r="AE227" s="10" t="s">
        <v>46</v>
      </c>
      <c r="AF227" s="10">
        <v>1</v>
      </c>
      <c r="AG227" t="s">
        <v>54</v>
      </c>
      <c r="AH227" s="8"/>
      <c r="AI227" s="8"/>
      <c r="AJ227" s="8"/>
      <c r="AK227" s="8"/>
      <c r="AL227" s="9"/>
      <c r="AM227" s="9"/>
      <c r="AN227" s="9"/>
      <c r="AO227" s="9"/>
    </row>
    <row r="228" spans="2:41" x14ac:dyDescent="0.2">
      <c r="D228" s="6" t="s">
        <v>2580</v>
      </c>
      <c r="Q228" s="9">
        <v>24484000</v>
      </c>
      <c r="R228" s="9" t="s">
        <v>205</v>
      </c>
      <c r="S228" s="9" t="s">
        <v>49</v>
      </c>
      <c r="T228" s="9">
        <v>0</v>
      </c>
      <c r="U228" s="9">
        <v>263898006</v>
      </c>
      <c r="V228" s="9" t="s">
        <v>1783</v>
      </c>
      <c r="W228" s="9" t="s">
        <v>49</v>
      </c>
      <c r="X228" s="9">
        <v>0</v>
      </c>
      <c r="Y228" s="9" t="s">
        <v>54</v>
      </c>
      <c r="Z228" s="9" t="s">
        <v>54</v>
      </c>
      <c r="AA228" s="9" t="s">
        <v>54</v>
      </c>
      <c r="AB228" s="9" t="s">
        <v>54</v>
      </c>
      <c r="AC228" s="10">
        <v>162471005</v>
      </c>
      <c r="AD228" s="10" t="s">
        <v>1782</v>
      </c>
      <c r="AE228" s="10" t="s">
        <v>46</v>
      </c>
      <c r="AF228" s="10">
        <v>2</v>
      </c>
      <c r="AG228" t="s">
        <v>54</v>
      </c>
      <c r="AH228" s="8"/>
      <c r="AI228" s="8"/>
      <c r="AJ228" s="8"/>
      <c r="AK228" s="8"/>
      <c r="AL228" s="9"/>
      <c r="AM228" s="9"/>
      <c r="AN228" s="9"/>
      <c r="AO228" s="9"/>
    </row>
    <row r="229" spans="2:41" x14ac:dyDescent="0.2">
      <c r="D229" s="6" t="s">
        <v>2580</v>
      </c>
      <c r="Q229" s="9">
        <v>261665006</v>
      </c>
      <c r="R229" s="9" t="s">
        <v>1275</v>
      </c>
      <c r="S229" s="9" t="s">
        <v>49</v>
      </c>
      <c r="T229" s="9">
        <v>1</v>
      </c>
      <c r="U229" s="9" t="s">
        <v>54</v>
      </c>
      <c r="V229" s="9" t="s">
        <v>54</v>
      </c>
      <c r="W229" s="9" t="s">
        <v>54</v>
      </c>
      <c r="X229" s="9" t="s">
        <v>54</v>
      </c>
      <c r="Y229" s="9" t="s">
        <v>54</v>
      </c>
      <c r="Z229" s="9" t="s">
        <v>54</v>
      </c>
      <c r="AA229" s="9" t="s">
        <v>54</v>
      </c>
      <c r="AB229" s="9" t="s">
        <v>54</v>
      </c>
      <c r="AC229" s="10">
        <v>261665006</v>
      </c>
      <c r="AD229" s="10" t="s">
        <v>1275</v>
      </c>
      <c r="AE229" s="10" t="s">
        <v>46</v>
      </c>
      <c r="AF229" s="10">
        <v>3</v>
      </c>
      <c r="AG229" t="s">
        <v>54</v>
      </c>
      <c r="AH229" s="8"/>
      <c r="AI229" s="8"/>
      <c r="AJ229" s="8"/>
      <c r="AK229" s="8"/>
      <c r="AL229" s="9">
        <v>261665006</v>
      </c>
      <c r="AM229" s="9" t="s">
        <v>1275</v>
      </c>
      <c r="AN229" s="9" t="s">
        <v>49</v>
      </c>
      <c r="AO229" s="9">
        <v>1</v>
      </c>
    </row>
    <row r="230" spans="2:41" x14ac:dyDescent="0.2">
      <c r="B230" s="6" t="s">
        <v>2580</v>
      </c>
      <c r="E230" s="8">
        <v>247730001</v>
      </c>
      <c r="F230" s="8" t="s">
        <v>100</v>
      </c>
      <c r="G230" s="8" t="s">
        <v>46</v>
      </c>
      <c r="H230" s="8">
        <v>0</v>
      </c>
      <c r="Q230" s="9">
        <v>247730001</v>
      </c>
      <c r="R230" s="9" t="s">
        <v>100</v>
      </c>
      <c r="S230" s="9" t="s">
        <v>49</v>
      </c>
      <c r="T230" s="9">
        <v>0</v>
      </c>
      <c r="U230" s="9" t="s">
        <v>54</v>
      </c>
      <c r="V230" s="9" t="s">
        <v>54</v>
      </c>
      <c r="W230" s="9" t="s">
        <v>54</v>
      </c>
      <c r="X230" s="9" t="s">
        <v>54</v>
      </c>
      <c r="Y230" s="9" t="s">
        <v>54</v>
      </c>
      <c r="Z230" s="9" t="s">
        <v>54</v>
      </c>
      <c r="AA230" s="9" t="s">
        <v>54</v>
      </c>
      <c r="AB230" s="9" t="s">
        <v>54</v>
      </c>
      <c r="AC230" s="10">
        <v>247730001</v>
      </c>
      <c r="AD230" s="10" t="s">
        <v>100</v>
      </c>
      <c r="AE230" s="10" t="s">
        <v>46</v>
      </c>
      <c r="AF230" s="10">
        <v>0</v>
      </c>
      <c r="AG230" t="s">
        <v>54</v>
      </c>
      <c r="AH230" s="8">
        <v>247730001</v>
      </c>
      <c r="AI230" s="8" t="s">
        <v>100</v>
      </c>
      <c r="AJ230" s="8" t="s">
        <v>46</v>
      </c>
      <c r="AK230" s="8">
        <v>0</v>
      </c>
      <c r="AL230" s="9"/>
      <c r="AM230" s="9"/>
      <c r="AN230" s="9"/>
      <c r="AO230" s="9"/>
    </row>
    <row r="231" spans="2:41" x14ac:dyDescent="0.2">
      <c r="C231" s="6" t="s">
        <v>62</v>
      </c>
      <c r="D231" s="6" t="s">
        <v>2580</v>
      </c>
      <c r="Q231" s="9">
        <v>260413007</v>
      </c>
      <c r="R231" s="9" t="s">
        <v>196</v>
      </c>
      <c r="S231" s="9" t="s">
        <v>49</v>
      </c>
      <c r="T231" s="9">
        <v>1</v>
      </c>
      <c r="U231" s="9" t="s">
        <v>54</v>
      </c>
      <c r="V231" s="9" t="s">
        <v>54</v>
      </c>
      <c r="W231" s="9" t="s">
        <v>54</v>
      </c>
      <c r="X231" s="9" t="s">
        <v>54</v>
      </c>
      <c r="Y231" s="9" t="s">
        <v>54</v>
      </c>
      <c r="Z231" s="9" t="s">
        <v>54</v>
      </c>
      <c r="AA231" s="9" t="s">
        <v>54</v>
      </c>
      <c r="AB231" s="9" t="s">
        <v>54</v>
      </c>
      <c r="AC231" s="10">
        <v>84387000</v>
      </c>
      <c r="AD231" s="10" t="s">
        <v>64</v>
      </c>
      <c r="AE231" s="10" t="s">
        <v>46</v>
      </c>
      <c r="AF231" s="10">
        <v>1</v>
      </c>
      <c r="AG231" t="s">
        <v>54</v>
      </c>
      <c r="AH231" s="8"/>
      <c r="AI231" s="8"/>
      <c r="AJ231" s="8"/>
      <c r="AK231" s="8"/>
      <c r="AL231" s="9"/>
      <c r="AM231" s="9"/>
      <c r="AN231" s="9"/>
      <c r="AO231" s="9"/>
    </row>
    <row r="232" spans="2:41" x14ac:dyDescent="0.2">
      <c r="D232" s="6" t="s">
        <v>2580</v>
      </c>
      <c r="Q232" s="9">
        <v>255604002</v>
      </c>
      <c r="R232" s="9" t="s">
        <v>199</v>
      </c>
      <c r="S232" s="9" t="s">
        <v>49</v>
      </c>
      <c r="T232" s="9">
        <v>0</v>
      </c>
      <c r="U232" s="9">
        <v>264500008</v>
      </c>
      <c r="V232" s="9" t="s">
        <v>1780</v>
      </c>
      <c r="W232" s="9" t="s">
        <v>49</v>
      </c>
      <c r="X232" s="9">
        <v>0</v>
      </c>
      <c r="Y232" s="9" t="s">
        <v>54</v>
      </c>
      <c r="Z232" s="9" t="s">
        <v>54</v>
      </c>
      <c r="AA232" s="9" t="s">
        <v>54</v>
      </c>
      <c r="AB232" s="9" t="s">
        <v>54</v>
      </c>
      <c r="AC232" s="10">
        <v>162468002</v>
      </c>
      <c r="AD232" s="10" t="s">
        <v>1778</v>
      </c>
      <c r="AE232" s="10" t="s">
        <v>46</v>
      </c>
      <c r="AF232" s="10">
        <v>1</v>
      </c>
      <c r="AG232" t="s">
        <v>54</v>
      </c>
      <c r="AH232" s="8"/>
      <c r="AI232" s="8"/>
      <c r="AJ232" s="8"/>
      <c r="AK232" s="8"/>
      <c r="AL232" s="9"/>
      <c r="AM232" s="9"/>
      <c r="AN232" s="9"/>
      <c r="AO232" s="9"/>
    </row>
    <row r="233" spans="2:41" x14ac:dyDescent="0.2">
      <c r="D233" s="6" t="s">
        <v>2580</v>
      </c>
      <c r="Q233" s="9">
        <v>6736007</v>
      </c>
      <c r="R233" s="9" t="s">
        <v>202</v>
      </c>
      <c r="S233" s="9" t="s">
        <v>49</v>
      </c>
      <c r="T233" s="9">
        <v>0</v>
      </c>
      <c r="U233" s="9">
        <v>263868004</v>
      </c>
      <c r="V233" s="9" t="s">
        <v>1781</v>
      </c>
      <c r="W233" s="9" t="s">
        <v>49</v>
      </c>
      <c r="X233" s="9">
        <v>0</v>
      </c>
      <c r="Y233" s="9" t="s">
        <v>54</v>
      </c>
      <c r="Z233" s="9" t="s">
        <v>54</v>
      </c>
      <c r="AA233" s="9" t="s">
        <v>54</v>
      </c>
      <c r="AB233" s="9" t="s">
        <v>54</v>
      </c>
      <c r="AC233" s="19">
        <v>162469005</v>
      </c>
      <c r="AD233" s="19" t="s">
        <v>76</v>
      </c>
      <c r="AE233" s="10" t="s">
        <v>46</v>
      </c>
      <c r="AF233" s="10">
        <v>1</v>
      </c>
      <c r="AG233" t="s">
        <v>54</v>
      </c>
      <c r="AH233" s="8"/>
      <c r="AI233" s="8"/>
      <c r="AJ233" s="8"/>
      <c r="AK233" s="8"/>
      <c r="AL233" s="9"/>
      <c r="AM233" s="9"/>
      <c r="AN233" s="9"/>
      <c r="AO233" s="9"/>
    </row>
    <row r="234" spans="2:41" x14ac:dyDescent="0.2">
      <c r="D234" s="6" t="s">
        <v>2580</v>
      </c>
      <c r="Q234" s="9">
        <v>24484000</v>
      </c>
      <c r="R234" s="9" t="s">
        <v>205</v>
      </c>
      <c r="S234" s="9" t="s">
        <v>49</v>
      </c>
      <c r="T234" s="9">
        <v>0</v>
      </c>
      <c r="U234" s="9">
        <v>263898006</v>
      </c>
      <c r="V234" s="9" t="s">
        <v>1783</v>
      </c>
      <c r="W234" s="9" t="s">
        <v>49</v>
      </c>
      <c r="X234" s="9">
        <v>0</v>
      </c>
      <c r="Y234" s="9" t="s">
        <v>54</v>
      </c>
      <c r="Z234" s="9" t="s">
        <v>54</v>
      </c>
      <c r="AA234" s="9" t="s">
        <v>54</v>
      </c>
      <c r="AB234" s="9" t="s">
        <v>54</v>
      </c>
      <c r="AC234" s="10">
        <v>162471005</v>
      </c>
      <c r="AD234" s="10" t="s">
        <v>1782</v>
      </c>
      <c r="AE234" s="10" t="s">
        <v>46</v>
      </c>
      <c r="AF234" s="10">
        <v>2</v>
      </c>
      <c r="AG234" t="s">
        <v>54</v>
      </c>
      <c r="AH234" s="8"/>
      <c r="AI234" s="8"/>
      <c r="AJ234" s="8"/>
      <c r="AK234" s="8"/>
      <c r="AL234" s="9"/>
      <c r="AM234" s="9"/>
      <c r="AN234" s="9"/>
      <c r="AO234" s="9"/>
    </row>
    <row r="235" spans="2:41" x14ac:dyDescent="0.2">
      <c r="D235" s="6" t="s">
        <v>2580</v>
      </c>
      <c r="Q235" s="9">
        <v>261665006</v>
      </c>
      <c r="R235" s="9" t="s">
        <v>1275</v>
      </c>
      <c r="S235" s="9" t="s">
        <v>49</v>
      </c>
      <c r="T235" s="9">
        <v>1</v>
      </c>
      <c r="U235" s="9" t="s">
        <v>54</v>
      </c>
      <c r="V235" s="9" t="s">
        <v>54</v>
      </c>
      <c r="W235" s="9" t="s">
        <v>54</v>
      </c>
      <c r="X235" s="9" t="s">
        <v>54</v>
      </c>
      <c r="Y235" s="9" t="s">
        <v>54</v>
      </c>
      <c r="Z235" s="9" t="s">
        <v>54</v>
      </c>
      <c r="AA235" s="9" t="s">
        <v>54</v>
      </c>
      <c r="AB235" s="9" t="s">
        <v>54</v>
      </c>
      <c r="AC235" s="10">
        <v>261665006</v>
      </c>
      <c r="AD235" s="10" t="s">
        <v>1275</v>
      </c>
      <c r="AE235" s="10" t="s">
        <v>46</v>
      </c>
      <c r="AF235" s="10">
        <v>3</v>
      </c>
      <c r="AG235" t="s">
        <v>54</v>
      </c>
      <c r="AH235" s="8"/>
      <c r="AI235" s="8"/>
      <c r="AJ235" s="8"/>
      <c r="AK235" s="8"/>
      <c r="AL235" s="9"/>
      <c r="AM235" s="9"/>
      <c r="AN235" s="9"/>
      <c r="AO235" s="9"/>
    </row>
    <row r="236" spans="2:41" x14ac:dyDescent="0.2">
      <c r="B236" s="6" t="s">
        <v>2580</v>
      </c>
      <c r="E236" s="8">
        <v>45150006</v>
      </c>
      <c r="F236" s="8" t="s">
        <v>102</v>
      </c>
      <c r="G236" s="8" t="s">
        <v>46</v>
      </c>
      <c r="H236" s="8">
        <v>1</v>
      </c>
      <c r="Q236" s="9">
        <v>45150006</v>
      </c>
      <c r="R236" s="9" t="s">
        <v>102</v>
      </c>
      <c r="S236" s="9" t="s">
        <v>49</v>
      </c>
      <c r="T236" s="9">
        <v>0</v>
      </c>
      <c r="U236" s="9" t="s">
        <v>54</v>
      </c>
      <c r="V236" s="9" t="s">
        <v>54</v>
      </c>
      <c r="W236" s="9" t="s">
        <v>54</v>
      </c>
      <c r="X236" s="9" t="s">
        <v>54</v>
      </c>
      <c r="Y236" s="9" t="s">
        <v>54</v>
      </c>
      <c r="Z236" s="9" t="s">
        <v>54</v>
      </c>
      <c r="AA236" s="9" t="s">
        <v>54</v>
      </c>
      <c r="AB236" s="9" t="s">
        <v>54</v>
      </c>
      <c r="AC236" s="10">
        <v>45150006</v>
      </c>
      <c r="AD236" s="10" t="s">
        <v>102</v>
      </c>
      <c r="AE236" s="10" t="s">
        <v>46</v>
      </c>
      <c r="AF236" s="10">
        <v>0</v>
      </c>
      <c r="AG236" t="s">
        <v>54</v>
      </c>
      <c r="AH236" s="8">
        <v>45150006</v>
      </c>
      <c r="AI236" s="8" t="s">
        <v>102</v>
      </c>
      <c r="AJ236" s="8" t="s">
        <v>46</v>
      </c>
      <c r="AK236" s="8">
        <v>1</v>
      </c>
      <c r="AL236" s="9">
        <v>45150006</v>
      </c>
      <c r="AM236" s="9" t="s">
        <v>102</v>
      </c>
      <c r="AN236" s="9" t="s">
        <v>49</v>
      </c>
      <c r="AO236" s="9">
        <v>0</v>
      </c>
    </row>
    <row r="237" spans="2:41" x14ac:dyDescent="0.2">
      <c r="C237" s="6" t="s">
        <v>62</v>
      </c>
      <c r="D237" s="6" t="s">
        <v>2580</v>
      </c>
      <c r="Q237" s="9">
        <v>260413007</v>
      </c>
      <c r="R237" s="9" t="s">
        <v>196</v>
      </c>
      <c r="S237" s="9" t="s">
        <v>49</v>
      </c>
      <c r="T237" s="9">
        <v>1</v>
      </c>
      <c r="U237" s="9" t="s">
        <v>54</v>
      </c>
      <c r="V237" s="9" t="s">
        <v>54</v>
      </c>
      <c r="W237" s="9" t="s">
        <v>54</v>
      </c>
      <c r="X237" s="9" t="s">
        <v>54</v>
      </c>
      <c r="Y237" s="9" t="s">
        <v>54</v>
      </c>
      <c r="Z237" s="9" t="s">
        <v>54</v>
      </c>
      <c r="AA237" s="9" t="s">
        <v>54</v>
      </c>
      <c r="AB237" s="9" t="s">
        <v>54</v>
      </c>
      <c r="AC237" s="10">
        <v>84387000</v>
      </c>
      <c r="AD237" s="10" t="s">
        <v>64</v>
      </c>
      <c r="AE237" s="10" t="s">
        <v>46</v>
      </c>
      <c r="AF237" s="10">
        <v>1</v>
      </c>
      <c r="AG237" t="s">
        <v>54</v>
      </c>
      <c r="AH237" s="8"/>
      <c r="AI237" s="8"/>
      <c r="AJ237" s="8"/>
      <c r="AK237" s="8"/>
      <c r="AL237" s="9"/>
      <c r="AM237" s="9"/>
      <c r="AN237" s="9"/>
      <c r="AO237" s="9"/>
    </row>
    <row r="238" spans="2:41" x14ac:dyDescent="0.2">
      <c r="D238" s="6" t="s">
        <v>2580</v>
      </c>
      <c r="Q238" s="9">
        <v>255604002</v>
      </c>
      <c r="R238" s="9" t="s">
        <v>199</v>
      </c>
      <c r="S238" s="9" t="s">
        <v>49</v>
      </c>
      <c r="T238" s="9">
        <v>0</v>
      </c>
      <c r="U238" s="9">
        <v>264500008</v>
      </c>
      <c r="V238" s="9" t="s">
        <v>1780</v>
      </c>
      <c r="W238" s="9" t="s">
        <v>49</v>
      </c>
      <c r="X238" s="9">
        <v>0</v>
      </c>
      <c r="Y238" s="9" t="s">
        <v>54</v>
      </c>
      <c r="Z238" s="9" t="s">
        <v>54</v>
      </c>
      <c r="AA238" s="9" t="s">
        <v>54</v>
      </c>
      <c r="AB238" s="9" t="s">
        <v>54</v>
      </c>
      <c r="AC238" s="10">
        <v>162468002</v>
      </c>
      <c r="AD238" s="10" t="s">
        <v>1778</v>
      </c>
      <c r="AE238" s="10" t="s">
        <v>46</v>
      </c>
      <c r="AF238" s="10">
        <v>1</v>
      </c>
      <c r="AG238" t="s">
        <v>54</v>
      </c>
      <c r="AH238" s="8"/>
      <c r="AI238" s="8"/>
      <c r="AJ238" s="8"/>
      <c r="AK238" s="8"/>
      <c r="AL238" s="9"/>
      <c r="AM238" s="9"/>
      <c r="AN238" s="9"/>
      <c r="AO238" s="9"/>
    </row>
    <row r="239" spans="2:41" x14ac:dyDescent="0.2">
      <c r="D239" s="6" t="s">
        <v>2580</v>
      </c>
      <c r="Q239" s="9">
        <v>6736007</v>
      </c>
      <c r="R239" s="9" t="s">
        <v>202</v>
      </c>
      <c r="S239" s="9" t="s">
        <v>49</v>
      </c>
      <c r="T239" s="9">
        <v>0</v>
      </c>
      <c r="U239" s="9">
        <v>263868004</v>
      </c>
      <c r="V239" s="9" t="s">
        <v>1781</v>
      </c>
      <c r="W239" s="9" t="s">
        <v>49</v>
      </c>
      <c r="X239" s="9">
        <v>0</v>
      </c>
      <c r="Y239" s="9" t="s">
        <v>54</v>
      </c>
      <c r="Z239" s="9" t="s">
        <v>54</v>
      </c>
      <c r="AA239" s="9" t="s">
        <v>54</v>
      </c>
      <c r="AB239" s="9" t="s">
        <v>54</v>
      </c>
      <c r="AC239" s="19">
        <v>162469005</v>
      </c>
      <c r="AD239" s="19" t="s">
        <v>76</v>
      </c>
      <c r="AE239" s="10" t="s">
        <v>46</v>
      </c>
      <c r="AF239" s="10">
        <v>1</v>
      </c>
      <c r="AG239" t="s">
        <v>54</v>
      </c>
      <c r="AH239" s="8"/>
      <c r="AI239" s="8"/>
      <c r="AJ239" s="8"/>
      <c r="AK239" s="8"/>
      <c r="AL239" s="9"/>
      <c r="AM239" s="9"/>
      <c r="AN239" s="9"/>
      <c r="AO239" s="9"/>
    </row>
    <row r="240" spans="2:41" x14ac:dyDescent="0.2">
      <c r="D240" s="6" t="s">
        <v>2580</v>
      </c>
      <c r="Q240" s="9">
        <v>24484000</v>
      </c>
      <c r="R240" s="9" t="s">
        <v>205</v>
      </c>
      <c r="S240" s="9" t="s">
        <v>49</v>
      </c>
      <c r="T240" s="9">
        <v>0</v>
      </c>
      <c r="U240" s="9">
        <v>263898006</v>
      </c>
      <c r="V240" s="9" t="s">
        <v>1783</v>
      </c>
      <c r="W240" s="9" t="s">
        <v>49</v>
      </c>
      <c r="X240" s="9">
        <v>0</v>
      </c>
      <c r="Y240" s="9" t="s">
        <v>54</v>
      </c>
      <c r="Z240" s="9" t="s">
        <v>54</v>
      </c>
      <c r="AA240" s="9" t="s">
        <v>54</v>
      </c>
      <c r="AB240" s="9" t="s">
        <v>54</v>
      </c>
      <c r="AC240" s="10">
        <v>162471005</v>
      </c>
      <c r="AD240" s="10" t="s">
        <v>1782</v>
      </c>
      <c r="AE240" s="10" t="s">
        <v>46</v>
      </c>
      <c r="AF240" s="10">
        <v>2</v>
      </c>
      <c r="AG240" t="s">
        <v>54</v>
      </c>
      <c r="AH240" s="8"/>
      <c r="AI240" s="8"/>
      <c r="AJ240" s="8"/>
      <c r="AK240" s="8"/>
      <c r="AL240" s="9"/>
      <c r="AM240" s="9"/>
      <c r="AN240" s="9"/>
      <c r="AO240" s="9"/>
    </row>
    <row r="241" spans="2:41" x14ac:dyDescent="0.2">
      <c r="D241" s="6" t="s">
        <v>2580</v>
      </c>
      <c r="Q241" s="9">
        <v>261665006</v>
      </c>
      <c r="R241" s="9" t="s">
        <v>1275</v>
      </c>
      <c r="S241" s="9" t="s">
        <v>49</v>
      </c>
      <c r="T241" s="9">
        <v>1</v>
      </c>
      <c r="U241" s="9" t="s">
        <v>54</v>
      </c>
      <c r="V241" s="9" t="s">
        <v>54</v>
      </c>
      <c r="W241" s="9" t="s">
        <v>54</v>
      </c>
      <c r="X241" s="9" t="s">
        <v>54</v>
      </c>
      <c r="Y241" s="9" t="s">
        <v>54</v>
      </c>
      <c r="Z241" s="9" t="s">
        <v>54</v>
      </c>
      <c r="AA241" s="9" t="s">
        <v>54</v>
      </c>
      <c r="AB241" s="9" t="s">
        <v>54</v>
      </c>
      <c r="AC241" s="10">
        <v>261665006</v>
      </c>
      <c r="AD241" s="10" t="s">
        <v>1275</v>
      </c>
      <c r="AE241" s="10" t="s">
        <v>46</v>
      </c>
      <c r="AF241" s="10">
        <v>3</v>
      </c>
      <c r="AG241" t="s">
        <v>54</v>
      </c>
      <c r="AH241" s="8"/>
      <c r="AI241" s="8"/>
      <c r="AJ241" s="8"/>
      <c r="AK241" s="8"/>
      <c r="AL241" s="9"/>
      <c r="AM241" s="9"/>
      <c r="AN241" s="9"/>
      <c r="AO241" s="9"/>
    </row>
    <row r="242" spans="2:41" x14ac:dyDescent="0.2">
      <c r="B242" s="6" t="s">
        <v>2580</v>
      </c>
      <c r="E242" s="8">
        <v>64269007</v>
      </c>
      <c r="F242" s="8" t="s">
        <v>101</v>
      </c>
      <c r="G242" s="8" t="s">
        <v>46</v>
      </c>
      <c r="H242" s="8">
        <v>0</v>
      </c>
      <c r="Q242" s="9">
        <v>64269007</v>
      </c>
      <c r="R242" s="9" t="s">
        <v>101</v>
      </c>
      <c r="S242" s="9" t="s">
        <v>49</v>
      </c>
      <c r="T242" s="9">
        <v>0</v>
      </c>
      <c r="U242" s="9" t="s">
        <v>54</v>
      </c>
      <c r="V242" s="9" t="s">
        <v>54</v>
      </c>
      <c r="W242" s="9" t="s">
        <v>54</v>
      </c>
      <c r="X242" s="9" t="s">
        <v>54</v>
      </c>
      <c r="Y242" s="9" t="s">
        <v>54</v>
      </c>
      <c r="Z242" s="9" t="s">
        <v>54</v>
      </c>
      <c r="AA242" s="9" t="s">
        <v>54</v>
      </c>
      <c r="AB242" s="9" t="s">
        <v>54</v>
      </c>
      <c r="AC242" s="10">
        <v>64269007</v>
      </c>
      <c r="AD242" s="10" t="s">
        <v>101</v>
      </c>
      <c r="AE242" s="10" t="s">
        <v>46</v>
      </c>
      <c r="AF242" s="10">
        <v>0</v>
      </c>
      <c r="AG242" t="s">
        <v>54</v>
      </c>
      <c r="AH242" s="8">
        <v>64269007</v>
      </c>
      <c r="AI242" s="8" t="s">
        <v>101</v>
      </c>
      <c r="AJ242" s="8" t="s">
        <v>46</v>
      </c>
      <c r="AK242" s="8">
        <v>0</v>
      </c>
      <c r="AL242" s="9">
        <v>64269007</v>
      </c>
      <c r="AM242" s="9" t="s">
        <v>101</v>
      </c>
      <c r="AN242" s="9" t="s">
        <v>49</v>
      </c>
      <c r="AO242" s="9">
        <v>0</v>
      </c>
    </row>
    <row r="243" spans="2:41" x14ac:dyDescent="0.2">
      <c r="C243" s="6" t="s">
        <v>62</v>
      </c>
      <c r="D243" s="6" t="s">
        <v>2580</v>
      </c>
      <c r="Q243" s="9">
        <v>260413007</v>
      </c>
      <c r="R243" s="9" t="s">
        <v>196</v>
      </c>
      <c r="S243" s="9" t="s">
        <v>49</v>
      </c>
      <c r="T243" s="9">
        <v>1</v>
      </c>
      <c r="U243" s="9" t="s">
        <v>54</v>
      </c>
      <c r="V243" s="9" t="s">
        <v>54</v>
      </c>
      <c r="W243" s="9" t="s">
        <v>54</v>
      </c>
      <c r="X243" s="9" t="s">
        <v>54</v>
      </c>
      <c r="Y243" s="9" t="s">
        <v>54</v>
      </c>
      <c r="Z243" s="9" t="s">
        <v>54</v>
      </c>
      <c r="AA243" s="9" t="s">
        <v>54</v>
      </c>
      <c r="AB243" s="9" t="s">
        <v>54</v>
      </c>
      <c r="AC243" s="10">
        <v>84387000</v>
      </c>
      <c r="AD243" s="10" t="s">
        <v>64</v>
      </c>
      <c r="AE243" s="10" t="s">
        <v>46</v>
      </c>
      <c r="AF243" s="10">
        <v>1</v>
      </c>
      <c r="AG243" t="s">
        <v>54</v>
      </c>
      <c r="AH243" s="8"/>
      <c r="AI243" s="8"/>
      <c r="AJ243" s="8"/>
      <c r="AK243" s="8"/>
      <c r="AL243" s="9"/>
      <c r="AM243" s="9"/>
      <c r="AN243" s="9"/>
      <c r="AO243" s="9"/>
    </row>
    <row r="244" spans="2:41" x14ac:dyDescent="0.2">
      <c r="D244" s="6" t="s">
        <v>2580</v>
      </c>
      <c r="Q244" s="9">
        <v>255604002</v>
      </c>
      <c r="R244" s="9" t="s">
        <v>199</v>
      </c>
      <c r="S244" s="9" t="s">
        <v>49</v>
      </c>
      <c r="T244" s="9">
        <v>0</v>
      </c>
      <c r="U244" s="9">
        <v>264500008</v>
      </c>
      <c r="V244" s="9" t="s">
        <v>1780</v>
      </c>
      <c r="W244" s="9" t="s">
        <v>49</v>
      </c>
      <c r="X244" s="9">
        <v>0</v>
      </c>
      <c r="Y244" s="9" t="s">
        <v>54</v>
      </c>
      <c r="Z244" s="9" t="s">
        <v>54</v>
      </c>
      <c r="AA244" s="9" t="s">
        <v>54</v>
      </c>
      <c r="AB244" s="9" t="s">
        <v>54</v>
      </c>
      <c r="AC244" s="10">
        <v>162468002</v>
      </c>
      <c r="AD244" s="10" t="s">
        <v>1778</v>
      </c>
      <c r="AE244" s="10" t="s">
        <v>46</v>
      </c>
      <c r="AF244" s="10">
        <v>1</v>
      </c>
      <c r="AG244" t="s">
        <v>54</v>
      </c>
      <c r="AH244" s="8"/>
      <c r="AI244" s="8"/>
      <c r="AJ244" s="8"/>
      <c r="AK244" s="8"/>
      <c r="AL244" s="9"/>
      <c r="AM244" s="9"/>
      <c r="AN244" s="9"/>
      <c r="AO244" s="9"/>
    </row>
    <row r="245" spans="2:41" x14ac:dyDescent="0.2">
      <c r="D245" s="6" t="s">
        <v>2580</v>
      </c>
      <c r="Q245" s="9">
        <v>6736007</v>
      </c>
      <c r="R245" s="9" t="s">
        <v>202</v>
      </c>
      <c r="S245" s="9" t="s">
        <v>49</v>
      </c>
      <c r="T245" s="9">
        <v>0</v>
      </c>
      <c r="U245" s="9">
        <v>263868004</v>
      </c>
      <c r="V245" s="9" t="s">
        <v>1781</v>
      </c>
      <c r="W245" s="9" t="s">
        <v>49</v>
      </c>
      <c r="X245" s="9">
        <v>0</v>
      </c>
      <c r="Y245" s="9" t="s">
        <v>54</v>
      </c>
      <c r="Z245" s="9" t="s">
        <v>54</v>
      </c>
      <c r="AA245" s="9" t="s">
        <v>54</v>
      </c>
      <c r="AB245" s="9" t="s">
        <v>54</v>
      </c>
      <c r="AC245" s="19">
        <v>162469005</v>
      </c>
      <c r="AD245" s="19" t="s">
        <v>76</v>
      </c>
      <c r="AE245" s="10" t="s">
        <v>46</v>
      </c>
      <c r="AF245" s="10">
        <v>1</v>
      </c>
      <c r="AG245" t="s">
        <v>54</v>
      </c>
      <c r="AH245" s="8"/>
      <c r="AI245" s="8"/>
      <c r="AJ245" s="8"/>
      <c r="AK245" s="8"/>
      <c r="AL245" s="9"/>
      <c r="AM245" s="9"/>
      <c r="AN245" s="9"/>
      <c r="AO245" s="9"/>
    </row>
    <row r="246" spans="2:41" x14ac:dyDescent="0.2">
      <c r="D246" s="6" t="s">
        <v>2580</v>
      </c>
      <c r="Q246" s="9">
        <v>24484000</v>
      </c>
      <c r="R246" s="9" t="s">
        <v>205</v>
      </c>
      <c r="S246" s="9" t="s">
        <v>49</v>
      </c>
      <c r="T246" s="9">
        <v>0</v>
      </c>
      <c r="U246" s="9">
        <v>263898006</v>
      </c>
      <c r="V246" s="9" t="s">
        <v>1783</v>
      </c>
      <c r="W246" s="9" t="s">
        <v>49</v>
      </c>
      <c r="X246" s="9">
        <v>0</v>
      </c>
      <c r="Y246" s="9" t="s">
        <v>54</v>
      </c>
      <c r="Z246" s="9" t="s">
        <v>54</v>
      </c>
      <c r="AA246" s="9" t="s">
        <v>54</v>
      </c>
      <c r="AB246" s="9" t="s">
        <v>54</v>
      </c>
      <c r="AC246" s="10">
        <v>162471005</v>
      </c>
      <c r="AD246" s="10" t="s">
        <v>1782</v>
      </c>
      <c r="AE246" s="10" t="s">
        <v>46</v>
      </c>
      <c r="AF246" s="10">
        <v>2</v>
      </c>
      <c r="AG246" t="s">
        <v>54</v>
      </c>
      <c r="AH246" s="8"/>
      <c r="AI246" s="8"/>
      <c r="AJ246" s="8"/>
      <c r="AK246" s="8"/>
      <c r="AL246" s="9"/>
      <c r="AM246" s="9"/>
      <c r="AN246" s="9"/>
      <c r="AO246" s="9"/>
    </row>
    <row r="247" spans="2:41" x14ac:dyDescent="0.2">
      <c r="D247" s="6" t="s">
        <v>2580</v>
      </c>
      <c r="Q247" s="9">
        <v>261665006</v>
      </c>
      <c r="R247" s="9" t="s">
        <v>1275</v>
      </c>
      <c r="S247" s="9" t="s">
        <v>49</v>
      </c>
      <c r="T247" s="9">
        <v>1</v>
      </c>
      <c r="U247" s="9" t="s">
        <v>54</v>
      </c>
      <c r="V247" s="9" t="s">
        <v>54</v>
      </c>
      <c r="W247" s="9" t="s">
        <v>54</v>
      </c>
      <c r="X247" s="9" t="s">
        <v>54</v>
      </c>
      <c r="Y247" s="9" t="s">
        <v>54</v>
      </c>
      <c r="Z247" s="9" t="s">
        <v>54</v>
      </c>
      <c r="AA247" s="9" t="s">
        <v>54</v>
      </c>
      <c r="AB247" s="9" t="s">
        <v>54</v>
      </c>
      <c r="AC247" s="10">
        <v>261665006</v>
      </c>
      <c r="AD247" s="10" t="s">
        <v>1275</v>
      </c>
      <c r="AE247" s="10" t="s">
        <v>46</v>
      </c>
      <c r="AF247" s="10">
        <v>3</v>
      </c>
      <c r="AG247" t="s">
        <v>54</v>
      </c>
      <c r="AH247" s="8"/>
      <c r="AI247" s="8"/>
      <c r="AJ247" s="8"/>
      <c r="AK247" s="8"/>
      <c r="AL247" s="9"/>
      <c r="AM247" s="9"/>
      <c r="AN247" s="9"/>
      <c r="AO247" s="9"/>
    </row>
    <row r="248" spans="2:41" x14ac:dyDescent="0.2">
      <c r="B248" s="6" t="s">
        <v>2580</v>
      </c>
      <c r="E248" s="8">
        <v>762620006</v>
      </c>
      <c r="F248" s="8" t="s">
        <v>1854</v>
      </c>
      <c r="G248" s="8" t="s">
        <v>46</v>
      </c>
      <c r="H248" s="8">
        <v>0</v>
      </c>
      <c r="Q248" s="9">
        <v>762620006</v>
      </c>
      <c r="R248" s="9" t="s">
        <v>1854</v>
      </c>
      <c r="S248" s="9" t="s">
        <v>49</v>
      </c>
      <c r="T248" s="9">
        <v>0</v>
      </c>
      <c r="U248" s="9" t="s">
        <v>54</v>
      </c>
      <c r="V248" s="9" t="s">
        <v>54</v>
      </c>
      <c r="W248" s="9" t="s">
        <v>54</v>
      </c>
      <c r="X248" s="9" t="s">
        <v>54</v>
      </c>
      <c r="Y248" s="9" t="s">
        <v>54</v>
      </c>
      <c r="Z248" s="9" t="s">
        <v>54</v>
      </c>
      <c r="AA248" s="9" t="s">
        <v>54</v>
      </c>
      <c r="AB248" s="9" t="s">
        <v>54</v>
      </c>
      <c r="AC248" s="10">
        <v>762620006</v>
      </c>
      <c r="AD248" s="10" t="s">
        <v>1854</v>
      </c>
      <c r="AE248" s="10" t="s">
        <v>46</v>
      </c>
      <c r="AF248" s="10">
        <v>0</v>
      </c>
      <c r="AG248" t="s">
        <v>54</v>
      </c>
      <c r="AH248" s="8">
        <v>762620006</v>
      </c>
      <c r="AI248" s="8" t="s">
        <v>1854</v>
      </c>
      <c r="AJ248" s="8" t="s">
        <v>46</v>
      </c>
      <c r="AK248" s="8">
        <v>0</v>
      </c>
      <c r="AL248" s="9">
        <v>762620006</v>
      </c>
      <c r="AM248" s="9" t="s">
        <v>1854</v>
      </c>
      <c r="AN248" s="9" t="s">
        <v>49</v>
      </c>
      <c r="AO248" s="9">
        <v>0</v>
      </c>
    </row>
    <row r="249" spans="2:41" x14ac:dyDescent="0.2">
      <c r="C249" s="6" t="s">
        <v>62</v>
      </c>
      <c r="D249" s="6" t="s">
        <v>2580</v>
      </c>
      <c r="Q249" s="9">
        <v>260413007</v>
      </c>
      <c r="R249" s="9" t="s">
        <v>196</v>
      </c>
      <c r="S249" s="9" t="s">
        <v>49</v>
      </c>
      <c r="T249" s="9">
        <v>1</v>
      </c>
      <c r="U249" s="9" t="s">
        <v>54</v>
      </c>
      <c r="V249" s="9" t="s">
        <v>54</v>
      </c>
      <c r="W249" s="9" t="s">
        <v>54</v>
      </c>
      <c r="X249" s="9" t="s">
        <v>54</v>
      </c>
      <c r="Y249" s="9" t="s">
        <v>54</v>
      </c>
      <c r="Z249" s="9" t="s">
        <v>54</v>
      </c>
      <c r="AA249" s="9" t="s">
        <v>54</v>
      </c>
      <c r="AB249" s="9" t="s">
        <v>54</v>
      </c>
      <c r="AC249" s="10">
        <v>84387000</v>
      </c>
      <c r="AD249" s="10" t="s">
        <v>64</v>
      </c>
      <c r="AE249" s="10" t="s">
        <v>46</v>
      </c>
      <c r="AF249" s="10">
        <v>1</v>
      </c>
      <c r="AG249" t="s">
        <v>54</v>
      </c>
      <c r="AH249" s="8"/>
      <c r="AI249" s="8"/>
      <c r="AJ249" s="8"/>
      <c r="AK249" s="8"/>
      <c r="AL249" s="9"/>
      <c r="AM249" s="9"/>
      <c r="AN249" s="9"/>
      <c r="AO249" s="9"/>
    </row>
    <row r="250" spans="2:41" x14ac:dyDescent="0.2">
      <c r="D250" s="6" t="s">
        <v>2580</v>
      </c>
      <c r="Q250" s="9">
        <v>255604002</v>
      </c>
      <c r="R250" s="9" t="s">
        <v>199</v>
      </c>
      <c r="S250" s="9" t="s">
        <v>49</v>
      </c>
      <c r="T250" s="9">
        <v>0</v>
      </c>
      <c r="U250" s="9">
        <v>264500008</v>
      </c>
      <c r="V250" s="9" t="s">
        <v>1780</v>
      </c>
      <c r="W250" s="9" t="s">
        <v>49</v>
      </c>
      <c r="X250" s="9">
        <v>0</v>
      </c>
      <c r="Y250" s="9" t="s">
        <v>54</v>
      </c>
      <c r="Z250" s="9" t="s">
        <v>54</v>
      </c>
      <c r="AA250" s="9" t="s">
        <v>54</v>
      </c>
      <c r="AB250" s="9" t="s">
        <v>54</v>
      </c>
      <c r="AC250" s="10">
        <v>162468002</v>
      </c>
      <c r="AD250" s="10" t="s">
        <v>1778</v>
      </c>
      <c r="AE250" s="10" t="s">
        <v>46</v>
      </c>
      <c r="AF250" s="10">
        <v>1</v>
      </c>
      <c r="AG250" t="s">
        <v>54</v>
      </c>
      <c r="AH250" s="8"/>
      <c r="AI250" s="8"/>
      <c r="AJ250" s="8"/>
      <c r="AK250" s="8"/>
      <c r="AL250" s="9"/>
      <c r="AM250" s="9"/>
      <c r="AN250" s="9"/>
      <c r="AO250" s="9"/>
    </row>
    <row r="251" spans="2:41" x14ac:dyDescent="0.2">
      <c r="D251" s="6" t="s">
        <v>2580</v>
      </c>
      <c r="Q251" s="9">
        <v>6736007</v>
      </c>
      <c r="R251" s="9" t="s">
        <v>202</v>
      </c>
      <c r="S251" s="9" t="s">
        <v>49</v>
      </c>
      <c r="T251" s="9">
        <v>0</v>
      </c>
      <c r="U251" s="9">
        <v>263868004</v>
      </c>
      <c r="V251" s="9" t="s">
        <v>1781</v>
      </c>
      <c r="W251" s="9" t="s">
        <v>49</v>
      </c>
      <c r="X251" s="9">
        <v>0</v>
      </c>
      <c r="Y251" s="9" t="s">
        <v>54</v>
      </c>
      <c r="Z251" s="9" t="s">
        <v>54</v>
      </c>
      <c r="AA251" s="9" t="s">
        <v>54</v>
      </c>
      <c r="AB251" s="9" t="s">
        <v>54</v>
      </c>
      <c r="AC251" s="19">
        <v>162469005</v>
      </c>
      <c r="AD251" s="19" t="s">
        <v>76</v>
      </c>
      <c r="AE251" s="10" t="s">
        <v>46</v>
      </c>
      <c r="AF251" s="10">
        <v>1</v>
      </c>
      <c r="AG251" t="s">
        <v>54</v>
      </c>
      <c r="AH251" s="8"/>
      <c r="AI251" s="8"/>
      <c r="AJ251" s="8"/>
      <c r="AK251" s="8"/>
      <c r="AL251" s="9"/>
      <c r="AM251" s="9"/>
      <c r="AN251" s="9"/>
      <c r="AO251" s="9"/>
    </row>
    <row r="252" spans="2:41" x14ac:dyDescent="0.2">
      <c r="D252" s="6" t="s">
        <v>2580</v>
      </c>
      <c r="Q252" s="9">
        <v>24484000</v>
      </c>
      <c r="R252" s="9" t="s">
        <v>205</v>
      </c>
      <c r="S252" s="9" t="s">
        <v>49</v>
      </c>
      <c r="T252" s="9">
        <v>0</v>
      </c>
      <c r="U252" s="9">
        <v>263898006</v>
      </c>
      <c r="V252" s="9" t="s">
        <v>1783</v>
      </c>
      <c r="W252" s="9" t="s">
        <v>49</v>
      </c>
      <c r="X252" s="9">
        <v>0</v>
      </c>
      <c r="Y252" s="9" t="s">
        <v>54</v>
      </c>
      <c r="Z252" s="9" t="s">
        <v>54</v>
      </c>
      <c r="AA252" s="9" t="s">
        <v>54</v>
      </c>
      <c r="AB252" s="9" t="s">
        <v>54</v>
      </c>
      <c r="AC252" s="10">
        <v>162471005</v>
      </c>
      <c r="AD252" s="10" t="s">
        <v>1782</v>
      </c>
      <c r="AE252" s="10" t="s">
        <v>46</v>
      </c>
      <c r="AF252" s="10">
        <v>2</v>
      </c>
      <c r="AG252" t="s">
        <v>54</v>
      </c>
      <c r="AH252" s="8"/>
      <c r="AI252" s="8"/>
      <c r="AJ252" s="8"/>
      <c r="AK252" s="8"/>
      <c r="AL252" s="9"/>
      <c r="AM252" s="9"/>
      <c r="AN252" s="9"/>
      <c r="AO252" s="9"/>
    </row>
    <row r="253" spans="2:41" x14ac:dyDescent="0.2">
      <c r="D253" s="6" t="s">
        <v>2580</v>
      </c>
      <c r="Q253" s="9">
        <v>261665006</v>
      </c>
      <c r="R253" s="9" t="s">
        <v>1275</v>
      </c>
      <c r="S253" s="9" t="s">
        <v>49</v>
      </c>
      <c r="T253" s="9">
        <v>1</v>
      </c>
      <c r="U253" s="9" t="s">
        <v>54</v>
      </c>
      <c r="V253" s="9" t="s">
        <v>54</v>
      </c>
      <c r="W253" s="9" t="s">
        <v>54</v>
      </c>
      <c r="X253" s="9" t="s">
        <v>54</v>
      </c>
      <c r="Y253" s="9" t="s">
        <v>54</v>
      </c>
      <c r="Z253" s="9" t="s">
        <v>54</v>
      </c>
      <c r="AA253" s="9" t="s">
        <v>54</v>
      </c>
      <c r="AB253" s="9" t="s">
        <v>54</v>
      </c>
      <c r="AC253" s="10">
        <v>261665006</v>
      </c>
      <c r="AD253" s="10" t="s">
        <v>1275</v>
      </c>
      <c r="AE253" s="10" t="s">
        <v>46</v>
      </c>
      <c r="AF253" s="10">
        <v>3</v>
      </c>
      <c r="AG253" t="s">
        <v>54</v>
      </c>
      <c r="AH253" s="8"/>
      <c r="AI253" s="8"/>
      <c r="AJ253" s="8"/>
      <c r="AK253" s="8"/>
      <c r="AL253" s="9"/>
      <c r="AM253" s="9"/>
      <c r="AN253" s="9"/>
      <c r="AO253" s="9"/>
    </row>
    <row r="254" spans="2:41" x14ac:dyDescent="0.2">
      <c r="B254" s="6" t="s">
        <v>2580</v>
      </c>
      <c r="E254" s="8">
        <v>57095008</v>
      </c>
      <c r="F254" s="8" t="s">
        <v>1855</v>
      </c>
      <c r="G254" s="8" t="s">
        <v>46</v>
      </c>
      <c r="H254" s="8">
        <v>0</v>
      </c>
      <c r="Q254" s="9">
        <v>192041001</v>
      </c>
      <c r="R254" s="9" t="s">
        <v>1856</v>
      </c>
      <c r="S254" s="9" t="s">
        <v>49</v>
      </c>
      <c r="T254" s="9">
        <v>2</v>
      </c>
      <c r="Y254" s="9" t="s">
        <v>54</v>
      </c>
      <c r="Z254" s="9" t="s">
        <v>54</v>
      </c>
      <c r="AA254" s="9" t="s">
        <v>54</v>
      </c>
      <c r="AB254" s="9" t="s">
        <v>54</v>
      </c>
      <c r="AC254" s="10">
        <v>57095008</v>
      </c>
      <c r="AD254" s="10" t="s">
        <v>1855</v>
      </c>
      <c r="AE254" s="10" t="s">
        <v>46</v>
      </c>
      <c r="AF254" s="10">
        <v>0</v>
      </c>
      <c r="AG254" t="s">
        <v>54</v>
      </c>
      <c r="AH254" s="8">
        <v>57095008</v>
      </c>
      <c r="AI254" s="8" t="s">
        <v>1855</v>
      </c>
      <c r="AJ254" s="8" t="s">
        <v>46</v>
      </c>
      <c r="AK254" s="8">
        <v>0</v>
      </c>
      <c r="AL254" s="9">
        <v>192041001</v>
      </c>
      <c r="AM254" s="9" t="s">
        <v>1856</v>
      </c>
      <c r="AN254" s="9" t="s">
        <v>49</v>
      </c>
      <c r="AO254" s="9">
        <v>2</v>
      </c>
    </row>
    <row r="255" spans="2:41" x14ac:dyDescent="0.2">
      <c r="C255" s="6" t="s">
        <v>62</v>
      </c>
      <c r="D255" s="6" t="s">
        <v>2580</v>
      </c>
      <c r="Q255" s="9">
        <v>260413007</v>
      </c>
      <c r="R255" s="9" t="s">
        <v>196</v>
      </c>
      <c r="S255" s="9" t="s">
        <v>49</v>
      </c>
      <c r="T255" s="9">
        <v>1</v>
      </c>
      <c r="U255" s="9" t="s">
        <v>54</v>
      </c>
      <c r="V255" s="9" t="s">
        <v>54</v>
      </c>
      <c r="W255" s="9" t="s">
        <v>54</v>
      </c>
      <c r="X255" s="9" t="s">
        <v>54</v>
      </c>
      <c r="Y255" s="9" t="s">
        <v>54</v>
      </c>
      <c r="Z255" s="9" t="s">
        <v>54</v>
      </c>
      <c r="AA255" s="9" t="s">
        <v>54</v>
      </c>
      <c r="AB255" s="9" t="s">
        <v>54</v>
      </c>
      <c r="AC255" s="10">
        <v>84387000</v>
      </c>
      <c r="AD255" s="10" t="s">
        <v>64</v>
      </c>
      <c r="AE255" s="10" t="s">
        <v>46</v>
      </c>
      <c r="AF255" s="10">
        <v>1</v>
      </c>
      <c r="AG255" t="s">
        <v>54</v>
      </c>
      <c r="AH255" s="8"/>
      <c r="AI255" s="8"/>
      <c r="AJ255" s="8"/>
      <c r="AK255" s="8"/>
      <c r="AL255" s="9"/>
      <c r="AM255" s="9"/>
      <c r="AN255" s="9"/>
      <c r="AO255" s="9"/>
    </row>
    <row r="256" spans="2:41" x14ac:dyDescent="0.2">
      <c r="D256" s="6" t="s">
        <v>2580</v>
      </c>
      <c r="Q256" s="9">
        <v>255604002</v>
      </c>
      <c r="R256" s="9" t="s">
        <v>199</v>
      </c>
      <c r="S256" s="9" t="s">
        <v>49</v>
      </c>
      <c r="T256" s="9">
        <v>0</v>
      </c>
      <c r="U256" s="9">
        <v>264500008</v>
      </c>
      <c r="V256" s="9" t="s">
        <v>1780</v>
      </c>
      <c r="W256" s="9" t="s">
        <v>49</v>
      </c>
      <c r="X256" s="9">
        <v>0</v>
      </c>
      <c r="Y256" s="9" t="s">
        <v>54</v>
      </c>
      <c r="Z256" s="9" t="s">
        <v>54</v>
      </c>
      <c r="AA256" s="9" t="s">
        <v>54</v>
      </c>
      <c r="AB256" s="9" t="s">
        <v>54</v>
      </c>
      <c r="AC256" s="10">
        <v>162468002</v>
      </c>
      <c r="AD256" s="10" t="s">
        <v>1778</v>
      </c>
      <c r="AE256" s="10" t="s">
        <v>46</v>
      </c>
      <c r="AF256" s="10">
        <v>1</v>
      </c>
      <c r="AG256" t="s">
        <v>54</v>
      </c>
      <c r="AH256" s="8"/>
      <c r="AI256" s="8"/>
      <c r="AJ256" s="8"/>
      <c r="AK256" s="8"/>
      <c r="AL256" s="9"/>
      <c r="AM256" s="9"/>
      <c r="AN256" s="9"/>
      <c r="AO256" s="9"/>
    </row>
    <row r="257" spans="1:41" x14ac:dyDescent="0.2">
      <c r="D257" s="6" t="s">
        <v>2580</v>
      </c>
      <c r="Q257" s="9">
        <v>6736007</v>
      </c>
      <c r="R257" s="9" t="s">
        <v>202</v>
      </c>
      <c r="S257" s="9" t="s">
        <v>49</v>
      </c>
      <c r="T257" s="9">
        <v>0</v>
      </c>
      <c r="U257" s="9">
        <v>263868004</v>
      </c>
      <c r="V257" s="9" t="s">
        <v>1781</v>
      </c>
      <c r="W257" s="9" t="s">
        <v>49</v>
      </c>
      <c r="X257" s="9">
        <v>0</v>
      </c>
      <c r="Y257" s="9" t="s">
        <v>54</v>
      </c>
      <c r="Z257" s="9" t="s">
        <v>54</v>
      </c>
      <c r="AA257" s="9" t="s">
        <v>54</v>
      </c>
      <c r="AB257" s="9" t="s">
        <v>54</v>
      </c>
      <c r="AC257" s="19">
        <v>162469005</v>
      </c>
      <c r="AD257" s="19" t="s">
        <v>76</v>
      </c>
      <c r="AE257" s="10" t="s">
        <v>46</v>
      </c>
      <c r="AF257" s="10">
        <v>1</v>
      </c>
      <c r="AG257" t="s">
        <v>54</v>
      </c>
      <c r="AH257" s="8"/>
      <c r="AI257" s="8"/>
      <c r="AJ257" s="8"/>
      <c r="AK257" s="8"/>
      <c r="AL257" s="9"/>
      <c r="AM257" s="9"/>
      <c r="AN257" s="9"/>
      <c r="AO257" s="9"/>
    </row>
    <row r="258" spans="1:41" x14ac:dyDescent="0.2">
      <c r="D258" s="6" t="s">
        <v>2580</v>
      </c>
      <c r="Q258" s="9">
        <v>24484000</v>
      </c>
      <c r="R258" s="9" t="s">
        <v>205</v>
      </c>
      <c r="S258" s="9" t="s">
        <v>49</v>
      </c>
      <c r="T258" s="9">
        <v>0</v>
      </c>
      <c r="U258" s="9">
        <v>263898006</v>
      </c>
      <c r="V258" s="9" t="s">
        <v>1783</v>
      </c>
      <c r="W258" s="9" t="s">
        <v>49</v>
      </c>
      <c r="X258" s="9">
        <v>0</v>
      </c>
      <c r="Y258" s="9" t="s">
        <v>54</v>
      </c>
      <c r="Z258" s="9" t="s">
        <v>54</v>
      </c>
      <c r="AA258" s="9" t="s">
        <v>54</v>
      </c>
      <c r="AB258" s="9" t="s">
        <v>54</v>
      </c>
      <c r="AC258" s="10">
        <v>162471005</v>
      </c>
      <c r="AD258" s="10" t="s">
        <v>1782</v>
      </c>
      <c r="AE258" s="10" t="s">
        <v>46</v>
      </c>
      <c r="AF258" s="10">
        <v>2</v>
      </c>
      <c r="AH258" s="8"/>
      <c r="AI258" s="8"/>
      <c r="AJ258" s="8"/>
      <c r="AK258" s="8"/>
      <c r="AL258" s="9"/>
      <c r="AM258" s="9"/>
      <c r="AN258" s="9"/>
      <c r="AO258" s="9"/>
    </row>
    <row r="259" spans="1:41" x14ac:dyDescent="0.2">
      <c r="D259" s="6" t="s">
        <v>2580</v>
      </c>
      <c r="Q259" s="9">
        <v>261665006</v>
      </c>
      <c r="R259" s="9" t="s">
        <v>1275</v>
      </c>
      <c r="S259" s="9" t="s">
        <v>49</v>
      </c>
      <c r="T259" s="9">
        <v>1</v>
      </c>
      <c r="U259" s="9" t="s">
        <v>54</v>
      </c>
      <c r="V259" s="9" t="s">
        <v>54</v>
      </c>
      <c r="W259" s="9" t="s">
        <v>54</v>
      </c>
      <c r="X259" s="9" t="s">
        <v>54</v>
      </c>
      <c r="Y259" s="9" t="s">
        <v>54</v>
      </c>
      <c r="Z259" s="9" t="s">
        <v>54</v>
      </c>
      <c r="AA259" s="9" t="s">
        <v>54</v>
      </c>
      <c r="AB259" s="9" t="s">
        <v>54</v>
      </c>
      <c r="AC259" s="10">
        <v>261665006</v>
      </c>
      <c r="AD259" s="10" t="s">
        <v>1275</v>
      </c>
      <c r="AE259" s="10" t="s">
        <v>46</v>
      </c>
      <c r="AF259" s="10">
        <v>3</v>
      </c>
      <c r="AH259" s="8"/>
      <c r="AI259" s="8"/>
      <c r="AJ259" s="8"/>
      <c r="AK259" s="8"/>
      <c r="AL259" s="9"/>
      <c r="AM259" s="9"/>
      <c r="AN259" s="9"/>
      <c r="AO259" s="9"/>
    </row>
    <row r="260" spans="1:41" x14ac:dyDescent="0.2">
      <c r="A260" s="6" t="s">
        <v>1857</v>
      </c>
      <c r="E260" s="8">
        <v>36480000</v>
      </c>
      <c r="F260" s="8" t="s">
        <v>1858</v>
      </c>
      <c r="G260" s="8" t="s">
        <v>46</v>
      </c>
      <c r="H260" s="8">
        <v>3</v>
      </c>
      <c r="I260" s="8">
        <v>87076008</v>
      </c>
      <c r="J260" s="8" t="s">
        <v>1859</v>
      </c>
      <c r="K260" s="8" t="s">
        <v>46</v>
      </c>
      <c r="L260" s="8">
        <v>3</v>
      </c>
      <c r="Q260" s="9">
        <v>281770004</v>
      </c>
      <c r="R260" s="9" t="s">
        <v>1860</v>
      </c>
      <c r="S260" s="9" t="s">
        <v>49</v>
      </c>
      <c r="T260" s="9">
        <v>1</v>
      </c>
      <c r="Y260" s="9" t="s">
        <v>54</v>
      </c>
      <c r="Z260" s="9" t="s">
        <v>54</v>
      </c>
      <c r="AA260" s="9" t="s">
        <v>54</v>
      </c>
      <c r="AB260" s="9" t="s">
        <v>54</v>
      </c>
      <c r="AC260" s="10">
        <v>281770004</v>
      </c>
      <c r="AD260" s="10" t="s">
        <v>1860</v>
      </c>
      <c r="AE260" s="10" t="s">
        <v>49</v>
      </c>
      <c r="AF260" s="10">
        <v>2</v>
      </c>
      <c r="AH260" s="8">
        <v>36480000</v>
      </c>
      <c r="AI260" s="8" t="s">
        <v>1858</v>
      </c>
      <c r="AJ260" s="8" t="s">
        <v>46</v>
      </c>
      <c r="AK260" s="8">
        <v>3</v>
      </c>
      <c r="AL260" s="9">
        <v>281770004</v>
      </c>
      <c r="AM260" s="9" t="s">
        <v>1860</v>
      </c>
      <c r="AN260" s="9" t="s">
        <v>49</v>
      </c>
      <c r="AO260" s="9">
        <v>1</v>
      </c>
    </row>
    <row r="261" spans="1:41" x14ac:dyDescent="0.2">
      <c r="B261" s="6" t="s">
        <v>2580</v>
      </c>
      <c r="E261" s="8">
        <v>40806005</v>
      </c>
      <c r="F261" s="8" t="s">
        <v>1543</v>
      </c>
      <c r="G261" s="8" t="s">
        <v>46</v>
      </c>
      <c r="H261" s="8">
        <v>0</v>
      </c>
      <c r="I261" s="8" t="s">
        <v>1861</v>
      </c>
      <c r="J261" s="8" t="s">
        <v>1862</v>
      </c>
      <c r="K261" s="8" t="s">
        <v>1673</v>
      </c>
      <c r="L261" s="8">
        <v>1</v>
      </c>
      <c r="Q261" s="9">
        <v>40806005</v>
      </c>
      <c r="R261" s="9" t="s">
        <v>1543</v>
      </c>
      <c r="S261" s="9" t="s">
        <v>49</v>
      </c>
      <c r="T261" s="9">
        <v>0</v>
      </c>
      <c r="U261" s="9">
        <v>280945000</v>
      </c>
      <c r="V261" s="9" t="s">
        <v>1863</v>
      </c>
      <c r="W261" s="9" t="s">
        <v>49</v>
      </c>
      <c r="X261" s="9">
        <v>1</v>
      </c>
      <c r="Y261" s="9" t="s">
        <v>54</v>
      </c>
      <c r="Z261" s="9" t="s">
        <v>54</v>
      </c>
      <c r="AA261" s="9" t="s">
        <v>54</v>
      </c>
      <c r="AB261" s="9" t="s">
        <v>54</v>
      </c>
      <c r="AC261" s="10">
        <v>40806005</v>
      </c>
      <c r="AD261" s="10" t="s">
        <v>1543</v>
      </c>
      <c r="AE261" s="10" t="s">
        <v>46</v>
      </c>
      <c r="AF261" s="10">
        <v>0</v>
      </c>
      <c r="AH261" s="8">
        <v>40806005</v>
      </c>
      <c r="AI261" s="8" t="s">
        <v>1543</v>
      </c>
      <c r="AJ261" s="8" t="s">
        <v>46</v>
      </c>
      <c r="AK261" s="8">
        <v>0</v>
      </c>
      <c r="AL261" s="9">
        <v>40806005</v>
      </c>
      <c r="AM261" s="9" t="s">
        <v>1543</v>
      </c>
      <c r="AN261" s="9" t="s">
        <v>49</v>
      </c>
      <c r="AO261" s="9">
        <v>0</v>
      </c>
    </row>
    <row r="262" spans="1:41" x14ac:dyDescent="0.2">
      <c r="C262" s="6" t="s">
        <v>62</v>
      </c>
      <c r="D262" s="6" t="s">
        <v>2580</v>
      </c>
      <c r="Q262" s="9">
        <v>260413007</v>
      </c>
      <c r="R262" s="9" t="s">
        <v>196</v>
      </c>
      <c r="S262" s="9" t="s">
        <v>49</v>
      </c>
      <c r="T262" s="9">
        <v>1</v>
      </c>
      <c r="U262" s="9" t="s">
        <v>54</v>
      </c>
      <c r="V262" s="9" t="s">
        <v>54</v>
      </c>
      <c r="W262" s="9" t="s">
        <v>54</v>
      </c>
      <c r="X262" s="9" t="s">
        <v>54</v>
      </c>
      <c r="Y262" s="9" t="s">
        <v>54</v>
      </c>
      <c r="Z262" s="9" t="s">
        <v>54</v>
      </c>
      <c r="AA262" s="9" t="s">
        <v>54</v>
      </c>
      <c r="AB262" s="9" t="s">
        <v>54</v>
      </c>
      <c r="AC262" s="10">
        <v>84387000</v>
      </c>
      <c r="AD262" s="10" t="s">
        <v>64</v>
      </c>
      <c r="AE262" s="10" t="s">
        <v>46</v>
      </c>
      <c r="AF262" s="10">
        <v>1</v>
      </c>
      <c r="AH262" s="8"/>
      <c r="AI262" s="8"/>
      <c r="AJ262" s="8"/>
      <c r="AK262" s="8"/>
      <c r="AL262" s="9"/>
      <c r="AM262" s="9"/>
      <c r="AN262" s="9"/>
      <c r="AO262" s="9"/>
    </row>
    <row r="263" spans="1:41" x14ac:dyDescent="0.2">
      <c r="D263" s="6" t="s">
        <v>2580</v>
      </c>
      <c r="Q263" s="9">
        <v>255604002</v>
      </c>
      <c r="R263" s="9" t="s">
        <v>199</v>
      </c>
      <c r="S263" s="9" t="s">
        <v>49</v>
      </c>
      <c r="T263" s="9">
        <v>0</v>
      </c>
      <c r="U263" s="9">
        <v>264500008</v>
      </c>
      <c r="V263" s="9" t="s">
        <v>1780</v>
      </c>
      <c r="W263" s="9" t="s">
        <v>49</v>
      </c>
      <c r="X263" s="9">
        <v>0</v>
      </c>
      <c r="Y263" s="9" t="s">
        <v>54</v>
      </c>
      <c r="Z263" s="9" t="s">
        <v>54</v>
      </c>
      <c r="AA263" s="9" t="s">
        <v>54</v>
      </c>
      <c r="AB263" s="9" t="s">
        <v>54</v>
      </c>
      <c r="AC263" s="10">
        <v>162468002</v>
      </c>
      <c r="AD263" s="10" t="s">
        <v>1778</v>
      </c>
      <c r="AE263" s="10" t="s">
        <v>46</v>
      </c>
      <c r="AF263" s="10">
        <v>1</v>
      </c>
      <c r="AH263" s="8"/>
      <c r="AI263" s="8"/>
      <c r="AJ263" s="8"/>
      <c r="AK263" s="8"/>
      <c r="AL263" s="9"/>
      <c r="AM263" s="9"/>
      <c r="AN263" s="9"/>
      <c r="AO263" s="9"/>
    </row>
    <row r="264" spans="1:41" x14ac:dyDescent="0.2">
      <c r="D264" s="6" t="s">
        <v>2580</v>
      </c>
      <c r="Q264" s="9">
        <v>6736007</v>
      </c>
      <c r="R264" s="9" t="s">
        <v>202</v>
      </c>
      <c r="S264" s="9" t="s">
        <v>49</v>
      </c>
      <c r="T264" s="9">
        <v>0</v>
      </c>
      <c r="U264" s="9">
        <v>263868004</v>
      </c>
      <c r="V264" s="9" t="s">
        <v>1781</v>
      </c>
      <c r="W264" s="9" t="s">
        <v>49</v>
      </c>
      <c r="X264" s="9">
        <v>0</v>
      </c>
      <c r="Y264" s="9" t="s">
        <v>54</v>
      </c>
      <c r="Z264" s="9" t="s">
        <v>54</v>
      </c>
      <c r="AA264" s="9" t="s">
        <v>54</v>
      </c>
      <c r="AB264" s="9" t="s">
        <v>54</v>
      </c>
      <c r="AC264" s="19">
        <v>162469005</v>
      </c>
      <c r="AD264" s="19" t="s">
        <v>76</v>
      </c>
      <c r="AE264" s="10" t="s">
        <v>46</v>
      </c>
      <c r="AF264" s="10">
        <v>1</v>
      </c>
      <c r="AH264" s="8"/>
      <c r="AI264" s="8"/>
      <c r="AJ264" s="8"/>
      <c r="AK264" s="8"/>
      <c r="AL264" s="9"/>
      <c r="AM264" s="9"/>
      <c r="AN264" s="9"/>
      <c r="AO264" s="9"/>
    </row>
    <row r="265" spans="1:41" x14ac:dyDescent="0.2">
      <c r="D265" s="6" t="s">
        <v>2580</v>
      </c>
      <c r="Q265" s="9">
        <v>24484000</v>
      </c>
      <c r="R265" s="9" t="s">
        <v>205</v>
      </c>
      <c r="S265" s="9" t="s">
        <v>49</v>
      </c>
      <c r="T265" s="9">
        <v>0</v>
      </c>
      <c r="U265" s="9">
        <v>263898006</v>
      </c>
      <c r="V265" s="9" t="s">
        <v>1783</v>
      </c>
      <c r="W265" s="9" t="s">
        <v>49</v>
      </c>
      <c r="X265" s="9">
        <v>0</v>
      </c>
      <c r="Y265" s="9" t="s">
        <v>54</v>
      </c>
      <c r="Z265" s="9" t="s">
        <v>54</v>
      </c>
      <c r="AA265" s="9" t="s">
        <v>54</v>
      </c>
      <c r="AB265" s="9" t="s">
        <v>54</v>
      </c>
      <c r="AC265" s="10">
        <v>162471005</v>
      </c>
      <c r="AD265" s="10" t="s">
        <v>1782</v>
      </c>
      <c r="AE265" s="10" t="s">
        <v>46</v>
      </c>
      <c r="AF265" s="10">
        <v>2</v>
      </c>
      <c r="AH265" s="8"/>
      <c r="AI265" s="8"/>
      <c r="AJ265" s="8"/>
      <c r="AK265" s="8"/>
      <c r="AL265" s="9"/>
      <c r="AM265" s="9"/>
      <c r="AN265" s="9"/>
      <c r="AO265" s="9"/>
    </row>
    <row r="266" spans="1:41" x14ac:dyDescent="0.2">
      <c r="D266" s="6" t="s">
        <v>2580</v>
      </c>
      <c r="Q266" s="9">
        <v>261665006</v>
      </c>
      <c r="R266" s="9" t="s">
        <v>1275</v>
      </c>
      <c r="S266" s="9" t="s">
        <v>49</v>
      </c>
      <c r="T266" s="9">
        <v>1</v>
      </c>
      <c r="U266" s="9" t="s">
        <v>54</v>
      </c>
      <c r="V266" s="9" t="s">
        <v>54</v>
      </c>
      <c r="W266" s="9" t="s">
        <v>54</v>
      </c>
      <c r="X266" s="9" t="s">
        <v>54</v>
      </c>
      <c r="Y266" s="9" t="s">
        <v>54</v>
      </c>
      <c r="Z266" s="9" t="s">
        <v>54</v>
      </c>
      <c r="AA266" s="9" t="s">
        <v>54</v>
      </c>
      <c r="AB266" s="9" t="s">
        <v>54</v>
      </c>
      <c r="AC266" s="10">
        <v>261665006</v>
      </c>
      <c r="AD266" s="10" t="s">
        <v>1275</v>
      </c>
      <c r="AE266" s="10" t="s">
        <v>46</v>
      </c>
      <c r="AF266" s="10">
        <v>3</v>
      </c>
      <c r="AH266" s="8"/>
      <c r="AI266" s="8"/>
      <c r="AJ266" s="8"/>
      <c r="AK266" s="8"/>
      <c r="AL266" s="9"/>
      <c r="AM266" s="9"/>
      <c r="AN266" s="9"/>
      <c r="AO266" s="9"/>
    </row>
    <row r="267" spans="1:41" x14ac:dyDescent="0.2">
      <c r="B267" s="6" t="s">
        <v>2580</v>
      </c>
      <c r="E267" s="8">
        <v>79499004</v>
      </c>
      <c r="F267" s="8" t="s">
        <v>1544</v>
      </c>
      <c r="G267" s="8" t="s">
        <v>46</v>
      </c>
      <c r="H267" s="8">
        <v>0</v>
      </c>
      <c r="I267" s="8" t="s">
        <v>1861</v>
      </c>
      <c r="J267" s="8" t="s">
        <v>1862</v>
      </c>
      <c r="K267" s="8" t="s">
        <v>1673</v>
      </c>
      <c r="L267" s="8">
        <v>1</v>
      </c>
      <c r="Q267" s="9">
        <v>79499004</v>
      </c>
      <c r="R267" s="9" t="s">
        <v>1544</v>
      </c>
      <c r="S267" s="9" t="s">
        <v>49</v>
      </c>
      <c r="T267" s="9">
        <v>0</v>
      </c>
      <c r="U267" s="9">
        <v>70764005</v>
      </c>
      <c r="V267" s="9" t="s">
        <v>1864</v>
      </c>
      <c r="W267" s="9" t="s">
        <v>49</v>
      </c>
      <c r="X267" s="9">
        <v>1</v>
      </c>
      <c r="Y267" s="9" t="s">
        <v>54</v>
      </c>
      <c r="Z267" s="9" t="s">
        <v>54</v>
      </c>
      <c r="AA267" s="9" t="s">
        <v>54</v>
      </c>
      <c r="AB267" s="9" t="s">
        <v>54</v>
      </c>
      <c r="AC267" s="10">
        <v>79499004</v>
      </c>
      <c r="AD267" s="10" t="s">
        <v>1544</v>
      </c>
      <c r="AE267" s="10" t="s">
        <v>46</v>
      </c>
      <c r="AF267" s="10">
        <v>0</v>
      </c>
      <c r="AH267" s="8">
        <v>79499004</v>
      </c>
      <c r="AI267" s="8" t="s">
        <v>1544</v>
      </c>
      <c r="AJ267" s="8" t="s">
        <v>46</v>
      </c>
      <c r="AK267" s="8">
        <v>0</v>
      </c>
      <c r="AL267" s="9">
        <v>79499004</v>
      </c>
      <c r="AM267" s="9" t="s">
        <v>1544</v>
      </c>
      <c r="AN267" s="9" t="s">
        <v>49</v>
      </c>
      <c r="AO267" s="9">
        <v>0</v>
      </c>
    </row>
    <row r="268" spans="1:41" x14ac:dyDescent="0.2">
      <c r="C268" s="6" t="s">
        <v>62</v>
      </c>
      <c r="D268" s="6" t="s">
        <v>2580</v>
      </c>
      <c r="Q268" s="9">
        <v>260413007</v>
      </c>
      <c r="R268" s="9" t="s">
        <v>196</v>
      </c>
      <c r="S268" s="9" t="s">
        <v>49</v>
      </c>
      <c r="T268" s="9">
        <v>1</v>
      </c>
      <c r="U268" s="9" t="s">
        <v>54</v>
      </c>
      <c r="V268" s="9" t="s">
        <v>54</v>
      </c>
      <c r="W268" s="9" t="s">
        <v>54</v>
      </c>
      <c r="X268" s="9" t="s">
        <v>54</v>
      </c>
      <c r="Y268" s="9" t="s">
        <v>54</v>
      </c>
      <c r="Z268" s="9" t="s">
        <v>54</v>
      </c>
      <c r="AA268" s="9" t="s">
        <v>54</v>
      </c>
      <c r="AB268" s="9" t="s">
        <v>54</v>
      </c>
      <c r="AC268" s="10">
        <v>84387000</v>
      </c>
      <c r="AD268" s="10" t="s">
        <v>64</v>
      </c>
      <c r="AE268" s="10" t="s">
        <v>46</v>
      </c>
      <c r="AF268" s="10">
        <v>1</v>
      </c>
      <c r="AH268" s="8"/>
      <c r="AI268" s="8"/>
      <c r="AJ268" s="8"/>
      <c r="AK268" s="8"/>
      <c r="AL268" s="9"/>
      <c r="AM268" s="9"/>
      <c r="AN268" s="9"/>
      <c r="AO268" s="9"/>
    </row>
    <row r="269" spans="1:41" x14ac:dyDescent="0.2">
      <c r="D269" s="6" t="s">
        <v>2580</v>
      </c>
      <c r="Q269" s="9">
        <v>255604002</v>
      </c>
      <c r="R269" s="9" t="s">
        <v>199</v>
      </c>
      <c r="S269" s="9" t="s">
        <v>49</v>
      </c>
      <c r="T269" s="9">
        <v>0</v>
      </c>
      <c r="U269" s="9">
        <v>264500008</v>
      </c>
      <c r="V269" s="9" t="s">
        <v>1780</v>
      </c>
      <c r="W269" s="9" t="s">
        <v>49</v>
      </c>
      <c r="X269" s="9">
        <v>0</v>
      </c>
      <c r="Y269" s="9" t="s">
        <v>54</v>
      </c>
      <c r="Z269" s="9" t="s">
        <v>54</v>
      </c>
      <c r="AA269" s="9" t="s">
        <v>54</v>
      </c>
      <c r="AB269" s="9" t="s">
        <v>54</v>
      </c>
      <c r="AC269" s="10">
        <v>162468002</v>
      </c>
      <c r="AD269" s="10" t="s">
        <v>1778</v>
      </c>
      <c r="AE269" s="10" t="s">
        <v>46</v>
      </c>
      <c r="AF269" s="10">
        <v>1</v>
      </c>
      <c r="AH269" s="8"/>
      <c r="AI269" s="8"/>
      <c r="AJ269" s="8"/>
      <c r="AK269" s="8"/>
      <c r="AL269" s="9"/>
      <c r="AM269" s="9"/>
      <c r="AN269" s="9"/>
      <c r="AO269" s="9"/>
    </row>
    <row r="270" spans="1:41" x14ac:dyDescent="0.2">
      <c r="D270" s="6" t="s">
        <v>2580</v>
      </c>
      <c r="Q270" s="9">
        <v>6736007</v>
      </c>
      <c r="R270" s="9" t="s">
        <v>202</v>
      </c>
      <c r="S270" s="9" t="s">
        <v>49</v>
      </c>
      <c r="T270" s="9">
        <v>0</v>
      </c>
      <c r="U270" s="9">
        <v>263868004</v>
      </c>
      <c r="V270" s="9" t="s">
        <v>1781</v>
      </c>
      <c r="W270" s="9" t="s">
        <v>49</v>
      </c>
      <c r="X270" s="9">
        <v>0</v>
      </c>
      <c r="Y270" s="9" t="s">
        <v>54</v>
      </c>
      <c r="Z270" s="9" t="s">
        <v>54</v>
      </c>
      <c r="AA270" s="9" t="s">
        <v>54</v>
      </c>
      <c r="AB270" s="9" t="s">
        <v>54</v>
      </c>
      <c r="AC270" s="19">
        <v>162469005</v>
      </c>
      <c r="AD270" s="19" t="s">
        <v>76</v>
      </c>
      <c r="AE270" s="10" t="s">
        <v>46</v>
      </c>
      <c r="AF270" s="10">
        <v>1</v>
      </c>
      <c r="AH270" s="8"/>
      <c r="AI270" s="8"/>
      <c r="AJ270" s="8"/>
      <c r="AK270" s="8"/>
      <c r="AL270" s="9"/>
      <c r="AM270" s="9"/>
      <c r="AN270" s="9"/>
      <c r="AO270" s="9"/>
    </row>
    <row r="271" spans="1:41" x14ac:dyDescent="0.2">
      <c r="D271" s="6" t="s">
        <v>2580</v>
      </c>
      <c r="Q271" s="9">
        <v>24484000</v>
      </c>
      <c r="R271" s="9" t="s">
        <v>205</v>
      </c>
      <c r="S271" s="9" t="s">
        <v>49</v>
      </c>
      <c r="T271" s="9">
        <v>0</v>
      </c>
      <c r="U271" s="9">
        <v>263898006</v>
      </c>
      <c r="V271" s="9" t="s">
        <v>1783</v>
      </c>
      <c r="W271" s="9" t="s">
        <v>49</v>
      </c>
      <c r="X271" s="9">
        <v>0</v>
      </c>
      <c r="Y271" s="9" t="s">
        <v>54</v>
      </c>
      <c r="Z271" s="9" t="s">
        <v>54</v>
      </c>
      <c r="AA271" s="9" t="s">
        <v>54</v>
      </c>
      <c r="AB271" s="9" t="s">
        <v>54</v>
      </c>
      <c r="AC271" s="10">
        <v>162471005</v>
      </c>
      <c r="AD271" s="10" t="s">
        <v>1782</v>
      </c>
      <c r="AE271" s="10" t="s">
        <v>46</v>
      </c>
      <c r="AF271" s="10">
        <v>2</v>
      </c>
      <c r="AH271" s="8"/>
      <c r="AI271" s="8"/>
      <c r="AJ271" s="8"/>
      <c r="AK271" s="8"/>
      <c r="AL271" s="9"/>
      <c r="AM271" s="9"/>
      <c r="AN271" s="9"/>
      <c r="AO271" s="9"/>
    </row>
    <row r="272" spans="1:41" x14ac:dyDescent="0.2">
      <c r="D272" s="6" t="s">
        <v>2580</v>
      </c>
      <c r="Q272" s="9">
        <v>261665006</v>
      </c>
      <c r="R272" s="9" t="s">
        <v>1275</v>
      </c>
      <c r="S272" s="9" t="s">
        <v>49</v>
      </c>
      <c r="T272" s="9">
        <v>1</v>
      </c>
      <c r="U272" s="9" t="s">
        <v>54</v>
      </c>
      <c r="V272" s="9" t="s">
        <v>54</v>
      </c>
      <c r="W272" s="9" t="s">
        <v>54</v>
      </c>
      <c r="X272" s="9" t="s">
        <v>54</v>
      </c>
      <c r="Y272" s="9" t="s">
        <v>54</v>
      </c>
      <c r="Z272" s="9" t="s">
        <v>54</v>
      </c>
      <c r="AA272" s="9" t="s">
        <v>54</v>
      </c>
      <c r="AB272" s="9" t="s">
        <v>54</v>
      </c>
      <c r="AC272" s="10">
        <v>261665006</v>
      </c>
      <c r="AD272" s="10" t="s">
        <v>1275</v>
      </c>
      <c r="AE272" s="10" t="s">
        <v>46</v>
      </c>
      <c r="AF272" s="10">
        <v>3</v>
      </c>
      <c r="AG272" t="s">
        <v>54</v>
      </c>
      <c r="AH272" s="8"/>
      <c r="AI272" s="8"/>
      <c r="AJ272" s="8"/>
      <c r="AK272" s="8"/>
      <c r="AL272" s="9"/>
      <c r="AM272" s="9"/>
      <c r="AN272" s="9"/>
      <c r="AO272" s="9"/>
    </row>
    <row r="273" spans="2:41" x14ac:dyDescent="0.2">
      <c r="B273" s="6" t="s">
        <v>2580</v>
      </c>
      <c r="E273" s="8">
        <v>86917003</v>
      </c>
      <c r="F273" s="8" t="s">
        <v>1865</v>
      </c>
      <c r="G273" s="8" t="s">
        <v>46</v>
      </c>
      <c r="H273" s="8">
        <v>0</v>
      </c>
      <c r="Q273" s="9">
        <v>86917003</v>
      </c>
      <c r="R273" s="9" t="s">
        <v>1865</v>
      </c>
      <c r="S273" s="9" t="s">
        <v>49</v>
      </c>
      <c r="T273" s="9">
        <v>0</v>
      </c>
      <c r="U273" s="9" t="s">
        <v>54</v>
      </c>
      <c r="V273" s="9" t="s">
        <v>54</v>
      </c>
      <c r="W273" s="9" t="s">
        <v>54</v>
      </c>
      <c r="X273" s="9" t="s">
        <v>54</v>
      </c>
      <c r="Y273" s="9" t="s">
        <v>54</v>
      </c>
      <c r="Z273" s="9" t="s">
        <v>54</v>
      </c>
      <c r="AA273" s="9" t="s">
        <v>54</v>
      </c>
      <c r="AB273" s="9" t="s">
        <v>54</v>
      </c>
      <c r="AC273" s="10">
        <v>86917003</v>
      </c>
      <c r="AD273" s="10" t="s">
        <v>1865</v>
      </c>
      <c r="AE273" s="10" t="s">
        <v>46</v>
      </c>
      <c r="AF273" s="10">
        <v>0</v>
      </c>
      <c r="AG273" t="s">
        <v>54</v>
      </c>
      <c r="AH273" s="8">
        <v>86917003</v>
      </c>
      <c r="AI273" s="8" t="s">
        <v>1865</v>
      </c>
      <c r="AJ273" s="8" t="s">
        <v>46</v>
      </c>
      <c r="AK273" s="8">
        <v>0</v>
      </c>
      <c r="AL273" s="9">
        <v>86917003</v>
      </c>
      <c r="AM273" s="9" t="s">
        <v>1865</v>
      </c>
      <c r="AN273" s="9" t="s">
        <v>49</v>
      </c>
      <c r="AO273" s="9">
        <v>0</v>
      </c>
    </row>
    <row r="274" spans="2:41" x14ac:dyDescent="0.2">
      <c r="C274" s="6" t="s">
        <v>62</v>
      </c>
      <c r="D274" s="6" t="s">
        <v>2580</v>
      </c>
      <c r="Q274" s="9">
        <v>260413007</v>
      </c>
      <c r="R274" s="9" t="s">
        <v>196</v>
      </c>
      <c r="S274" s="9" t="s">
        <v>49</v>
      </c>
      <c r="T274" s="9">
        <v>1</v>
      </c>
      <c r="U274" s="9" t="s">
        <v>54</v>
      </c>
      <c r="V274" s="9" t="s">
        <v>54</v>
      </c>
      <c r="W274" s="9" t="s">
        <v>54</v>
      </c>
      <c r="X274" s="9" t="s">
        <v>54</v>
      </c>
      <c r="Y274" s="9" t="s">
        <v>54</v>
      </c>
      <c r="Z274" s="9" t="s">
        <v>54</v>
      </c>
      <c r="AA274" s="9" t="s">
        <v>54</v>
      </c>
      <c r="AB274" s="9" t="s">
        <v>54</v>
      </c>
      <c r="AC274" s="10">
        <v>84387000</v>
      </c>
      <c r="AD274" s="10" t="s">
        <v>64</v>
      </c>
      <c r="AE274" s="10" t="s">
        <v>46</v>
      </c>
      <c r="AF274" s="10">
        <v>1</v>
      </c>
      <c r="AG274" t="s">
        <v>54</v>
      </c>
      <c r="AH274" s="8"/>
      <c r="AI274" s="8"/>
      <c r="AJ274" s="8"/>
      <c r="AK274" s="8"/>
      <c r="AL274" s="9"/>
      <c r="AM274" s="9"/>
      <c r="AN274" s="9"/>
      <c r="AO274" s="9"/>
    </row>
    <row r="275" spans="2:41" x14ac:dyDescent="0.2">
      <c r="D275" s="6" t="s">
        <v>2580</v>
      </c>
      <c r="Q275" s="9">
        <v>255604002</v>
      </c>
      <c r="R275" s="9" t="s">
        <v>199</v>
      </c>
      <c r="S275" s="9" t="s">
        <v>49</v>
      </c>
      <c r="T275" s="9">
        <v>0</v>
      </c>
      <c r="U275" s="9">
        <v>264500008</v>
      </c>
      <c r="V275" s="9" t="s">
        <v>1780</v>
      </c>
      <c r="W275" s="9" t="s">
        <v>49</v>
      </c>
      <c r="X275" s="9">
        <v>0</v>
      </c>
      <c r="Y275" s="9" t="s">
        <v>54</v>
      </c>
      <c r="Z275" s="9" t="s">
        <v>54</v>
      </c>
      <c r="AA275" s="9" t="s">
        <v>54</v>
      </c>
      <c r="AB275" s="9" t="s">
        <v>54</v>
      </c>
      <c r="AC275" s="10">
        <v>162468002</v>
      </c>
      <c r="AD275" s="10" t="s">
        <v>1778</v>
      </c>
      <c r="AE275" s="10" t="s">
        <v>46</v>
      </c>
      <c r="AF275" s="10">
        <v>1</v>
      </c>
      <c r="AG275" t="s">
        <v>54</v>
      </c>
      <c r="AH275" s="8"/>
      <c r="AI275" s="8"/>
      <c r="AJ275" s="8"/>
      <c r="AK275" s="8"/>
      <c r="AL275" s="9"/>
      <c r="AM275" s="9"/>
      <c r="AN275" s="9"/>
      <c r="AO275" s="9"/>
    </row>
    <row r="276" spans="2:41" x14ac:dyDescent="0.2">
      <c r="D276" s="6" t="s">
        <v>2580</v>
      </c>
      <c r="Q276" s="9">
        <v>6736007</v>
      </c>
      <c r="R276" s="9" t="s">
        <v>202</v>
      </c>
      <c r="S276" s="9" t="s">
        <v>49</v>
      </c>
      <c r="T276" s="9">
        <v>0</v>
      </c>
      <c r="U276" s="9">
        <v>263868004</v>
      </c>
      <c r="V276" s="9" t="s">
        <v>1781</v>
      </c>
      <c r="W276" s="9" t="s">
        <v>49</v>
      </c>
      <c r="X276" s="9">
        <v>0</v>
      </c>
      <c r="Y276" s="9" t="s">
        <v>54</v>
      </c>
      <c r="Z276" s="9" t="s">
        <v>54</v>
      </c>
      <c r="AA276" s="9" t="s">
        <v>54</v>
      </c>
      <c r="AB276" s="9" t="s">
        <v>54</v>
      </c>
      <c r="AC276" s="19">
        <v>162469005</v>
      </c>
      <c r="AD276" s="19" t="s">
        <v>76</v>
      </c>
      <c r="AE276" s="10" t="s">
        <v>46</v>
      </c>
      <c r="AF276" s="10">
        <v>1</v>
      </c>
      <c r="AG276" t="s">
        <v>54</v>
      </c>
      <c r="AH276" s="8"/>
      <c r="AI276" s="8"/>
      <c r="AJ276" s="8"/>
      <c r="AK276" s="8"/>
      <c r="AL276" s="9"/>
      <c r="AM276" s="9"/>
      <c r="AN276" s="9"/>
      <c r="AO276" s="9"/>
    </row>
    <row r="277" spans="2:41" x14ac:dyDescent="0.2">
      <c r="D277" s="6" t="s">
        <v>2580</v>
      </c>
      <c r="Q277" s="9">
        <v>24484000</v>
      </c>
      <c r="R277" s="9" t="s">
        <v>205</v>
      </c>
      <c r="S277" s="9" t="s">
        <v>49</v>
      </c>
      <c r="T277" s="9">
        <v>0</v>
      </c>
      <c r="U277" s="9">
        <v>263898006</v>
      </c>
      <c r="V277" s="9" t="s">
        <v>1783</v>
      </c>
      <c r="W277" s="9" t="s">
        <v>49</v>
      </c>
      <c r="X277" s="9">
        <v>0</v>
      </c>
      <c r="Y277" s="9" t="s">
        <v>54</v>
      </c>
      <c r="Z277" s="9" t="s">
        <v>54</v>
      </c>
      <c r="AA277" s="9" t="s">
        <v>54</v>
      </c>
      <c r="AB277" s="9" t="s">
        <v>54</v>
      </c>
      <c r="AC277" s="10">
        <v>162471005</v>
      </c>
      <c r="AD277" s="10" t="s">
        <v>1782</v>
      </c>
      <c r="AE277" s="10" t="s">
        <v>46</v>
      </c>
      <c r="AF277" s="10">
        <v>2</v>
      </c>
      <c r="AG277" t="s">
        <v>54</v>
      </c>
      <c r="AH277" s="8"/>
      <c r="AI277" s="8"/>
      <c r="AJ277" s="8"/>
      <c r="AK277" s="8"/>
      <c r="AL277" s="9"/>
      <c r="AM277" s="9"/>
      <c r="AN277" s="9"/>
      <c r="AO277" s="9"/>
    </row>
    <row r="278" spans="2:41" x14ac:dyDescent="0.2">
      <c r="D278" s="6" t="s">
        <v>2580</v>
      </c>
      <c r="Q278" s="9">
        <v>261665006</v>
      </c>
      <c r="R278" s="9" t="s">
        <v>1275</v>
      </c>
      <c r="S278" s="9" t="s">
        <v>49</v>
      </c>
      <c r="T278" s="9">
        <v>1</v>
      </c>
      <c r="U278" s="9" t="s">
        <v>54</v>
      </c>
      <c r="V278" s="9" t="s">
        <v>54</v>
      </c>
      <c r="W278" s="9" t="s">
        <v>54</v>
      </c>
      <c r="X278" s="9" t="s">
        <v>54</v>
      </c>
      <c r="Y278" s="9" t="s">
        <v>54</v>
      </c>
      <c r="Z278" s="9" t="s">
        <v>54</v>
      </c>
      <c r="AA278" s="9" t="s">
        <v>54</v>
      </c>
      <c r="AB278" s="9" t="s">
        <v>54</v>
      </c>
      <c r="AC278" s="10">
        <v>261665006</v>
      </c>
      <c r="AD278" s="10" t="s">
        <v>1275</v>
      </c>
      <c r="AE278" s="10" t="s">
        <v>46</v>
      </c>
      <c r="AF278" s="10">
        <v>3</v>
      </c>
      <c r="AG278" t="s">
        <v>54</v>
      </c>
      <c r="AH278" s="8"/>
      <c r="AI278" s="8"/>
      <c r="AJ278" s="8"/>
      <c r="AK278" s="8"/>
      <c r="AL278" s="9"/>
      <c r="AM278" s="9"/>
      <c r="AN278" s="9"/>
      <c r="AO278" s="9"/>
    </row>
    <row r="279" spans="2:41" x14ac:dyDescent="0.2">
      <c r="B279" s="6" t="s">
        <v>2580</v>
      </c>
      <c r="E279" s="8">
        <v>87076008</v>
      </c>
      <c r="F279" s="8" t="s">
        <v>1867</v>
      </c>
      <c r="G279" s="8" t="s">
        <v>46</v>
      </c>
      <c r="H279" s="8">
        <v>0</v>
      </c>
      <c r="Q279" s="9">
        <v>2899008</v>
      </c>
      <c r="R279" s="9" t="s">
        <v>1822</v>
      </c>
      <c r="S279" s="9" t="s">
        <v>49</v>
      </c>
      <c r="T279" s="9">
        <v>1</v>
      </c>
      <c r="U279" s="9" t="s">
        <v>54</v>
      </c>
      <c r="V279" s="9" t="s">
        <v>54</v>
      </c>
      <c r="W279" s="9" t="s">
        <v>54</v>
      </c>
      <c r="X279" s="9" t="s">
        <v>54</v>
      </c>
      <c r="Y279" s="9" t="s">
        <v>54</v>
      </c>
      <c r="Z279" s="9" t="s">
        <v>54</v>
      </c>
      <c r="AA279" s="9" t="s">
        <v>54</v>
      </c>
      <c r="AB279" s="9" t="s">
        <v>54</v>
      </c>
      <c r="AC279" s="10">
        <v>87076008</v>
      </c>
      <c r="AD279" s="10" t="s">
        <v>1867</v>
      </c>
      <c r="AE279" s="10" t="s">
        <v>46</v>
      </c>
      <c r="AF279" s="10">
        <v>0.5</v>
      </c>
      <c r="AG279" t="s">
        <v>54</v>
      </c>
      <c r="AH279" s="8">
        <v>87076008</v>
      </c>
      <c r="AI279" s="8" t="s">
        <v>1867</v>
      </c>
      <c r="AJ279" s="8" t="s">
        <v>46</v>
      </c>
      <c r="AK279" s="8">
        <v>0</v>
      </c>
      <c r="AL279" s="9">
        <v>2899008</v>
      </c>
      <c r="AM279" s="9" t="s">
        <v>1822</v>
      </c>
      <c r="AN279" s="9" t="s">
        <v>49</v>
      </c>
      <c r="AO279" s="9">
        <v>1</v>
      </c>
    </row>
    <row r="280" spans="2:41" x14ac:dyDescent="0.2">
      <c r="C280" s="6" t="s">
        <v>62</v>
      </c>
      <c r="D280" s="6" t="s">
        <v>2580</v>
      </c>
      <c r="Q280" s="9">
        <v>260413007</v>
      </c>
      <c r="R280" s="9" t="s">
        <v>196</v>
      </c>
      <c r="S280" s="9" t="s">
        <v>49</v>
      </c>
      <c r="T280" s="9">
        <v>1</v>
      </c>
      <c r="U280" s="9" t="s">
        <v>54</v>
      </c>
      <c r="V280" s="9" t="s">
        <v>54</v>
      </c>
      <c r="W280" s="9" t="s">
        <v>54</v>
      </c>
      <c r="X280" s="9" t="s">
        <v>54</v>
      </c>
      <c r="Y280" s="9" t="s">
        <v>54</v>
      </c>
      <c r="Z280" s="9" t="s">
        <v>54</v>
      </c>
      <c r="AA280" s="9" t="s">
        <v>54</v>
      </c>
      <c r="AB280" s="9" t="s">
        <v>54</v>
      </c>
      <c r="AC280" s="10">
        <v>84387000</v>
      </c>
      <c r="AD280" s="10" t="s">
        <v>64</v>
      </c>
      <c r="AE280" s="10" t="s">
        <v>46</v>
      </c>
      <c r="AF280" s="10">
        <v>1</v>
      </c>
      <c r="AG280" t="s">
        <v>54</v>
      </c>
      <c r="AH280" s="8"/>
      <c r="AI280" s="8"/>
      <c r="AJ280" s="8"/>
      <c r="AK280" s="8"/>
      <c r="AL280" s="9"/>
      <c r="AM280" s="9"/>
      <c r="AN280" s="9"/>
      <c r="AO280" s="9"/>
    </row>
    <row r="281" spans="2:41" x14ac:dyDescent="0.2">
      <c r="D281" s="6" t="s">
        <v>2580</v>
      </c>
      <c r="Q281" s="9">
        <v>255604002</v>
      </c>
      <c r="R281" s="9" t="s">
        <v>199</v>
      </c>
      <c r="S281" s="9" t="s">
        <v>49</v>
      </c>
      <c r="T281" s="9">
        <v>0</v>
      </c>
      <c r="U281" s="9">
        <v>264500008</v>
      </c>
      <c r="V281" s="9" t="s">
        <v>1780</v>
      </c>
      <c r="W281" s="9" t="s">
        <v>49</v>
      </c>
      <c r="X281" s="9">
        <v>0</v>
      </c>
      <c r="Y281" s="9" t="s">
        <v>54</v>
      </c>
      <c r="Z281" s="9" t="s">
        <v>54</v>
      </c>
      <c r="AA281" s="9" t="s">
        <v>54</v>
      </c>
      <c r="AB281" s="9" t="s">
        <v>54</v>
      </c>
      <c r="AC281" s="10">
        <v>162468002</v>
      </c>
      <c r="AD281" s="10" t="s">
        <v>1778</v>
      </c>
      <c r="AE281" s="10" t="s">
        <v>46</v>
      </c>
      <c r="AF281" s="10">
        <v>1</v>
      </c>
      <c r="AG281" t="s">
        <v>54</v>
      </c>
      <c r="AH281" s="8"/>
      <c r="AI281" s="8"/>
      <c r="AJ281" s="8"/>
      <c r="AK281" s="8"/>
      <c r="AL281" s="9"/>
      <c r="AM281" s="9"/>
      <c r="AN281" s="9"/>
      <c r="AO281" s="9"/>
    </row>
    <row r="282" spans="2:41" x14ac:dyDescent="0.2">
      <c r="D282" s="6" t="s">
        <v>2580</v>
      </c>
      <c r="Q282" s="9">
        <v>6736007</v>
      </c>
      <c r="R282" s="9" t="s">
        <v>202</v>
      </c>
      <c r="S282" s="9" t="s">
        <v>49</v>
      </c>
      <c r="T282" s="9">
        <v>0</v>
      </c>
      <c r="U282" s="9">
        <v>263868004</v>
      </c>
      <c r="V282" s="9" t="s">
        <v>1781</v>
      </c>
      <c r="W282" s="9" t="s">
        <v>49</v>
      </c>
      <c r="X282" s="9">
        <v>0</v>
      </c>
      <c r="Y282" s="9" t="s">
        <v>54</v>
      </c>
      <c r="Z282" s="9" t="s">
        <v>54</v>
      </c>
      <c r="AA282" s="9" t="s">
        <v>54</v>
      </c>
      <c r="AB282" s="9" t="s">
        <v>54</v>
      </c>
      <c r="AC282" s="19">
        <v>162469005</v>
      </c>
      <c r="AD282" s="19" t="s">
        <v>76</v>
      </c>
      <c r="AE282" s="10" t="s">
        <v>46</v>
      </c>
      <c r="AF282" s="10">
        <v>1</v>
      </c>
      <c r="AG282" t="s">
        <v>54</v>
      </c>
      <c r="AH282" s="8"/>
      <c r="AI282" s="8"/>
      <c r="AJ282" s="8"/>
      <c r="AK282" s="8"/>
      <c r="AL282" s="9"/>
      <c r="AM282" s="9"/>
      <c r="AN282" s="9"/>
      <c r="AO282" s="9"/>
    </row>
    <row r="283" spans="2:41" x14ac:dyDescent="0.2">
      <c r="D283" s="6" t="s">
        <v>2580</v>
      </c>
      <c r="Q283" s="9">
        <v>24484000</v>
      </c>
      <c r="R283" s="9" t="s">
        <v>205</v>
      </c>
      <c r="S283" s="9" t="s">
        <v>49</v>
      </c>
      <c r="T283" s="9">
        <v>0</v>
      </c>
      <c r="U283" s="9">
        <v>263898006</v>
      </c>
      <c r="V283" s="9" t="s">
        <v>1783</v>
      </c>
      <c r="W283" s="9" t="s">
        <v>49</v>
      </c>
      <c r="X283" s="9">
        <v>0</v>
      </c>
      <c r="Y283" s="9" t="s">
        <v>54</v>
      </c>
      <c r="Z283" s="9" t="s">
        <v>54</v>
      </c>
      <c r="AA283" s="9" t="s">
        <v>54</v>
      </c>
      <c r="AB283" s="9" t="s">
        <v>54</v>
      </c>
      <c r="AC283" s="10">
        <v>162471005</v>
      </c>
      <c r="AD283" s="10" t="s">
        <v>1782</v>
      </c>
      <c r="AE283" s="10" t="s">
        <v>46</v>
      </c>
      <c r="AF283" s="10">
        <v>2</v>
      </c>
      <c r="AG283" t="s">
        <v>54</v>
      </c>
      <c r="AH283" s="8"/>
      <c r="AI283" s="8"/>
      <c r="AJ283" s="8"/>
      <c r="AK283" s="8"/>
      <c r="AL283" s="9"/>
      <c r="AM283" s="9"/>
      <c r="AN283" s="9"/>
      <c r="AO283" s="9"/>
    </row>
    <row r="284" spans="2:41" x14ac:dyDescent="0.2">
      <c r="D284" s="6" t="s">
        <v>2580</v>
      </c>
      <c r="Q284" s="9">
        <v>261665006</v>
      </c>
      <c r="R284" s="9" t="s">
        <v>1275</v>
      </c>
      <c r="S284" s="9" t="s">
        <v>49</v>
      </c>
      <c r="T284" s="9">
        <v>1</v>
      </c>
      <c r="U284" s="9" t="s">
        <v>54</v>
      </c>
      <c r="V284" s="9" t="s">
        <v>54</v>
      </c>
      <c r="W284" s="9" t="s">
        <v>54</v>
      </c>
      <c r="X284" s="9" t="s">
        <v>54</v>
      </c>
      <c r="Y284" s="9" t="s">
        <v>54</v>
      </c>
      <c r="Z284" s="9" t="s">
        <v>54</v>
      </c>
      <c r="AA284" s="9" t="s">
        <v>54</v>
      </c>
      <c r="AB284" s="9" t="s">
        <v>54</v>
      </c>
      <c r="AC284" s="10">
        <v>261665006</v>
      </c>
      <c r="AD284" s="10" t="s">
        <v>1275</v>
      </c>
      <c r="AE284" s="10" t="s">
        <v>46</v>
      </c>
      <c r="AF284" s="10">
        <v>3</v>
      </c>
      <c r="AG284" t="s">
        <v>54</v>
      </c>
      <c r="AH284" s="8"/>
      <c r="AI284" s="8"/>
      <c r="AJ284" s="8"/>
      <c r="AK284" s="8"/>
      <c r="AL284" s="9"/>
      <c r="AM284" s="9"/>
      <c r="AN284" s="9"/>
      <c r="AO284" s="9"/>
    </row>
    <row r="285" spans="2:41" x14ac:dyDescent="0.2">
      <c r="B285" s="6" t="s">
        <v>2580</v>
      </c>
      <c r="E285" s="8">
        <v>50543005</v>
      </c>
      <c r="F285" s="8" t="s">
        <v>1868</v>
      </c>
      <c r="G285" s="8" t="s">
        <v>46</v>
      </c>
      <c r="H285" s="8">
        <v>0</v>
      </c>
      <c r="Q285" s="9">
        <v>50543005</v>
      </c>
      <c r="R285" s="9" t="s">
        <v>1868</v>
      </c>
      <c r="S285" s="9" t="s">
        <v>49</v>
      </c>
      <c r="T285" s="9">
        <v>0</v>
      </c>
      <c r="U285" s="9" t="s">
        <v>54</v>
      </c>
      <c r="V285" s="9" t="s">
        <v>54</v>
      </c>
      <c r="W285" s="9" t="s">
        <v>54</v>
      </c>
      <c r="X285" s="9" t="s">
        <v>54</v>
      </c>
      <c r="Y285" s="9" t="s">
        <v>54</v>
      </c>
      <c r="Z285" s="9" t="s">
        <v>54</v>
      </c>
      <c r="AA285" s="9" t="s">
        <v>54</v>
      </c>
      <c r="AB285" s="9" t="s">
        <v>54</v>
      </c>
      <c r="AC285" s="10">
        <v>50543005</v>
      </c>
      <c r="AD285" s="10" t="s">
        <v>1868</v>
      </c>
      <c r="AE285" s="10" t="s">
        <v>46</v>
      </c>
      <c r="AF285" s="10">
        <v>0</v>
      </c>
      <c r="AG285" t="s">
        <v>54</v>
      </c>
      <c r="AH285" s="8">
        <v>50543005</v>
      </c>
      <c r="AI285" s="8" t="s">
        <v>1868</v>
      </c>
      <c r="AJ285" s="8" t="s">
        <v>46</v>
      </c>
      <c r="AK285" s="8">
        <v>0</v>
      </c>
      <c r="AL285" s="9">
        <v>50543005</v>
      </c>
      <c r="AM285" s="9" t="s">
        <v>1868</v>
      </c>
      <c r="AN285" s="9" t="s">
        <v>49</v>
      </c>
      <c r="AO285" s="9">
        <v>0</v>
      </c>
    </row>
    <row r="286" spans="2:41" x14ac:dyDescent="0.2">
      <c r="C286" s="6" t="s">
        <v>62</v>
      </c>
      <c r="D286" s="6" t="s">
        <v>2580</v>
      </c>
      <c r="Q286" s="9">
        <v>260413007</v>
      </c>
      <c r="R286" s="9" t="s">
        <v>196</v>
      </c>
      <c r="S286" s="9" t="s">
        <v>49</v>
      </c>
      <c r="T286" s="9">
        <v>1</v>
      </c>
      <c r="U286" s="9" t="s">
        <v>54</v>
      </c>
      <c r="V286" s="9" t="s">
        <v>54</v>
      </c>
      <c r="W286" s="9" t="s">
        <v>54</v>
      </c>
      <c r="X286" s="9" t="s">
        <v>54</v>
      </c>
      <c r="Y286" s="9" t="s">
        <v>54</v>
      </c>
      <c r="Z286" s="9" t="s">
        <v>54</v>
      </c>
      <c r="AA286" s="9" t="s">
        <v>54</v>
      </c>
      <c r="AB286" s="9" t="s">
        <v>54</v>
      </c>
      <c r="AC286" s="10">
        <v>84387000</v>
      </c>
      <c r="AD286" s="10" t="s">
        <v>64</v>
      </c>
      <c r="AE286" s="10" t="s">
        <v>46</v>
      </c>
      <c r="AF286" s="10">
        <v>1</v>
      </c>
      <c r="AG286" t="s">
        <v>54</v>
      </c>
      <c r="AH286" s="8"/>
      <c r="AI286" s="8"/>
      <c r="AJ286" s="8"/>
      <c r="AK286" s="8"/>
      <c r="AL286" s="9"/>
      <c r="AM286" s="9"/>
      <c r="AN286" s="9"/>
      <c r="AO286" s="9"/>
    </row>
    <row r="287" spans="2:41" x14ac:dyDescent="0.2">
      <c r="D287" s="6" t="s">
        <v>2580</v>
      </c>
      <c r="Q287" s="9">
        <v>255604002</v>
      </c>
      <c r="R287" s="9" t="s">
        <v>199</v>
      </c>
      <c r="S287" s="9" t="s">
        <v>49</v>
      </c>
      <c r="T287" s="9">
        <v>0</v>
      </c>
      <c r="U287" s="9">
        <v>264500008</v>
      </c>
      <c r="V287" s="9" t="s">
        <v>1780</v>
      </c>
      <c r="W287" s="9" t="s">
        <v>49</v>
      </c>
      <c r="X287" s="9">
        <v>0</v>
      </c>
      <c r="Y287" s="9" t="s">
        <v>54</v>
      </c>
      <c r="Z287" s="9" t="s">
        <v>54</v>
      </c>
      <c r="AA287" s="9" t="s">
        <v>54</v>
      </c>
      <c r="AB287" s="9" t="s">
        <v>54</v>
      </c>
      <c r="AC287" s="10">
        <v>162468002</v>
      </c>
      <c r="AD287" s="10" t="s">
        <v>1778</v>
      </c>
      <c r="AE287" s="10" t="s">
        <v>46</v>
      </c>
      <c r="AF287" s="10">
        <v>1</v>
      </c>
      <c r="AG287" t="s">
        <v>54</v>
      </c>
      <c r="AH287" s="8"/>
      <c r="AI287" s="8"/>
      <c r="AJ287" s="8"/>
      <c r="AK287" s="8"/>
      <c r="AL287" s="9"/>
      <c r="AM287" s="9"/>
      <c r="AN287" s="9"/>
      <c r="AO287" s="9"/>
    </row>
    <row r="288" spans="2:41" x14ac:dyDescent="0.2">
      <c r="D288" s="6" t="s">
        <v>2580</v>
      </c>
      <c r="Q288" s="9">
        <v>6736007</v>
      </c>
      <c r="R288" s="9" t="s">
        <v>202</v>
      </c>
      <c r="S288" s="9" t="s">
        <v>49</v>
      </c>
      <c r="T288" s="9">
        <v>0</v>
      </c>
      <c r="U288" s="9">
        <v>263868004</v>
      </c>
      <c r="V288" s="9" t="s">
        <v>1781</v>
      </c>
      <c r="W288" s="9" t="s">
        <v>49</v>
      </c>
      <c r="X288" s="9">
        <v>0</v>
      </c>
      <c r="Y288" s="9" t="s">
        <v>54</v>
      </c>
      <c r="Z288" s="9" t="s">
        <v>54</v>
      </c>
      <c r="AA288" s="9" t="s">
        <v>54</v>
      </c>
      <c r="AB288" s="9" t="s">
        <v>54</v>
      </c>
      <c r="AC288" s="19">
        <v>162469005</v>
      </c>
      <c r="AD288" s="19" t="s">
        <v>76</v>
      </c>
      <c r="AE288" s="10" t="s">
        <v>46</v>
      </c>
      <c r="AF288" s="10">
        <v>1</v>
      </c>
      <c r="AG288" t="s">
        <v>54</v>
      </c>
      <c r="AH288" s="8"/>
      <c r="AI288" s="8"/>
      <c r="AJ288" s="8"/>
      <c r="AK288" s="8"/>
      <c r="AL288" s="9"/>
      <c r="AM288" s="9"/>
      <c r="AN288" s="9"/>
      <c r="AO288" s="9"/>
    </row>
    <row r="289" spans="1:41" x14ac:dyDescent="0.2">
      <c r="D289" s="6" t="s">
        <v>2580</v>
      </c>
      <c r="Q289" s="9">
        <v>24484000</v>
      </c>
      <c r="R289" s="9" t="s">
        <v>205</v>
      </c>
      <c r="S289" s="9" t="s">
        <v>49</v>
      </c>
      <c r="T289" s="9">
        <v>0</v>
      </c>
      <c r="U289" s="9">
        <v>263898006</v>
      </c>
      <c r="V289" s="9" t="s">
        <v>1783</v>
      </c>
      <c r="W289" s="9" t="s">
        <v>49</v>
      </c>
      <c r="X289" s="9">
        <v>0</v>
      </c>
      <c r="Y289" s="9" t="s">
        <v>54</v>
      </c>
      <c r="Z289" s="9" t="s">
        <v>54</v>
      </c>
      <c r="AA289" s="9" t="s">
        <v>54</v>
      </c>
      <c r="AB289" s="9" t="s">
        <v>54</v>
      </c>
      <c r="AC289" s="10">
        <v>162471005</v>
      </c>
      <c r="AD289" s="10" t="s">
        <v>1782</v>
      </c>
      <c r="AE289" s="10" t="s">
        <v>46</v>
      </c>
      <c r="AF289" s="10">
        <v>2</v>
      </c>
      <c r="AG289" t="s">
        <v>54</v>
      </c>
      <c r="AH289" s="8"/>
      <c r="AI289" s="8"/>
      <c r="AJ289" s="8"/>
      <c r="AK289" s="8"/>
      <c r="AL289" s="9"/>
      <c r="AM289" s="9"/>
      <c r="AN289" s="9"/>
      <c r="AO289" s="9"/>
    </row>
    <row r="290" spans="1:41" x14ac:dyDescent="0.2">
      <c r="D290" s="6" t="s">
        <v>2580</v>
      </c>
      <c r="Q290" s="9">
        <v>261665006</v>
      </c>
      <c r="R290" s="9" t="s">
        <v>1275</v>
      </c>
      <c r="S290" s="9" t="s">
        <v>49</v>
      </c>
      <c r="T290" s="9">
        <v>1</v>
      </c>
      <c r="U290" s="9" t="s">
        <v>54</v>
      </c>
      <c r="V290" s="9" t="s">
        <v>54</v>
      </c>
      <c r="W290" s="9" t="s">
        <v>54</v>
      </c>
      <c r="X290" s="9" t="s">
        <v>54</v>
      </c>
      <c r="Y290" s="9" t="s">
        <v>54</v>
      </c>
      <c r="Z290" s="9" t="s">
        <v>54</v>
      </c>
      <c r="AA290" s="9" t="s">
        <v>54</v>
      </c>
      <c r="AB290" s="9" t="s">
        <v>54</v>
      </c>
      <c r="AC290" s="10">
        <v>261665006</v>
      </c>
      <c r="AD290" s="10" t="s">
        <v>1275</v>
      </c>
      <c r="AE290" s="10" t="s">
        <v>46</v>
      </c>
      <c r="AF290" s="10">
        <v>3</v>
      </c>
      <c r="AG290" t="s">
        <v>54</v>
      </c>
      <c r="AH290" s="8"/>
      <c r="AI290" s="8"/>
      <c r="AJ290" s="8"/>
      <c r="AK290" s="8"/>
      <c r="AL290" s="9"/>
      <c r="AM290" s="9"/>
      <c r="AN290" s="9"/>
      <c r="AO290" s="9"/>
    </row>
    <row r="291" spans="1:41" x14ac:dyDescent="0.2">
      <c r="B291" s="6" t="s">
        <v>2580</v>
      </c>
      <c r="E291" s="8">
        <v>74964007</v>
      </c>
      <c r="F291" s="8" t="s">
        <v>1567</v>
      </c>
      <c r="G291" s="8" t="s">
        <v>46</v>
      </c>
      <c r="H291" s="8">
        <v>2</v>
      </c>
      <c r="Q291" s="9">
        <v>365320002</v>
      </c>
      <c r="R291" s="9" t="s">
        <v>1869</v>
      </c>
      <c r="S291" s="9" t="s">
        <v>49</v>
      </c>
      <c r="T291" s="9">
        <v>3</v>
      </c>
      <c r="Y291" s="9" t="s">
        <v>54</v>
      </c>
      <c r="Z291" s="9" t="s">
        <v>54</v>
      </c>
      <c r="AA291" s="9" t="s">
        <v>54</v>
      </c>
      <c r="AB291" s="9" t="s">
        <v>54</v>
      </c>
      <c r="AC291" s="10">
        <v>365320002</v>
      </c>
      <c r="AD291" s="10" t="s">
        <v>1869</v>
      </c>
      <c r="AE291" s="10" t="s">
        <v>49</v>
      </c>
      <c r="AF291" s="10">
        <v>3</v>
      </c>
      <c r="AG291" t="s">
        <v>54</v>
      </c>
      <c r="AH291" s="8">
        <v>74964007</v>
      </c>
      <c r="AI291" s="8" t="s">
        <v>1567</v>
      </c>
      <c r="AJ291" s="8" t="s">
        <v>46</v>
      </c>
      <c r="AK291" s="8">
        <v>2</v>
      </c>
      <c r="AL291" s="9">
        <v>365320002</v>
      </c>
      <c r="AM291" s="9" t="s">
        <v>1869</v>
      </c>
      <c r="AN291" s="9" t="s">
        <v>49</v>
      </c>
      <c r="AO291" s="9">
        <v>3</v>
      </c>
    </row>
    <row r="292" spans="1:41" x14ac:dyDescent="0.2">
      <c r="C292" s="6" t="s">
        <v>62</v>
      </c>
      <c r="D292" s="6" t="s">
        <v>2580</v>
      </c>
      <c r="Q292" s="9">
        <v>260413007</v>
      </c>
      <c r="R292" s="9" t="s">
        <v>196</v>
      </c>
      <c r="S292" s="9" t="s">
        <v>49</v>
      </c>
      <c r="T292" s="9">
        <v>1</v>
      </c>
      <c r="U292" s="9" t="s">
        <v>54</v>
      </c>
      <c r="V292" s="9" t="s">
        <v>54</v>
      </c>
      <c r="W292" s="9" t="s">
        <v>54</v>
      </c>
      <c r="X292" s="9" t="s">
        <v>54</v>
      </c>
      <c r="Y292" s="9" t="s">
        <v>54</v>
      </c>
      <c r="Z292" s="9" t="s">
        <v>54</v>
      </c>
      <c r="AA292" s="9" t="s">
        <v>54</v>
      </c>
      <c r="AB292" s="9" t="s">
        <v>54</v>
      </c>
      <c r="AC292" s="10">
        <v>84387000</v>
      </c>
      <c r="AD292" s="10" t="s">
        <v>64</v>
      </c>
      <c r="AE292" s="10" t="s">
        <v>46</v>
      </c>
      <c r="AF292" s="10">
        <v>1</v>
      </c>
      <c r="AG292" t="s">
        <v>54</v>
      </c>
      <c r="AH292" s="8"/>
      <c r="AI292" s="8"/>
      <c r="AJ292" s="8"/>
      <c r="AK292" s="8"/>
      <c r="AL292" s="9"/>
      <c r="AM292" s="9"/>
      <c r="AN292" s="9"/>
      <c r="AO292" s="9"/>
    </row>
    <row r="293" spans="1:41" x14ac:dyDescent="0.2">
      <c r="D293" s="6" t="s">
        <v>2580</v>
      </c>
      <c r="Q293" s="9">
        <v>255604002</v>
      </c>
      <c r="R293" s="9" t="s">
        <v>199</v>
      </c>
      <c r="S293" s="9" t="s">
        <v>49</v>
      </c>
      <c r="T293" s="9">
        <v>0</v>
      </c>
      <c r="U293" s="9">
        <v>264500008</v>
      </c>
      <c r="V293" s="9" t="s">
        <v>1780</v>
      </c>
      <c r="W293" s="9" t="s">
        <v>49</v>
      </c>
      <c r="X293" s="9">
        <v>0</v>
      </c>
      <c r="Y293" s="9" t="s">
        <v>54</v>
      </c>
      <c r="Z293" s="9" t="s">
        <v>54</v>
      </c>
      <c r="AA293" s="9" t="s">
        <v>54</v>
      </c>
      <c r="AB293" s="9" t="s">
        <v>54</v>
      </c>
      <c r="AC293" s="10">
        <v>162468002</v>
      </c>
      <c r="AD293" s="10" t="s">
        <v>1778</v>
      </c>
      <c r="AE293" s="10" t="s">
        <v>46</v>
      </c>
      <c r="AF293" s="10">
        <v>1</v>
      </c>
      <c r="AG293" t="s">
        <v>54</v>
      </c>
      <c r="AH293" s="8"/>
      <c r="AI293" s="8"/>
      <c r="AJ293" s="8"/>
      <c r="AK293" s="8"/>
      <c r="AL293" s="9"/>
      <c r="AM293" s="9"/>
      <c r="AN293" s="9"/>
      <c r="AO293" s="9"/>
    </row>
    <row r="294" spans="1:41" x14ac:dyDescent="0.2">
      <c r="D294" s="6" t="s">
        <v>2580</v>
      </c>
      <c r="Q294" s="9">
        <v>6736007</v>
      </c>
      <c r="R294" s="9" t="s">
        <v>202</v>
      </c>
      <c r="S294" s="9" t="s">
        <v>49</v>
      </c>
      <c r="T294" s="9">
        <v>0</v>
      </c>
      <c r="U294" s="9">
        <v>263868004</v>
      </c>
      <c r="V294" s="9" t="s">
        <v>1781</v>
      </c>
      <c r="W294" s="9" t="s">
        <v>49</v>
      </c>
      <c r="X294" s="9">
        <v>0</v>
      </c>
      <c r="Y294" s="9" t="s">
        <v>54</v>
      </c>
      <c r="Z294" s="9" t="s">
        <v>54</v>
      </c>
      <c r="AA294" s="9" t="s">
        <v>54</v>
      </c>
      <c r="AB294" s="9" t="s">
        <v>54</v>
      </c>
      <c r="AC294" s="19">
        <v>162469005</v>
      </c>
      <c r="AD294" s="19" t="s">
        <v>76</v>
      </c>
      <c r="AE294" s="10" t="s">
        <v>46</v>
      </c>
      <c r="AF294" s="10">
        <v>1</v>
      </c>
      <c r="AG294" t="s">
        <v>54</v>
      </c>
      <c r="AH294" s="8"/>
      <c r="AI294" s="8"/>
      <c r="AJ294" s="8"/>
      <c r="AK294" s="8"/>
      <c r="AL294" s="9"/>
      <c r="AM294" s="9"/>
      <c r="AN294" s="9"/>
      <c r="AO294" s="9"/>
    </row>
    <row r="295" spans="1:41" x14ac:dyDescent="0.2">
      <c r="D295" s="6" t="s">
        <v>2580</v>
      </c>
      <c r="Q295" s="9">
        <v>24484000</v>
      </c>
      <c r="R295" s="9" t="s">
        <v>205</v>
      </c>
      <c r="S295" s="9" t="s">
        <v>49</v>
      </c>
      <c r="T295" s="9">
        <v>0</v>
      </c>
      <c r="U295" s="9">
        <v>263898006</v>
      </c>
      <c r="V295" s="9" t="s">
        <v>1783</v>
      </c>
      <c r="W295" s="9" t="s">
        <v>49</v>
      </c>
      <c r="X295" s="9">
        <v>0</v>
      </c>
      <c r="Y295" s="9" t="s">
        <v>54</v>
      </c>
      <c r="Z295" s="9" t="s">
        <v>54</v>
      </c>
      <c r="AA295" s="9" t="s">
        <v>54</v>
      </c>
      <c r="AB295" s="9" t="s">
        <v>54</v>
      </c>
      <c r="AC295" s="10">
        <v>162471005</v>
      </c>
      <c r="AD295" s="10" t="s">
        <v>1782</v>
      </c>
      <c r="AE295" s="10" t="s">
        <v>46</v>
      </c>
      <c r="AF295" s="10">
        <v>2</v>
      </c>
      <c r="AG295" t="s">
        <v>54</v>
      </c>
      <c r="AH295" s="8"/>
      <c r="AI295" s="8"/>
      <c r="AJ295" s="8"/>
      <c r="AK295" s="8"/>
      <c r="AL295" s="9"/>
      <c r="AM295" s="9"/>
      <c r="AN295" s="9"/>
      <c r="AO295" s="9"/>
    </row>
    <row r="296" spans="1:41" x14ac:dyDescent="0.2">
      <c r="D296" s="6" t="s">
        <v>2580</v>
      </c>
      <c r="Q296" s="9">
        <v>261665006</v>
      </c>
      <c r="R296" s="9" t="s">
        <v>1275</v>
      </c>
      <c r="S296" s="9" t="s">
        <v>49</v>
      </c>
      <c r="T296" s="9">
        <v>1</v>
      </c>
      <c r="U296" s="9" t="s">
        <v>54</v>
      </c>
      <c r="V296" s="9" t="s">
        <v>54</v>
      </c>
      <c r="W296" s="9" t="s">
        <v>54</v>
      </c>
      <c r="X296" s="9" t="s">
        <v>54</v>
      </c>
      <c r="Y296" s="9" t="s">
        <v>54</v>
      </c>
      <c r="Z296" s="9" t="s">
        <v>54</v>
      </c>
      <c r="AA296" s="9" t="s">
        <v>54</v>
      </c>
      <c r="AB296" s="9" t="s">
        <v>54</v>
      </c>
      <c r="AC296" s="10">
        <v>261665006</v>
      </c>
      <c r="AD296" s="10" t="s">
        <v>1275</v>
      </c>
      <c r="AE296" s="10" t="s">
        <v>46</v>
      </c>
      <c r="AF296" s="10">
        <v>3</v>
      </c>
      <c r="AG296" t="s">
        <v>54</v>
      </c>
      <c r="AH296" s="8"/>
      <c r="AI296" s="8"/>
      <c r="AJ296" s="8"/>
      <c r="AK296" s="8"/>
      <c r="AL296" s="9"/>
      <c r="AM296" s="9"/>
      <c r="AN296" s="9"/>
      <c r="AO296" s="9"/>
    </row>
    <row r="297" spans="1:41" x14ac:dyDescent="0.2">
      <c r="A297" s="6" t="s">
        <v>1870</v>
      </c>
      <c r="E297" s="8">
        <v>416383008</v>
      </c>
      <c r="F297" s="8" t="s">
        <v>1871</v>
      </c>
      <c r="G297" s="8" t="s">
        <v>46</v>
      </c>
      <c r="H297" s="8">
        <v>1</v>
      </c>
      <c r="I297" s="8">
        <v>46206005</v>
      </c>
      <c r="J297" s="8" t="s">
        <v>1872</v>
      </c>
      <c r="K297" s="8" t="s">
        <v>46</v>
      </c>
      <c r="L297" s="8">
        <v>0</v>
      </c>
      <c r="Q297" s="9">
        <v>4065008</v>
      </c>
      <c r="R297" s="9" t="s">
        <v>1438</v>
      </c>
      <c r="S297" s="9" t="s">
        <v>49</v>
      </c>
      <c r="T297" s="9">
        <v>2</v>
      </c>
      <c r="U297" s="9">
        <v>39370001</v>
      </c>
      <c r="V297" s="9" t="s">
        <v>1873</v>
      </c>
      <c r="W297" s="9" t="s">
        <v>49</v>
      </c>
      <c r="X297" s="9">
        <v>2</v>
      </c>
      <c r="Y297" s="9">
        <v>46206005</v>
      </c>
      <c r="Z297" s="9" t="s">
        <v>1872</v>
      </c>
      <c r="AA297" s="9" t="s">
        <v>49</v>
      </c>
      <c r="AB297" s="9">
        <v>1</v>
      </c>
      <c r="AC297" s="10">
        <v>416383008</v>
      </c>
      <c r="AD297" s="10" t="s">
        <v>1871</v>
      </c>
      <c r="AE297" s="10" t="s">
        <v>46</v>
      </c>
      <c r="AF297" s="10">
        <v>1</v>
      </c>
      <c r="AG297" t="s">
        <v>54</v>
      </c>
      <c r="AH297" s="8">
        <v>416383008</v>
      </c>
      <c r="AI297" s="8" t="s">
        <v>1871</v>
      </c>
      <c r="AJ297" s="8" t="s">
        <v>46</v>
      </c>
      <c r="AK297" s="8">
        <v>1</v>
      </c>
      <c r="AL297" s="9">
        <v>4065008</v>
      </c>
      <c r="AM297" s="9" t="s">
        <v>1438</v>
      </c>
      <c r="AN297" s="9" t="s">
        <v>49</v>
      </c>
      <c r="AO297" s="9">
        <v>2</v>
      </c>
    </row>
    <row r="298" spans="1:41" x14ac:dyDescent="0.2">
      <c r="B298" s="6" t="s">
        <v>2580</v>
      </c>
      <c r="E298" s="8">
        <v>33300005</v>
      </c>
      <c r="F298" s="8" t="s">
        <v>1874</v>
      </c>
      <c r="G298" s="8" t="s">
        <v>46</v>
      </c>
      <c r="H298" s="8">
        <v>0</v>
      </c>
      <c r="Q298" s="9">
        <v>276245005</v>
      </c>
      <c r="R298" s="9" t="s">
        <v>1875</v>
      </c>
      <c r="S298" s="9" t="s">
        <v>49</v>
      </c>
      <c r="T298" s="9">
        <v>0</v>
      </c>
      <c r="U298" s="9" t="s">
        <v>54</v>
      </c>
      <c r="V298" s="9" t="s">
        <v>54</v>
      </c>
      <c r="W298" s="9" t="s">
        <v>54</v>
      </c>
      <c r="X298" s="9" t="s">
        <v>54</v>
      </c>
      <c r="Y298" s="9" t="s">
        <v>54</v>
      </c>
      <c r="Z298" s="9" t="s">
        <v>54</v>
      </c>
      <c r="AA298" s="9" t="s">
        <v>54</v>
      </c>
      <c r="AB298" s="9" t="s">
        <v>54</v>
      </c>
      <c r="AC298" s="10">
        <v>276245005</v>
      </c>
      <c r="AD298" s="10" t="s">
        <v>1875</v>
      </c>
      <c r="AE298" s="10" t="s">
        <v>49</v>
      </c>
      <c r="AF298" s="10">
        <v>0</v>
      </c>
      <c r="AG298" t="s">
        <v>54</v>
      </c>
      <c r="AH298" s="8">
        <v>33300005</v>
      </c>
      <c r="AI298" s="8" t="s">
        <v>1874</v>
      </c>
      <c r="AJ298" s="8" t="s">
        <v>46</v>
      </c>
      <c r="AK298" s="8">
        <v>0</v>
      </c>
      <c r="AL298" s="9">
        <v>276245005</v>
      </c>
      <c r="AM298" s="9" t="s">
        <v>1875</v>
      </c>
      <c r="AN298" s="9" t="s">
        <v>49</v>
      </c>
      <c r="AO298" s="9">
        <v>0</v>
      </c>
    </row>
    <row r="299" spans="1:41" x14ac:dyDescent="0.2">
      <c r="C299" s="6" t="s">
        <v>62</v>
      </c>
      <c r="D299" s="6" t="s">
        <v>2580</v>
      </c>
      <c r="Q299" s="9">
        <v>260413007</v>
      </c>
      <c r="R299" s="9" t="s">
        <v>196</v>
      </c>
      <c r="S299" s="9" t="s">
        <v>49</v>
      </c>
      <c r="T299" s="9">
        <v>1</v>
      </c>
      <c r="U299" s="9" t="s">
        <v>54</v>
      </c>
      <c r="V299" s="9" t="s">
        <v>54</v>
      </c>
      <c r="W299" s="9" t="s">
        <v>54</v>
      </c>
      <c r="X299" s="9" t="s">
        <v>54</v>
      </c>
      <c r="Y299" s="9" t="s">
        <v>54</v>
      </c>
      <c r="Z299" s="9" t="s">
        <v>54</v>
      </c>
      <c r="AA299" s="9" t="s">
        <v>54</v>
      </c>
      <c r="AB299" s="9" t="s">
        <v>54</v>
      </c>
      <c r="AC299" s="10">
        <v>84387000</v>
      </c>
      <c r="AD299" s="10" t="s">
        <v>64</v>
      </c>
      <c r="AE299" s="10" t="s">
        <v>46</v>
      </c>
      <c r="AF299" s="10">
        <v>1</v>
      </c>
      <c r="AG299" t="s">
        <v>54</v>
      </c>
      <c r="AH299" s="8"/>
      <c r="AI299" s="8"/>
      <c r="AJ299" s="8"/>
      <c r="AK299" s="8"/>
      <c r="AL299" s="9"/>
      <c r="AM299" s="9"/>
      <c r="AN299" s="9"/>
      <c r="AO299" s="9"/>
    </row>
    <row r="300" spans="1:41" x14ac:dyDescent="0.2">
      <c r="D300" s="6" t="s">
        <v>2580</v>
      </c>
      <c r="E300" s="17">
        <v>13740005</v>
      </c>
      <c r="F300" s="17" t="s">
        <v>1876</v>
      </c>
      <c r="G300" s="17" t="s">
        <v>46</v>
      </c>
      <c r="H300" s="17">
        <v>0</v>
      </c>
      <c r="Q300" s="9">
        <v>255604002</v>
      </c>
      <c r="R300" s="9" t="s">
        <v>199</v>
      </c>
      <c r="S300" s="9" t="s">
        <v>49</v>
      </c>
      <c r="T300" s="9">
        <v>0</v>
      </c>
      <c r="U300" s="9">
        <v>264500008</v>
      </c>
      <c r="V300" s="9" t="s">
        <v>1780</v>
      </c>
      <c r="W300" s="9" t="s">
        <v>49</v>
      </c>
      <c r="X300" s="9">
        <v>0</v>
      </c>
      <c r="Y300" s="9" t="s">
        <v>54</v>
      </c>
      <c r="Z300" s="9" t="s">
        <v>54</v>
      </c>
      <c r="AA300" s="9" t="s">
        <v>54</v>
      </c>
      <c r="AB300" s="9" t="s">
        <v>54</v>
      </c>
      <c r="AC300" s="10">
        <v>162468002</v>
      </c>
      <c r="AD300" s="10" t="s">
        <v>1778</v>
      </c>
      <c r="AE300" s="10" t="s">
        <v>46</v>
      </c>
      <c r="AF300" s="10">
        <v>1</v>
      </c>
      <c r="AG300" t="s">
        <v>54</v>
      </c>
      <c r="AH300" s="8"/>
      <c r="AI300" s="8"/>
      <c r="AJ300" s="8"/>
      <c r="AK300" s="8"/>
      <c r="AL300" s="9"/>
      <c r="AM300" s="9"/>
      <c r="AN300" s="9"/>
      <c r="AO300" s="9"/>
    </row>
    <row r="301" spans="1:41" x14ac:dyDescent="0.2">
      <c r="D301" s="6" t="s">
        <v>2580</v>
      </c>
      <c r="E301" s="17">
        <v>19391002</v>
      </c>
      <c r="F301" s="17" t="s">
        <v>1877</v>
      </c>
      <c r="G301" s="17" t="s">
        <v>46</v>
      </c>
      <c r="H301" s="17">
        <v>0</v>
      </c>
      <c r="Q301" s="9">
        <v>6736007</v>
      </c>
      <c r="R301" s="9" t="s">
        <v>202</v>
      </c>
      <c r="S301" s="9" t="s">
        <v>49</v>
      </c>
      <c r="T301" s="9">
        <v>0</v>
      </c>
      <c r="U301" s="9">
        <v>263868004</v>
      </c>
      <c r="V301" s="9" t="s">
        <v>1781</v>
      </c>
      <c r="W301" s="9" t="s">
        <v>49</v>
      </c>
      <c r="X301" s="9">
        <v>0</v>
      </c>
      <c r="Y301" s="9" t="s">
        <v>54</v>
      </c>
      <c r="Z301" s="9" t="s">
        <v>54</v>
      </c>
      <c r="AA301" s="9" t="s">
        <v>54</v>
      </c>
      <c r="AB301" s="9" t="s">
        <v>54</v>
      </c>
      <c r="AC301" s="19">
        <v>162469005</v>
      </c>
      <c r="AD301" s="19" t="s">
        <v>76</v>
      </c>
      <c r="AE301" s="10" t="s">
        <v>46</v>
      </c>
      <c r="AF301" s="10">
        <v>1</v>
      </c>
      <c r="AG301" t="s">
        <v>54</v>
      </c>
      <c r="AH301" s="8"/>
      <c r="AI301" s="8"/>
      <c r="AJ301" s="8"/>
      <c r="AK301" s="8"/>
      <c r="AL301" s="9"/>
      <c r="AM301" s="9"/>
      <c r="AN301" s="9"/>
      <c r="AO301" s="9"/>
    </row>
    <row r="302" spans="1:41" x14ac:dyDescent="0.2">
      <c r="D302" s="6" t="s">
        <v>2580</v>
      </c>
      <c r="E302" s="17">
        <v>59602008</v>
      </c>
      <c r="F302" s="17" t="s">
        <v>1878</v>
      </c>
      <c r="G302" s="17" t="s">
        <v>46</v>
      </c>
      <c r="H302" s="17">
        <v>0</v>
      </c>
      <c r="Q302" s="9">
        <v>24484000</v>
      </c>
      <c r="R302" s="9" t="s">
        <v>205</v>
      </c>
      <c r="S302" s="9" t="s">
        <v>49</v>
      </c>
      <c r="T302" s="9">
        <v>0</v>
      </c>
      <c r="U302" s="9">
        <v>263898006</v>
      </c>
      <c r="V302" s="9" t="s">
        <v>1783</v>
      </c>
      <c r="W302" s="9" t="s">
        <v>49</v>
      </c>
      <c r="X302" s="9">
        <v>0</v>
      </c>
      <c r="Y302" s="9" t="s">
        <v>54</v>
      </c>
      <c r="Z302" s="9" t="s">
        <v>54</v>
      </c>
      <c r="AA302" s="9" t="s">
        <v>54</v>
      </c>
      <c r="AB302" s="9" t="s">
        <v>54</v>
      </c>
      <c r="AC302" s="10">
        <v>162471005</v>
      </c>
      <c r="AD302" s="10" t="s">
        <v>1782</v>
      </c>
      <c r="AE302" s="10" t="s">
        <v>46</v>
      </c>
      <c r="AF302" s="10">
        <v>2</v>
      </c>
      <c r="AG302" t="s">
        <v>54</v>
      </c>
      <c r="AH302" s="8"/>
      <c r="AI302" s="8"/>
      <c r="AJ302" s="8"/>
      <c r="AK302" s="8"/>
      <c r="AL302" s="9"/>
      <c r="AM302" s="9"/>
      <c r="AN302" s="9"/>
      <c r="AO302" s="9"/>
    </row>
    <row r="303" spans="1:41" x14ac:dyDescent="0.2">
      <c r="D303" s="6" t="s">
        <v>2580</v>
      </c>
      <c r="Q303" s="9">
        <v>261665006</v>
      </c>
      <c r="R303" s="9" t="s">
        <v>1275</v>
      </c>
      <c r="S303" s="9" t="s">
        <v>49</v>
      </c>
      <c r="T303" s="9">
        <v>1</v>
      </c>
      <c r="U303" s="9" t="s">
        <v>54</v>
      </c>
      <c r="V303" s="9" t="s">
        <v>54</v>
      </c>
      <c r="W303" s="9" t="s">
        <v>54</v>
      </c>
      <c r="X303" s="9" t="s">
        <v>54</v>
      </c>
      <c r="Y303" s="9" t="s">
        <v>54</v>
      </c>
      <c r="Z303" s="9" t="s">
        <v>54</v>
      </c>
      <c r="AA303" s="9" t="s">
        <v>54</v>
      </c>
      <c r="AB303" s="9" t="s">
        <v>54</v>
      </c>
      <c r="AC303" s="10">
        <v>261665006</v>
      </c>
      <c r="AD303" s="10" t="s">
        <v>1275</v>
      </c>
      <c r="AE303" s="10" t="s">
        <v>46</v>
      </c>
      <c r="AF303" s="10">
        <v>3</v>
      </c>
      <c r="AG303" t="s">
        <v>54</v>
      </c>
      <c r="AH303" s="8"/>
      <c r="AI303" s="8"/>
      <c r="AJ303" s="8"/>
      <c r="AK303" s="8"/>
      <c r="AL303" s="9"/>
      <c r="AM303" s="9"/>
      <c r="AN303" s="9"/>
      <c r="AO303" s="9"/>
    </row>
    <row r="304" spans="1:41" x14ac:dyDescent="0.2">
      <c r="B304" s="6" t="s">
        <v>2580</v>
      </c>
      <c r="E304" s="8">
        <v>285846001</v>
      </c>
      <c r="F304" s="8" t="s">
        <v>905</v>
      </c>
      <c r="G304" s="8" t="s">
        <v>46</v>
      </c>
      <c r="H304" s="8">
        <v>0</v>
      </c>
      <c r="I304" s="8">
        <v>20602000</v>
      </c>
      <c r="J304" s="8" t="s">
        <v>1449</v>
      </c>
      <c r="K304" s="8" t="s">
        <v>46</v>
      </c>
      <c r="L304" s="8">
        <v>0</v>
      </c>
      <c r="Q304" s="9">
        <v>276302000</v>
      </c>
      <c r="R304" s="9" t="s">
        <v>1879</v>
      </c>
      <c r="S304" s="9" t="s">
        <v>49</v>
      </c>
      <c r="T304" s="9">
        <v>1</v>
      </c>
      <c r="U304" s="9" t="s">
        <v>54</v>
      </c>
      <c r="V304" s="9" t="s">
        <v>54</v>
      </c>
      <c r="W304" s="9" t="s">
        <v>54</v>
      </c>
      <c r="X304" s="9" t="s">
        <v>54</v>
      </c>
      <c r="Y304" s="9" t="s">
        <v>54</v>
      </c>
      <c r="Z304" s="9" t="s">
        <v>54</v>
      </c>
      <c r="AA304" s="9" t="s">
        <v>54</v>
      </c>
      <c r="AB304" s="9" t="s">
        <v>54</v>
      </c>
      <c r="AC304" s="10">
        <v>276302000</v>
      </c>
      <c r="AD304" s="10" t="s">
        <v>1879</v>
      </c>
      <c r="AE304" s="10" t="s">
        <v>49</v>
      </c>
      <c r="AF304" s="10">
        <v>1</v>
      </c>
      <c r="AG304" t="s">
        <v>54</v>
      </c>
      <c r="AH304" s="8">
        <v>285846001</v>
      </c>
      <c r="AI304" s="8" t="s">
        <v>905</v>
      </c>
      <c r="AJ304" s="8" t="s">
        <v>46</v>
      </c>
      <c r="AK304" s="8">
        <v>0</v>
      </c>
      <c r="AL304" s="9">
        <v>276302000</v>
      </c>
      <c r="AM304" s="9" t="s">
        <v>1879</v>
      </c>
      <c r="AN304" s="9" t="s">
        <v>49</v>
      </c>
      <c r="AO304" s="9">
        <v>1</v>
      </c>
    </row>
    <row r="305" spans="2:41" x14ac:dyDescent="0.2">
      <c r="C305" s="6" t="s">
        <v>62</v>
      </c>
      <c r="D305" s="6" t="s">
        <v>2580</v>
      </c>
      <c r="Q305" s="9">
        <v>260413007</v>
      </c>
      <c r="R305" s="9" t="s">
        <v>196</v>
      </c>
      <c r="S305" s="9" t="s">
        <v>49</v>
      </c>
      <c r="T305" s="9">
        <v>1</v>
      </c>
      <c r="U305" s="9" t="s">
        <v>54</v>
      </c>
      <c r="V305" s="9" t="s">
        <v>54</v>
      </c>
      <c r="W305" s="9" t="s">
        <v>54</v>
      </c>
      <c r="X305" s="9" t="s">
        <v>54</v>
      </c>
      <c r="Y305" s="9" t="s">
        <v>54</v>
      </c>
      <c r="Z305" s="9" t="s">
        <v>54</v>
      </c>
      <c r="AA305" s="9" t="s">
        <v>54</v>
      </c>
      <c r="AB305" s="9" t="s">
        <v>54</v>
      </c>
      <c r="AC305" s="10">
        <v>84387000</v>
      </c>
      <c r="AD305" s="10" t="s">
        <v>64</v>
      </c>
      <c r="AE305" s="10" t="s">
        <v>46</v>
      </c>
      <c r="AF305" s="10">
        <v>1</v>
      </c>
      <c r="AG305" t="s">
        <v>54</v>
      </c>
      <c r="AH305" s="8"/>
      <c r="AI305" s="8"/>
      <c r="AJ305" s="8"/>
      <c r="AK305" s="8"/>
      <c r="AL305" s="9"/>
      <c r="AM305" s="9"/>
      <c r="AN305" s="9"/>
      <c r="AO305" s="9"/>
    </row>
    <row r="306" spans="2:41" x14ac:dyDescent="0.2">
      <c r="D306" s="6" t="s">
        <v>2580</v>
      </c>
      <c r="Q306" s="9">
        <v>255604002</v>
      </c>
      <c r="R306" s="9" t="s">
        <v>199</v>
      </c>
      <c r="S306" s="9" t="s">
        <v>49</v>
      </c>
      <c r="T306" s="9">
        <v>0</v>
      </c>
      <c r="U306" s="9">
        <v>264500008</v>
      </c>
      <c r="V306" s="9" t="s">
        <v>1780</v>
      </c>
      <c r="W306" s="9" t="s">
        <v>49</v>
      </c>
      <c r="X306" s="9">
        <v>0</v>
      </c>
      <c r="Y306" s="9" t="s">
        <v>54</v>
      </c>
      <c r="Z306" s="9" t="s">
        <v>54</v>
      </c>
      <c r="AA306" s="9" t="s">
        <v>54</v>
      </c>
      <c r="AB306" s="9" t="s">
        <v>54</v>
      </c>
      <c r="AC306" s="10">
        <v>162468002</v>
      </c>
      <c r="AD306" s="10" t="s">
        <v>1778</v>
      </c>
      <c r="AE306" s="10" t="s">
        <v>46</v>
      </c>
      <c r="AF306" s="10">
        <v>1</v>
      </c>
      <c r="AG306" t="s">
        <v>54</v>
      </c>
      <c r="AH306" s="8"/>
      <c r="AI306" s="8"/>
      <c r="AJ306" s="8"/>
      <c r="AK306" s="8"/>
      <c r="AL306" s="9"/>
      <c r="AM306" s="9"/>
      <c r="AN306" s="9"/>
      <c r="AO306" s="9"/>
    </row>
    <row r="307" spans="2:41" x14ac:dyDescent="0.2">
      <c r="D307" s="6" t="s">
        <v>2580</v>
      </c>
      <c r="Q307" s="9">
        <v>6736007</v>
      </c>
      <c r="R307" s="9" t="s">
        <v>202</v>
      </c>
      <c r="S307" s="9" t="s">
        <v>49</v>
      </c>
      <c r="T307" s="9">
        <v>0</v>
      </c>
      <c r="U307" s="9">
        <v>263868004</v>
      </c>
      <c r="V307" s="9" t="s">
        <v>1781</v>
      </c>
      <c r="W307" s="9" t="s">
        <v>49</v>
      </c>
      <c r="X307" s="9">
        <v>0</v>
      </c>
      <c r="Y307" s="9" t="s">
        <v>54</v>
      </c>
      <c r="Z307" s="9" t="s">
        <v>54</v>
      </c>
      <c r="AA307" s="9" t="s">
        <v>54</v>
      </c>
      <c r="AB307" s="9" t="s">
        <v>54</v>
      </c>
      <c r="AC307" s="19">
        <v>162469005</v>
      </c>
      <c r="AD307" s="19" t="s">
        <v>76</v>
      </c>
      <c r="AE307" s="10" t="s">
        <v>46</v>
      </c>
      <c r="AF307" s="10">
        <v>1</v>
      </c>
      <c r="AG307" t="s">
        <v>54</v>
      </c>
      <c r="AH307" s="8"/>
      <c r="AI307" s="8"/>
      <c r="AJ307" s="8"/>
      <c r="AK307" s="8"/>
      <c r="AL307" s="9"/>
      <c r="AM307" s="9"/>
      <c r="AN307" s="9"/>
      <c r="AO307" s="9"/>
    </row>
    <row r="308" spans="2:41" x14ac:dyDescent="0.2">
      <c r="D308" s="6" t="s">
        <v>2580</v>
      </c>
      <c r="Q308" s="9">
        <v>24484000</v>
      </c>
      <c r="R308" s="9" t="s">
        <v>205</v>
      </c>
      <c r="S308" s="9" t="s">
        <v>49</v>
      </c>
      <c r="T308" s="9">
        <v>0</v>
      </c>
      <c r="U308" s="9">
        <v>263898006</v>
      </c>
      <c r="V308" s="9" t="s">
        <v>1783</v>
      </c>
      <c r="W308" s="9" t="s">
        <v>49</v>
      </c>
      <c r="X308" s="9">
        <v>0</v>
      </c>
      <c r="Y308" s="9" t="s">
        <v>54</v>
      </c>
      <c r="Z308" s="9" t="s">
        <v>54</v>
      </c>
      <c r="AA308" s="9" t="s">
        <v>54</v>
      </c>
      <c r="AB308" s="9" t="s">
        <v>54</v>
      </c>
      <c r="AC308" s="10">
        <v>162471005</v>
      </c>
      <c r="AD308" s="10" t="s">
        <v>1782</v>
      </c>
      <c r="AE308" s="10" t="s">
        <v>46</v>
      </c>
      <c r="AF308" s="10">
        <v>2</v>
      </c>
      <c r="AG308" t="s">
        <v>54</v>
      </c>
      <c r="AH308" s="8"/>
      <c r="AI308" s="8"/>
      <c r="AJ308" s="8"/>
      <c r="AK308" s="8"/>
      <c r="AL308" s="9"/>
      <c r="AM308" s="9"/>
      <c r="AN308" s="9"/>
      <c r="AO308" s="9"/>
    </row>
    <row r="309" spans="2:41" x14ac:dyDescent="0.2">
      <c r="D309" s="6" t="s">
        <v>2580</v>
      </c>
      <c r="Q309" s="9">
        <v>261665006</v>
      </c>
      <c r="R309" s="9" t="s">
        <v>1275</v>
      </c>
      <c r="S309" s="9" t="s">
        <v>49</v>
      </c>
      <c r="T309" s="9">
        <v>1</v>
      </c>
      <c r="U309" s="9" t="s">
        <v>54</v>
      </c>
      <c r="V309" s="9" t="s">
        <v>54</v>
      </c>
      <c r="W309" s="9" t="s">
        <v>54</v>
      </c>
      <c r="X309" s="9" t="s">
        <v>54</v>
      </c>
      <c r="Y309" s="9" t="s">
        <v>54</v>
      </c>
      <c r="Z309" s="9" t="s">
        <v>54</v>
      </c>
      <c r="AA309" s="9" t="s">
        <v>54</v>
      </c>
      <c r="AB309" s="9" t="s">
        <v>54</v>
      </c>
      <c r="AC309" s="10">
        <v>261665006</v>
      </c>
      <c r="AD309" s="10" t="s">
        <v>1275</v>
      </c>
      <c r="AE309" s="10" t="s">
        <v>46</v>
      </c>
      <c r="AF309" s="10">
        <v>3</v>
      </c>
      <c r="AG309" t="s">
        <v>54</v>
      </c>
      <c r="AH309" s="8"/>
      <c r="AI309" s="8"/>
      <c r="AJ309" s="8"/>
      <c r="AK309" s="8"/>
      <c r="AL309" s="9"/>
      <c r="AM309" s="9"/>
      <c r="AN309" s="9"/>
      <c r="AO309" s="9"/>
    </row>
    <row r="310" spans="2:41" x14ac:dyDescent="0.2">
      <c r="B310" s="6" t="s">
        <v>2580</v>
      </c>
      <c r="E310" s="8">
        <v>225652009</v>
      </c>
      <c r="F310" s="8" t="s">
        <v>902</v>
      </c>
      <c r="G310" s="8" t="s">
        <v>46</v>
      </c>
      <c r="H310" s="8">
        <v>0</v>
      </c>
      <c r="Q310" s="9">
        <v>932006</v>
      </c>
      <c r="R310" s="9" t="s">
        <v>1446</v>
      </c>
      <c r="S310" s="9" t="s">
        <v>49</v>
      </c>
      <c r="T310" s="9">
        <v>0</v>
      </c>
      <c r="U310" s="9" t="s">
        <v>54</v>
      </c>
      <c r="V310" s="9" t="s">
        <v>54</v>
      </c>
      <c r="W310" s="9" t="s">
        <v>54</v>
      </c>
      <c r="X310" s="9" t="s">
        <v>54</v>
      </c>
      <c r="Y310" s="9" t="s">
        <v>54</v>
      </c>
      <c r="Z310" s="9" t="s">
        <v>54</v>
      </c>
      <c r="AA310" s="9" t="s">
        <v>54</v>
      </c>
      <c r="AB310" s="9" t="s">
        <v>54</v>
      </c>
      <c r="AC310" s="10">
        <v>932006</v>
      </c>
      <c r="AD310" s="10" t="s">
        <v>1446</v>
      </c>
      <c r="AE310" s="10" t="s">
        <v>49</v>
      </c>
      <c r="AF310" s="10">
        <v>0</v>
      </c>
      <c r="AG310" t="s">
        <v>54</v>
      </c>
      <c r="AH310" s="8">
        <v>225652009</v>
      </c>
      <c r="AI310" s="8" t="s">
        <v>902</v>
      </c>
      <c r="AJ310" s="8" t="s">
        <v>46</v>
      </c>
      <c r="AK310" s="8">
        <v>0</v>
      </c>
      <c r="AL310" s="9">
        <v>932006</v>
      </c>
      <c r="AM310" s="9" t="s">
        <v>1446</v>
      </c>
      <c r="AN310" s="9" t="s">
        <v>49</v>
      </c>
      <c r="AO310" s="9">
        <v>0</v>
      </c>
    </row>
    <row r="311" spans="2:41" x14ac:dyDescent="0.2">
      <c r="C311" s="6" t="s">
        <v>62</v>
      </c>
      <c r="D311" s="6" t="s">
        <v>2580</v>
      </c>
      <c r="Q311" s="9">
        <v>260413007</v>
      </c>
      <c r="R311" s="9" t="s">
        <v>196</v>
      </c>
      <c r="S311" s="9" t="s">
        <v>49</v>
      </c>
      <c r="T311" s="9">
        <v>1</v>
      </c>
      <c r="U311" s="9" t="s">
        <v>54</v>
      </c>
      <c r="V311" s="9" t="s">
        <v>54</v>
      </c>
      <c r="W311" s="9" t="s">
        <v>54</v>
      </c>
      <c r="X311" s="9" t="s">
        <v>54</v>
      </c>
      <c r="Y311" s="9" t="s">
        <v>54</v>
      </c>
      <c r="Z311" s="9" t="s">
        <v>54</v>
      </c>
      <c r="AA311" s="9" t="s">
        <v>54</v>
      </c>
      <c r="AB311" s="9" t="s">
        <v>54</v>
      </c>
      <c r="AC311" s="10">
        <v>84387000</v>
      </c>
      <c r="AD311" s="10" t="s">
        <v>64</v>
      </c>
      <c r="AE311" s="10" t="s">
        <v>46</v>
      </c>
      <c r="AF311" s="10">
        <v>1</v>
      </c>
      <c r="AG311" t="s">
        <v>54</v>
      </c>
      <c r="AH311" s="8"/>
      <c r="AI311" s="8"/>
      <c r="AJ311" s="8"/>
      <c r="AK311" s="8"/>
      <c r="AL311" s="9"/>
      <c r="AM311" s="9"/>
      <c r="AN311" s="9"/>
      <c r="AO311" s="9"/>
    </row>
    <row r="312" spans="2:41" x14ac:dyDescent="0.2">
      <c r="D312" s="6" t="s">
        <v>2580</v>
      </c>
      <c r="Q312" s="9">
        <v>255604002</v>
      </c>
      <c r="R312" s="9" t="s">
        <v>199</v>
      </c>
      <c r="S312" s="9" t="s">
        <v>49</v>
      </c>
      <c r="T312" s="9">
        <v>0</v>
      </c>
      <c r="U312" s="9">
        <v>264500008</v>
      </c>
      <c r="V312" s="9" t="s">
        <v>1780</v>
      </c>
      <c r="W312" s="9" t="s">
        <v>49</v>
      </c>
      <c r="X312" s="9">
        <v>0</v>
      </c>
      <c r="Y312" s="9" t="s">
        <v>54</v>
      </c>
      <c r="Z312" s="9" t="s">
        <v>54</v>
      </c>
      <c r="AA312" s="9" t="s">
        <v>54</v>
      </c>
      <c r="AB312" s="9" t="s">
        <v>54</v>
      </c>
      <c r="AC312" s="10">
        <v>162468002</v>
      </c>
      <c r="AD312" s="10" t="s">
        <v>1778</v>
      </c>
      <c r="AE312" s="10" t="s">
        <v>46</v>
      </c>
      <c r="AF312" s="10">
        <v>1</v>
      </c>
      <c r="AG312" t="s">
        <v>54</v>
      </c>
      <c r="AH312" s="8"/>
      <c r="AI312" s="8"/>
      <c r="AJ312" s="8"/>
      <c r="AK312" s="8"/>
      <c r="AL312" s="9"/>
      <c r="AM312" s="9"/>
      <c r="AN312" s="9"/>
      <c r="AO312" s="9"/>
    </row>
    <row r="313" spans="2:41" x14ac:dyDescent="0.2">
      <c r="D313" s="6" t="s">
        <v>2580</v>
      </c>
      <c r="Q313" s="9">
        <v>6736007</v>
      </c>
      <c r="R313" s="9" t="s">
        <v>202</v>
      </c>
      <c r="S313" s="9" t="s">
        <v>49</v>
      </c>
      <c r="T313" s="9">
        <v>0</v>
      </c>
      <c r="U313" s="9">
        <v>263868004</v>
      </c>
      <c r="V313" s="9" t="s">
        <v>1781</v>
      </c>
      <c r="W313" s="9" t="s">
        <v>49</v>
      </c>
      <c r="X313" s="9">
        <v>0</v>
      </c>
      <c r="Y313" s="9" t="s">
        <v>54</v>
      </c>
      <c r="Z313" s="9" t="s">
        <v>54</v>
      </c>
      <c r="AA313" s="9" t="s">
        <v>54</v>
      </c>
      <c r="AB313" s="9" t="s">
        <v>54</v>
      </c>
      <c r="AC313" s="19">
        <v>162469005</v>
      </c>
      <c r="AD313" s="19" t="s">
        <v>76</v>
      </c>
      <c r="AE313" s="10" t="s">
        <v>46</v>
      </c>
      <c r="AF313" s="10">
        <v>1</v>
      </c>
      <c r="AG313" t="s">
        <v>54</v>
      </c>
      <c r="AH313" s="8"/>
      <c r="AI313" s="8"/>
      <c r="AJ313" s="8"/>
      <c r="AK313" s="8"/>
      <c r="AL313" s="9"/>
      <c r="AM313" s="9"/>
      <c r="AN313" s="9"/>
      <c r="AO313" s="9"/>
    </row>
    <row r="314" spans="2:41" x14ac:dyDescent="0.2">
      <c r="D314" s="6" t="s">
        <v>2580</v>
      </c>
      <c r="Q314" s="9">
        <v>24484000</v>
      </c>
      <c r="R314" s="9" t="s">
        <v>205</v>
      </c>
      <c r="S314" s="9" t="s">
        <v>49</v>
      </c>
      <c r="T314" s="9">
        <v>0</v>
      </c>
      <c r="U314" s="9">
        <v>263898006</v>
      </c>
      <c r="V314" s="9" t="s">
        <v>1783</v>
      </c>
      <c r="W314" s="9" t="s">
        <v>49</v>
      </c>
      <c r="X314" s="9">
        <v>0</v>
      </c>
      <c r="Y314" s="9" t="s">
        <v>54</v>
      </c>
      <c r="Z314" s="9" t="s">
        <v>54</v>
      </c>
      <c r="AA314" s="9" t="s">
        <v>54</v>
      </c>
      <c r="AB314" s="9" t="s">
        <v>54</v>
      </c>
      <c r="AC314" s="10">
        <v>162471005</v>
      </c>
      <c r="AD314" s="10" t="s">
        <v>1782</v>
      </c>
      <c r="AE314" s="10" t="s">
        <v>46</v>
      </c>
      <c r="AF314" s="10">
        <v>2</v>
      </c>
      <c r="AG314" t="s">
        <v>54</v>
      </c>
      <c r="AH314" s="8"/>
      <c r="AI314" s="8"/>
      <c r="AJ314" s="8"/>
      <c r="AK314" s="8"/>
      <c r="AL314" s="9"/>
      <c r="AM314" s="9"/>
      <c r="AN314" s="9"/>
      <c r="AO314" s="9"/>
    </row>
    <row r="315" spans="2:41" x14ac:dyDescent="0.2">
      <c r="D315" s="6" t="s">
        <v>2580</v>
      </c>
      <c r="Q315" s="9">
        <v>261665006</v>
      </c>
      <c r="R315" s="9" t="s">
        <v>1275</v>
      </c>
      <c r="S315" s="9" t="s">
        <v>49</v>
      </c>
      <c r="T315" s="9">
        <v>1</v>
      </c>
      <c r="U315" s="9" t="s">
        <v>54</v>
      </c>
      <c r="V315" s="9" t="s">
        <v>54</v>
      </c>
      <c r="W315" s="9" t="s">
        <v>54</v>
      </c>
      <c r="X315" s="9" t="s">
        <v>54</v>
      </c>
      <c r="Y315" s="9" t="s">
        <v>54</v>
      </c>
      <c r="Z315" s="9" t="s">
        <v>54</v>
      </c>
      <c r="AA315" s="9" t="s">
        <v>54</v>
      </c>
      <c r="AB315" s="9" t="s">
        <v>54</v>
      </c>
      <c r="AC315" s="10">
        <v>261665006</v>
      </c>
      <c r="AD315" s="10" t="s">
        <v>1275</v>
      </c>
      <c r="AE315" s="10" t="s">
        <v>46</v>
      </c>
      <c r="AF315" s="10">
        <v>3</v>
      </c>
      <c r="AG315" t="s">
        <v>54</v>
      </c>
      <c r="AH315" s="8"/>
      <c r="AI315" s="8"/>
      <c r="AJ315" s="8"/>
      <c r="AK315" s="8"/>
      <c r="AL315" s="9"/>
      <c r="AM315" s="9"/>
      <c r="AN315" s="9"/>
      <c r="AO315" s="9"/>
    </row>
    <row r="316" spans="2:41" x14ac:dyDescent="0.2">
      <c r="B316" s="6" t="s">
        <v>2580</v>
      </c>
      <c r="E316" s="8">
        <v>248274002</v>
      </c>
      <c r="F316" s="8" t="s">
        <v>120</v>
      </c>
      <c r="G316" s="8" t="s">
        <v>46</v>
      </c>
      <c r="H316" s="8">
        <v>0</v>
      </c>
      <c r="Q316" s="9">
        <v>214264003</v>
      </c>
      <c r="R316" s="9" t="s">
        <v>658</v>
      </c>
      <c r="S316" s="9" t="s">
        <v>49</v>
      </c>
      <c r="T316" s="9">
        <v>2</v>
      </c>
      <c r="Y316" s="9" t="s">
        <v>54</v>
      </c>
      <c r="Z316" s="9" t="s">
        <v>54</v>
      </c>
      <c r="AA316" s="9" t="s">
        <v>54</v>
      </c>
      <c r="AB316" s="9" t="s">
        <v>54</v>
      </c>
      <c r="AC316" s="10">
        <v>248274002</v>
      </c>
      <c r="AD316" s="10" t="s">
        <v>120</v>
      </c>
      <c r="AE316" s="10" t="s">
        <v>46</v>
      </c>
      <c r="AF316" s="10">
        <v>0</v>
      </c>
      <c r="AG316" t="s">
        <v>54</v>
      </c>
      <c r="AH316" s="8">
        <v>248274002</v>
      </c>
      <c r="AI316" s="8" t="s">
        <v>120</v>
      </c>
      <c r="AJ316" s="8" t="s">
        <v>46</v>
      </c>
      <c r="AK316" s="8">
        <v>0</v>
      </c>
      <c r="AL316" s="9">
        <v>214264003</v>
      </c>
      <c r="AM316" s="9" t="s">
        <v>658</v>
      </c>
      <c r="AN316" s="9" t="s">
        <v>49</v>
      </c>
      <c r="AO316" s="9">
        <v>2</v>
      </c>
    </row>
    <row r="317" spans="2:41" x14ac:dyDescent="0.2">
      <c r="C317" s="6" t="s">
        <v>62</v>
      </c>
      <c r="D317" s="6" t="s">
        <v>2580</v>
      </c>
      <c r="Q317" s="9">
        <v>260413007</v>
      </c>
      <c r="R317" s="9" t="s">
        <v>196</v>
      </c>
      <c r="S317" s="9" t="s">
        <v>49</v>
      </c>
      <c r="T317" s="9">
        <v>1</v>
      </c>
      <c r="U317" s="9" t="s">
        <v>54</v>
      </c>
      <c r="V317" s="9" t="s">
        <v>54</v>
      </c>
      <c r="W317" s="9" t="s">
        <v>54</v>
      </c>
      <c r="X317" s="9" t="s">
        <v>54</v>
      </c>
      <c r="Y317" s="9" t="s">
        <v>54</v>
      </c>
      <c r="Z317" s="9" t="s">
        <v>54</v>
      </c>
      <c r="AA317" s="9" t="s">
        <v>54</v>
      </c>
      <c r="AB317" s="9" t="s">
        <v>54</v>
      </c>
      <c r="AC317" s="10">
        <v>84387000</v>
      </c>
      <c r="AD317" s="10" t="s">
        <v>64</v>
      </c>
      <c r="AE317" s="10" t="s">
        <v>46</v>
      </c>
      <c r="AF317" s="10">
        <v>1</v>
      </c>
      <c r="AG317" t="s">
        <v>54</v>
      </c>
      <c r="AH317" s="8"/>
      <c r="AI317" s="8"/>
      <c r="AJ317" s="8"/>
      <c r="AK317" s="8"/>
      <c r="AL317" s="9"/>
      <c r="AM317" s="9"/>
      <c r="AN317" s="9"/>
      <c r="AO317" s="9"/>
    </row>
    <row r="318" spans="2:41" x14ac:dyDescent="0.2">
      <c r="D318" s="6" t="s">
        <v>2580</v>
      </c>
      <c r="Q318" s="9">
        <v>255604002</v>
      </c>
      <c r="R318" s="9" t="s">
        <v>199</v>
      </c>
      <c r="S318" s="9" t="s">
        <v>49</v>
      </c>
      <c r="T318" s="9">
        <v>0</v>
      </c>
      <c r="U318" s="9">
        <v>264500008</v>
      </c>
      <c r="V318" s="9" t="s">
        <v>1780</v>
      </c>
      <c r="W318" s="9" t="s">
        <v>49</v>
      </c>
      <c r="X318" s="9">
        <v>0</v>
      </c>
      <c r="Y318" s="9" t="s">
        <v>54</v>
      </c>
      <c r="Z318" s="9" t="s">
        <v>54</v>
      </c>
      <c r="AA318" s="9" t="s">
        <v>54</v>
      </c>
      <c r="AB318" s="9" t="s">
        <v>54</v>
      </c>
      <c r="AC318" s="10">
        <v>162468002</v>
      </c>
      <c r="AD318" s="10" t="s">
        <v>1778</v>
      </c>
      <c r="AE318" s="10" t="s">
        <v>46</v>
      </c>
      <c r="AF318" s="10">
        <v>1</v>
      </c>
      <c r="AG318" t="s">
        <v>54</v>
      </c>
      <c r="AH318" s="8"/>
      <c r="AI318" s="8"/>
      <c r="AJ318" s="8"/>
      <c r="AK318" s="8"/>
      <c r="AL318" s="9"/>
      <c r="AM318" s="9"/>
      <c r="AN318" s="9"/>
      <c r="AO318" s="9"/>
    </row>
    <row r="319" spans="2:41" x14ac:dyDescent="0.2">
      <c r="D319" s="6" t="s">
        <v>2580</v>
      </c>
      <c r="Q319" s="9">
        <v>6736007</v>
      </c>
      <c r="R319" s="9" t="s">
        <v>202</v>
      </c>
      <c r="S319" s="9" t="s">
        <v>49</v>
      </c>
      <c r="T319" s="9">
        <v>0</v>
      </c>
      <c r="U319" s="9">
        <v>263868004</v>
      </c>
      <c r="V319" s="9" t="s">
        <v>1781</v>
      </c>
      <c r="W319" s="9" t="s">
        <v>49</v>
      </c>
      <c r="X319" s="9">
        <v>0</v>
      </c>
      <c r="Y319" s="9" t="s">
        <v>54</v>
      </c>
      <c r="Z319" s="9" t="s">
        <v>54</v>
      </c>
      <c r="AA319" s="9" t="s">
        <v>54</v>
      </c>
      <c r="AB319" s="9" t="s">
        <v>54</v>
      </c>
      <c r="AC319" s="19">
        <v>162469005</v>
      </c>
      <c r="AD319" s="19" t="s">
        <v>76</v>
      </c>
      <c r="AE319" s="10" t="s">
        <v>46</v>
      </c>
      <c r="AF319" s="10">
        <v>1</v>
      </c>
      <c r="AG319" t="s">
        <v>54</v>
      </c>
      <c r="AH319" s="8"/>
      <c r="AI319" s="8"/>
      <c r="AJ319" s="8"/>
      <c r="AK319" s="8"/>
      <c r="AL319" s="9"/>
      <c r="AM319" s="9"/>
      <c r="AN319" s="9"/>
      <c r="AO319" s="9"/>
    </row>
    <row r="320" spans="2:41" x14ac:dyDescent="0.2">
      <c r="D320" s="6" t="s">
        <v>2580</v>
      </c>
      <c r="Q320" s="9">
        <v>24484000</v>
      </c>
      <c r="R320" s="9" t="s">
        <v>205</v>
      </c>
      <c r="S320" s="9" t="s">
        <v>49</v>
      </c>
      <c r="T320" s="9">
        <v>0</v>
      </c>
      <c r="U320" s="9">
        <v>263898006</v>
      </c>
      <c r="V320" s="9" t="s">
        <v>1783</v>
      </c>
      <c r="W320" s="9" t="s">
        <v>49</v>
      </c>
      <c r="X320" s="9">
        <v>0</v>
      </c>
      <c r="Y320" s="9" t="s">
        <v>54</v>
      </c>
      <c r="Z320" s="9" t="s">
        <v>54</v>
      </c>
      <c r="AA320" s="9" t="s">
        <v>54</v>
      </c>
      <c r="AB320" s="9" t="s">
        <v>54</v>
      </c>
      <c r="AC320" s="10">
        <v>162471005</v>
      </c>
      <c r="AD320" s="10" t="s">
        <v>1782</v>
      </c>
      <c r="AE320" s="10" t="s">
        <v>46</v>
      </c>
      <c r="AF320" s="10">
        <v>2</v>
      </c>
      <c r="AG320" t="s">
        <v>54</v>
      </c>
      <c r="AH320" s="8"/>
      <c r="AI320" s="8"/>
      <c r="AJ320" s="8"/>
      <c r="AK320" s="8"/>
      <c r="AL320" s="9"/>
      <c r="AM320" s="9"/>
      <c r="AN320" s="9"/>
      <c r="AO320" s="9"/>
    </row>
    <row r="321" spans="2:41" x14ac:dyDescent="0.2">
      <c r="D321" s="6" t="s">
        <v>2580</v>
      </c>
      <c r="Q321" s="9">
        <v>261665006</v>
      </c>
      <c r="R321" s="9" t="s">
        <v>1275</v>
      </c>
      <c r="S321" s="9" t="s">
        <v>49</v>
      </c>
      <c r="T321" s="9">
        <v>1</v>
      </c>
      <c r="U321" s="9" t="s">
        <v>54</v>
      </c>
      <c r="V321" s="9" t="s">
        <v>54</v>
      </c>
      <c r="W321" s="9" t="s">
        <v>54</v>
      </c>
      <c r="X321" s="9" t="s">
        <v>54</v>
      </c>
      <c r="Y321" s="9" t="s">
        <v>54</v>
      </c>
      <c r="Z321" s="9" t="s">
        <v>54</v>
      </c>
      <c r="AA321" s="9" t="s">
        <v>54</v>
      </c>
      <c r="AB321" s="9" t="s">
        <v>54</v>
      </c>
      <c r="AC321" s="10">
        <v>261665006</v>
      </c>
      <c r="AD321" s="10" t="s">
        <v>1275</v>
      </c>
      <c r="AE321" s="10" t="s">
        <v>46</v>
      </c>
      <c r="AF321" s="10">
        <v>3</v>
      </c>
      <c r="AG321" t="s">
        <v>54</v>
      </c>
      <c r="AH321" s="8"/>
      <c r="AI321" s="8"/>
      <c r="AJ321" s="8"/>
      <c r="AK321" s="8"/>
      <c r="AL321" s="9"/>
      <c r="AM321" s="9"/>
      <c r="AN321" s="9"/>
      <c r="AO321" s="9"/>
    </row>
    <row r="322" spans="2:41" x14ac:dyDescent="0.2">
      <c r="B322" s="6" t="s">
        <v>2580</v>
      </c>
      <c r="E322" s="8">
        <v>366979004</v>
      </c>
      <c r="F322" s="8" t="s">
        <v>1880</v>
      </c>
      <c r="G322" s="8" t="s">
        <v>46</v>
      </c>
      <c r="H322" s="8">
        <v>0</v>
      </c>
      <c r="Q322" s="9">
        <v>366979004</v>
      </c>
      <c r="R322" s="9" t="s">
        <v>1104</v>
      </c>
      <c r="S322" s="9" t="s">
        <v>49</v>
      </c>
      <c r="T322" s="9">
        <v>1</v>
      </c>
      <c r="U322" s="9">
        <v>420038007</v>
      </c>
      <c r="V322" s="9" t="s">
        <v>48</v>
      </c>
      <c r="W322" s="9" t="s">
        <v>49</v>
      </c>
      <c r="X322" s="9">
        <v>1</v>
      </c>
      <c r="Y322" s="9" t="s">
        <v>54</v>
      </c>
      <c r="Z322" s="9" t="s">
        <v>54</v>
      </c>
      <c r="AA322" s="9" t="s">
        <v>54</v>
      </c>
      <c r="AB322" s="9" t="s">
        <v>54</v>
      </c>
      <c r="AC322" s="10">
        <v>366979004</v>
      </c>
      <c r="AD322" s="10" t="s">
        <v>1880</v>
      </c>
      <c r="AE322" s="10" t="s">
        <v>46</v>
      </c>
      <c r="AF322" s="10">
        <v>0.5</v>
      </c>
      <c r="AG322" t="s">
        <v>54</v>
      </c>
      <c r="AH322" s="8">
        <v>366979004</v>
      </c>
      <c r="AI322" s="8" t="s">
        <v>1880</v>
      </c>
      <c r="AJ322" s="8" t="s">
        <v>46</v>
      </c>
      <c r="AK322" s="8">
        <v>0</v>
      </c>
      <c r="AL322" s="9">
        <v>366979004</v>
      </c>
      <c r="AM322" s="9" t="s">
        <v>1104</v>
      </c>
      <c r="AN322" s="9" t="s">
        <v>49</v>
      </c>
      <c r="AO322" s="9">
        <v>1</v>
      </c>
    </row>
    <row r="323" spans="2:41" x14ac:dyDescent="0.2">
      <c r="C323" s="6" t="s">
        <v>62</v>
      </c>
      <c r="D323" s="6" t="s">
        <v>2580</v>
      </c>
      <c r="Q323" s="9">
        <v>260413007</v>
      </c>
      <c r="R323" s="9" t="s">
        <v>196</v>
      </c>
      <c r="S323" s="9" t="s">
        <v>49</v>
      </c>
      <c r="T323" s="9">
        <v>1</v>
      </c>
      <c r="U323" s="9" t="s">
        <v>54</v>
      </c>
      <c r="V323" s="9" t="s">
        <v>54</v>
      </c>
      <c r="W323" s="9" t="s">
        <v>54</v>
      </c>
      <c r="X323" s="9" t="s">
        <v>54</v>
      </c>
      <c r="Y323" s="9" t="s">
        <v>54</v>
      </c>
      <c r="Z323" s="9" t="s">
        <v>54</v>
      </c>
      <c r="AA323" s="9" t="s">
        <v>54</v>
      </c>
      <c r="AB323" s="9" t="s">
        <v>54</v>
      </c>
      <c r="AC323" s="10">
        <v>84387000</v>
      </c>
      <c r="AD323" s="10" t="s">
        <v>64</v>
      </c>
      <c r="AE323" s="10" t="s">
        <v>46</v>
      </c>
      <c r="AF323" s="10">
        <v>1</v>
      </c>
      <c r="AG323" t="s">
        <v>54</v>
      </c>
      <c r="AH323" s="8"/>
      <c r="AI323" s="8"/>
      <c r="AJ323" s="8"/>
      <c r="AK323" s="8"/>
      <c r="AL323" s="9"/>
      <c r="AM323" s="9"/>
      <c r="AN323" s="9"/>
      <c r="AO323" s="9"/>
    </row>
    <row r="324" spans="2:41" x14ac:dyDescent="0.2">
      <c r="D324" s="6" t="s">
        <v>2580</v>
      </c>
      <c r="Q324" s="9">
        <v>255604002</v>
      </c>
      <c r="R324" s="9" t="s">
        <v>199</v>
      </c>
      <c r="S324" s="9" t="s">
        <v>49</v>
      </c>
      <c r="T324" s="9">
        <v>0</v>
      </c>
      <c r="U324" s="9">
        <v>264500008</v>
      </c>
      <c r="V324" s="9" t="s">
        <v>1780</v>
      </c>
      <c r="W324" s="9" t="s">
        <v>49</v>
      </c>
      <c r="X324" s="9">
        <v>0</v>
      </c>
      <c r="Y324" s="9" t="s">
        <v>54</v>
      </c>
      <c r="Z324" s="9" t="s">
        <v>54</v>
      </c>
      <c r="AA324" s="9" t="s">
        <v>54</v>
      </c>
      <c r="AB324" s="9" t="s">
        <v>54</v>
      </c>
      <c r="AC324" s="10">
        <v>162468002</v>
      </c>
      <c r="AD324" s="10" t="s">
        <v>1778</v>
      </c>
      <c r="AE324" s="10" t="s">
        <v>46</v>
      </c>
      <c r="AF324" s="10">
        <v>1</v>
      </c>
      <c r="AG324" t="s">
        <v>54</v>
      </c>
      <c r="AH324" s="8"/>
      <c r="AI324" s="8"/>
      <c r="AJ324" s="8"/>
      <c r="AK324" s="8"/>
      <c r="AL324" s="9"/>
      <c r="AM324" s="9"/>
      <c r="AN324" s="9"/>
      <c r="AO324" s="9"/>
    </row>
    <row r="325" spans="2:41" x14ac:dyDescent="0.2">
      <c r="D325" s="6" t="s">
        <v>2580</v>
      </c>
      <c r="Q325" s="9">
        <v>6736007</v>
      </c>
      <c r="R325" s="9" t="s">
        <v>202</v>
      </c>
      <c r="S325" s="9" t="s">
        <v>49</v>
      </c>
      <c r="T325" s="9">
        <v>0</v>
      </c>
      <c r="U325" s="9">
        <v>263868004</v>
      </c>
      <c r="V325" s="9" t="s">
        <v>1781</v>
      </c>
      <c r="W325" s="9" t="s">
        <v>49</v>
      </c>
      <c r="X325" s="9">
        <v>0</v>
      </c>
      <c r="Y325" s="9" t="s">
        <v>54</v>
      </c>
      <c r="Z325" s="9" t="s">
        <v>54</v>
      </c>
      <c r="AA325" s="9" t="s">
        <v>54</v>
      </c>
      <c r="AB325" s="9" t="s">
        <v>54</v>
      </c>
      <c r="AC325" s="19">
        <v>162469005</v>
      </c>
      <c r="AD325" s="19" t="s">
        <v>76</v>
      </c>
      <c r="AE325" s="10" t="s">
        <v>46</v>
      </c>
      <c r="AF325" s="10">
        <v>1</v>
      </c>
      <c r="AG325" t="s">
        <v>54</v>
      </c>
      <c r="AH325" s="8"/>
      <c r="AI325" s="8"/>
      <c r="AJ325" s="8"/>
      <c r="AK325" s="8"/>
      <c r="AL325" s="9"/>
      <c r="AM325" s="9"/>
      <c r="AN325" s="9"/>
      <c r="AO325" s="9"/>
    </row>
    <row r="326" spans="2:41" x14ac:dyDescent="0.2">
      <c r="D326" s="6" t="s">
        <v>2580</v>
      </c>
      <c r="Q326" s="9">
        <v>24484000</v>
      </c>
      <c r="R326" s="9" t="s">
        <v>205</v>
      </c>
      <c r="S326" s="9" t="s">
        <v>49</v>
      </c>
      <c r="T326" s="9">
        <v>0</v>
      </c>
      <c r="U326" s="9">
        <v>263898006</v>
      </c>
      <c r="V326" s="9" t="s">
        <v>1783</v>
      </c>
      <c r="W326" s="9" t="s">
        <v>49</v>
      </c>
      <c r="X326" s="9">
        <v>0</v>
      </c>
      <c r="Y326" s="9" t="s">
        <v>54</v>
      </c>
      <c r="Z326" s="9" t="s">
        <v>54</v>
      </c>
      <c r="AA326" s="9" t="s">
        <v>54</v>
      </c>
      <c r="AB326" s="9" t="s">
        <v>54</v>
      </c>
      <c r="AC326" s="10">
        <v>162471005</v>
      </c>
      <c r="AD326" s="10" t="s">
        <v>1782</v>
      </c>
      <c r="AE326" s="10" t="s">
        <v>46</v>
      </c>
      <c r="AF326" s="10">
        <v>2</v>
      </c>
      <c r="AG326" t="s">
        <v>54</v>
      </c>
      <c r="AH326" s="8"/>
      <c r="AI326" s="8"/>
      <c r="AJ326" s="8"/>
      <c r="AK326" s="8"/>
      <c r="AL326" s="9"/>
      <c r="AM326" s="9"/>
      <c r="AN326" s="9"/>
      <c r="AO326" s="9"/>
    </row>
    <row r="327" spans="2:41" x14ac:dyDescent="0.2">
      <c r="D327" s="6" t="s">
        <v>2580</v>
      </c>
      <c r="Q327" s="9">
        <v>261665006</v>
      </c>
      <c r="R327" s="9" t="s">
        <v>1275</v>
      </c>
      <c r="S327" s="9" t="s">
        <v>49</v>
      </c>
      <c r="T327" s="9">
        <v>1</v>
      </c>
      <c r="U327" s="9" t="s">
        <v>54</v>
      </c>
      <c r="V327" s="9" t="s">
        <v>54</v>
      </c>
      <c r="W327" s="9" t="s">
        <v>54</v>
      </c>
      <c r="X327" s="9" t="s">
        <v>54</v>
      </c>
      <c r="Y327" s="9" t="s">
        <v>54</v>
      </c>
      <c r="Z327" s="9" t="s">
        <v>54</v>
      </c>
      <c r="AA327" s="9" t="s">
        <v>54</v>
      </c>
      <c r="AB327" s="9" t="s">
        <v>54</v>
      </c>
      <c r="AC327" s="10">
        <v>261665006</v>
      </c>
      <c r="AD327" s="10" t="s">
        <v>1275</v>
      </c>
      <c r="AE327" s="10" t="s">
        <v>46</v>
      </c>
      <c r="AF327" s="10">
        <v>3</v>
      </c>
      <c r="AG327" t="s">
        <v>54</v>
      </c>
      <c r="AH327" s="8"/>
      <c r="AI327" s="8"/>
      <c r="AJ327" s="8"/>
      <c r="AK327" s="8"/>
      <c r="AL327" s="9"/>
      <c r="AM327" s="9"/>
      <c r="AN327" s="9"/>
      <c r="AO327" s="9"/>
    </row>
    <row r="328" spans="2:41" x14ac:dyDescent="0.2">
      <c r="B328" s="6" t="s">
        <v>2580</v>
      </c>
      <c r="E328" s="8">
        <v>307077003</v>
      </c>
      <c r="F328" s="8" t="s">
        <v>540</v>
      </c>
      <c r="G328" s="8" t="s">
        <v>46</v>
      </c>
      <c r="H328" s="8">
        <v>0</v>
      </c>
      <c r="Q328" s="9">
        <v>365129006</v>
      </c>
      <c r="R328" s="9" t="s">
        <v>532</v>
      </c>
      <c r="S328" s="9" t="s">
        <v>49</v>
      </c>
      <c r="T328" s="9">
        <v>1</v>
      </c>
      <c r="U328" s="9" t="s">
        <v>54</v>
      </c>
      <c r="V328" s="9" t="s">
        <v>54</v>
      </c>
      <c r="W328" s="9" t="s">
        <v>54</v>
      </c>
      <c r="X328" s="9" t="s">
        <v>54</v>
      </c>
      <c r="Y328" s="9" t="s">
        <v>54</v>
      </c>
      <c r="Z328" s="9" t="s">
        <v>54</v>
      </c>
      <c r="AA328" s="9" t="s">
        <v>54</v>
      </c>
      <c r="AB328" s="9" t="s">
        <v>54</v>
      </c>
      <c r="AC328" s="10">
        <v>307077003</v>
      </c>
      <c r="AD328" s="10" t="s">
        <v>540</v>
      </c>
      <c r="AE328" s="10" t="s">
        <v>46</v>
      </c>
      <c r="AF328" s="10">
        <v>0</v>
      </c>
      <c r="AG328" t="s">
        <v>54</v>
      </c>
      <c r="AH328" s="8">
        <v>307077003</v>
      </c>
      <c r="AI328" s="8" t="s">
        <v>540</v>
      </c>
      <c r="AJ328" s="8" t="s">
        <v>46</v>
      </c>
      <c r="AK328" s="8">
        <v>0</v>
      </c>
      <c r="AL328" s="9">
        <v>365129006</v>
      </c>
      <c r="AM328" s="9" t="s">
        <v>532</v>
      </c>
      <c r="AN328" s="9" t="s">
        <v>49</v>
      </c>
      <c r="AO328" s="9">
        <v>1</v>
      </c>
    </row>
    <row r="329" spans="2:41" x14ac:dyDescent="0.2">
      <c r="C329" s="6" t="s">
        <v>62</v>
      </c>
      <c r="D329" s="6" t="s">
        <v>2580</v>
      </c>
      <c r="Q329" s="9">
        <v>260413007</v>
      </c>
      <c r="R329" s="9" t="s">
        <v>196</v>
      </c>
      <c r="S329" s="9" t="s">
        <v>49</v>
      </c>
      <c r="T329" s="9">
        <v>1</v>
      </c>
      <c r="U329" s="9" t="s">
        <v>54</v>
      </c>
      <c r="V329" s="9" t="s">
        <v>54</v>
      </c>
      <c r="W329" s="9" t="s">
        <v>54</v>
      </c>
      <c r="X329" s="9" t="s">
        <v>54</v>
      </c>
      <c r="Y329" s="9" t="s">
        <v>54</v>
      </c>
      <c r="Z329" s="9" t="s">
        <v>54</v>
      </c>
      <c r="AA329" s="9" t="s">
        <v>54</v>
      </c>
      <c r="AB329" s="9" t="s">
        <v>54</v>
      </c>
      <c r="AC329" s="10">
        <v>84387000</v>
      </c>
      <c r="AD329" s="10" t="s">
        <v>64</v>
      </c>
      <c r="AE329" s="10" t="s">
        <v>46</v>
      </c>
      <c r="AF329" s="10">
        <v>1</v>
      </c>
      <c r="AG329" t="s">
        <v>54</v>
      </c>
      <c r="AH329" s="8"/>
      <c r="AI329" s="8"/>
      <c r="AJ329" s="8"/>
      <c r="AK329" s="8"/>
      <c r="AL329" s="9"/>
      <c r="AM329" s="9"/>
      <c r="AN329" s="9"/>
      <c r="AO329" s="9"/>
    </row>
    <row r="330" spans="2:41" x14ac:dyDescent="0.2">
      <c r="D330" s="6" t="s">
        <v>2580</v>
      </c>
      <c r="Q330" s="9">
        <v>255604002</v>
      </c>
      <c r="R330" s="9" t="s">
        <v>199</v>
      </c>
      <c r="S330" s="9" t="s">
        <v>49</v>
      </c>
      <c r="T330" s="9">
        <v>0</v>
      </c>
      <c r="U330" s="9">
        <v>264500008</v>
      </c>
      <c r="V330" s="9" t="s">
        <v>1780</v>
      </c>
      <c r="W330" s="9" t="s">
        <v>49</v>
      </c>
      <c r="X330" s="9">
        <v>0</v>
      </c>
      <c r="Y330" s="9" t="s">
        <v>54</v>
      </c>
      <c r="Z330" s="9" t="s">
        <v>54</v>
      </c>
      <c r="AA330" s="9" t="s">
        <v>54</v>
      </c>
      <c r="AB330" s="9" t="s">
        <v>54</v>
      </c>
      <c r="AC330" s="10">
        <v>162468002</v>
      </c>
      <c r="AD330" s="10" t="s">
        <v>1778</v>
      </c>
      <c r="AE330" s="10" t="s">
        <v>46</v>
      </c>
      <c r="AF330" s="10">
        <v>1</v>
      </c>
      <c r="AG330" t="s">
        <v>54</v>
      </c>
      <c r="AH330" s="8"/>
      <c r="AI330" s="8"/>
      <c r="AJ330" s="8"/>
      <c r="AK330" s="8"/>
      <c r="AL330" s="9"/>
      <c r="AM330" s="9"/>
      <c r="AN330" s="9"/>
      <c r="AO330" s="9"/>
    </row>
    <row r="331" spans="2:41" x14ac:dyDescent="0.2">
      <c r="D331" s="6" t="s">
        <v>2580</v>
      </c>
      <c r="Q331" s="9">
        <v>6736007</v>
      </c>
      <c r="R331" s="9" t="s">
        <v>202</v>
      </c>
      <c r="S331" s="9" t="s">
        <v>49</v>
      </c>
      <c r="T331" s="9">
        <v>0</v>
      </c>
      <c r="U331" s="9">
        <v>263868004</v>
      </c>
      <c r="V331" s="9" t="s">
        <v>1781</v>
      </c>
      <c r="W331" s="9" t="s">
        <v>49</v>
      </c>
      <c r="X331" s="9">
        <v>0</v>
      </c>
      <c r="Y331" s="9" t="s">
        <v>54</v>
      </c>
      <c r="Z331" s="9" t="s">
        <v>54</v>
      </c>
      <c r="AA331" s="9" t="s">
        <v>54</v>
      </c>
      <c r="AB331" s="9" t="s">
        <v>54</v>
      </c>
      <c r="AC331" s="19">
        <v>162469005</v>
      </c>
      <c r="AD331" s="19" t="s">
        <v>76</v>
      </c>
      <c r="AE331" s="10" t="s">
        <v>46</v>
      </c>
      <c r="AF331" s="10">
        <v>1</v>
      </c>
      <c r="AG331" t="s">
        <v>54</v>
      </c>
      <c r="AH331" s="8"/>
      <c r="AI331" s="8"/>
      <c r="AJ331" s="8"/>
      <c r="AK331" s="8"/>
      <c r="AL331" s="9"/>
      <c r="AM331" s="9"/>
      <c r="AN331" s="9"/>
      <c r="AO331" s="9"/>
    </row>
    <row r="332" spans="2:41" x14ac:dyDescent="0.2">
      <c r="D332" s="6" t="s">
        <v>2580</v>
      </c>
      <c r="Q332" s="9">
        <v>24484000</v>
      </c>
      <c r="R332" s="9" t="s">
        <v>205</v>
      </c>
      <c r="S332" s="9" t="s">
        <v>49</v>
      </c>
      <c r="T332" s="9">
        <v>0</v>
      </c>
      <c r="U332" s="9">
        <v>263898006</v>
      </c>
      <c r="V332" s="9" t="s">
        <v>1783</v>
      </c>
      <c r="W332" s="9" t="s">
        <v>49</v>
      </c>
      <c r="X332" s="9">
        <v>0</v>
      </c>
      <c r="Y332" s="9" t="s">
        <v>54</v>
      </c>
      <c r="Z332" s="9" t="s">
        <v>54</v>
      </c>
      <c r="AA332" s="9" t="s">
        <v>54</v>
      </c>
      <c r="AB332" s="9" t="s">
        <v>54</v>
      </c>
      <c r="AC332" s="10">
        <v>162471005</v>
      </c>
      <c r="AD332" s="10" t="s">
        <v>1782</v>
      </c>
      <c r="AE332" s="10" t="s">
        <v>46</v>
      </c>
      <c r="AF332" s="10">
        <v>2</v>
      </c>
      <c r="AG332" t="s">
        <v>54</v>
      </c>
      <c r="AH332" s="8"/>
      <c r="AI332" s="8"/>
      <c r="AJ332" s="8"/>
      <c r="AK332" s="8"/>
      <c r="AL332" s="9"/>
      <c r="AM332" s="9"/>
      <c r="AN332" s="9"/>
      <c r="AO332" s="9"/>
    </row>
    <row r="333" spans="2:41" x14ac:dyDescent="0.2">
      <c r="D333" s="6" t="s">
        <v>2580</v>
      </c>
      <c r="Q333" s="9">
        <v>261665006</v>
      </c>
      <c r="R333" s="9" t="s">
        <v>1275</v>
      </c>
      <c r="S333" s="9" t="s">
        <v>49</v>
      </c>
      <c r="T333" s="9">
        <v>1</v>
      </c>
      <c r="U333" s="9" t="s">
        <v>54</v>
      </c>
      <c r="V333" s="9" t="s">
        <v>54</v>
      </c>
      <c r="W333" s="9" t="s">
        <v>54</v>
      </c>
      <c r="X333" s="9" t="s">
        <v>54</v>
      </c>
      <c r="Y333" s="9" t="s">
        <v>54</v>
      </c>
      <c r="Z333" s="9" t="s">
        <v>54</v>
      </c>
      <c r="AA333" s="9" t="s">
        <v>54</v>
      </c>
      <c r="AB333" s="9" t="s">
        <v>54</v>
      </c>
      <c r="AC333" s="10">
        <v>261665006</v>
      </c>
      <c r="AD333" s="10" t="s">
        <v>1275</v>
      </c>
      <c r="AE333" s="10" t="s">
        <v>46</v>
      </c>
      <c r="AF333" s="10">
        <v>3</v>
      </c>
      <c r="AG333" t="s">
        <v>54</v>
      </c>
      <c r="AH333" s="8"/>
      <c r="AI333" s="8"/>
      <c r="AJ333" s="8"/>
      <c r="AK333" s="8"/>
      <c r="AL333" s="9"/>
      <c r="AM333" s="9"/>
      <c r="AN333" s="9"/>
      <c r="AO333" s="9"/>
    </row>
    <row r="334" spans="2:41" x14ac:dyDescent="0.2">
      <c r="B334" s="6" t="s">
        <v>2580</v>
      </c>
      <c r="E334" s="8">
        <v>286650004</v>
      </c>
      <c r="F334" s="8" t="s">
        <v>548</v>
      </c>
      <c r="G334" s="8" t="s">
        <v>46</v>
      </c>
      <c r="H334" s="8">
        <v>0</v>
      </c>
      <c r="Q334" s="9">
        <v>87828008</v>
      </c>
      <c r="R334" s="9" t="s">
        <v>1881</v>
      </c>
      <c r="S334" s="9" t="s">
        <v>49</v>
      </c>
      <c r="T334" s="9">
        <v>3</v>
      </c>
      <c r="Y334" s="9" t="s">
        <v>54</v>
      </c>
      <c r="Z334" s="9" t="s">
        <v>54</v>
      </c>
      <c r="AA334" s="9" t="s">
        <v>54</v>
      </c>
      <c r="AB334" s="9" t="s">
        <v>54</v>
      </c>
      <c r="AC334" s="10">
        <v>286650004</v>
      </c>
      <c r="AD334" s="10" t="s">
        <v>548</v>
      </c>
      <c r="AE334" s="10" t="s">
        <v>46</v>
      </c>
      <c r="AF334" s="10">
        <v>0.5</v>
      </c>
      <c r="AG334" t="s">
        <v>54</v>
      </c>
      <c r="AH334" s="8">
        <v>286650004</v>
      </c>
      <c r="AI334" s="8" t="s">
        <v>548</v>
      </c>
      <c r="AJ334" s="8" t="s">
        <v>46</v>
      </c>
      <c r="AK334" s="8">
        <v>0</v>
      </c>
      <c r="AL334" s="9">
        <v>87828008</v>
      </c>
      <c r="AM334" s="9" t="s">
        <v>1881</v>
      </c>
      <c r="AN334" s="9" t="s">
        <v>49</v>
      </c>
      <c r="AO334" s="9">
        <v>3</v>
      </c>
    </row>
    <row r="335" spans="2:41" x14ac:dyDescent="0.2">
      <c r="C335" s="6" t="s">
        <v>62</v>
      </c>
      <c r="D335" s="6" t="s">
        <v>2580</v>
      </c>
      <c r="Q335" s="9">
        <v>260413007</v>
      </c>
      <c r="R335" s="9" t="s">
        <v>196</v>
      </c>
      <c r="S335" s="9" t="s">
        <v>49</v>
      </c>
      <c r="T335" s="9">
        <v>1</v>
      </c>
      <c r="U335" s="9" t="s">
        <v>54</v>
      </c>
      <c r="V335" s="9" t="s">
        <v>54</v>
      </c>
      <c r="W335" s="9" t="s">
        <v>54</v>
      </c>
      <c r="X335" s="9" t="s">
        <v>54</v>
      </c>
      <c r="Y335" s="9" t="s">
        <v>54</v>
      </c>
      <c r="Z335" s="9" t="s">
        <v>54</v>
      </c>
      <c r="AA335" s="9" t="s">
        <v>54</v>
      </c>
      <c r="AB335" s="9" t="s">
        <v>54</v>
      </c>
      <c r="AC335" s="10">
        <v>84387000</v>
      </c>
      <c r="AD335" s="10" t="s">
        <v>64</v>
      </c>
      <c r="AE335" s="10" t="s">
        <v>46</v>
      </c>
      <c r="AF335" s="10">
        <v>1</v>
      </c>
      <c r="AG335" t="s">
        <v>54</v>
      </c>
      <c r="AH335" s="8"/>
      <c r="AI335" s="8"/>
      <c r="AJ335" s="8"/>
      <c r="AK335" s="8"/>
      <c r="AL335" s="9"/>
      <c r="AM335" s="9"/>
      <c r="AN335" s="9"/>
      <c r="AO335" s="9"/>
    </row>
    <row r="336" spans="2:41" x14ac:dyDescent="0.2">
      <c r="D336" s="6" t="s">
        <v>2580</v>
      </c>
      <c r="Q336" s="9">
        <v>255604002</v>
      </c>
      <c r="R336" s="9" t="s">
        <v>199</v>
      </c>
      <c r="S336" s="9" t="s">
        <v>49</v>
      </c>
      <c r="T336" s="9">
        <v>0</v>
      </c>
      <c r="U336" s="9">
        <v>264500008</v>
      </c>
      <c r="V336" s="9" t="s">
        <v>1780</v>
      </c>
      <c r="W336" s="9" t="s">
        <v>49</v>
      </c>
      <c r="X336" s="9">
        <v>0</v>
      </c>
      <c r="Y336" s="9" t="s">
        <v>54</v>
      </c>
      <c r="Z336" s="9" t="s">
        <v>54</v>
      </c>
      <c r="AA336" s="9" t="s">
        <v>54</v>
      </c>
      <c r="AB336" s="9" t="s">
        <v>54</v>
      </c>
      <c r="AC336" s="10">
        <v>162468002</v>
      </c>
      <c r="AD336" s="10" t="s">
        <v>1778</v>
      </c>
      <c r="AE336" s="10" t="s">
        <v>46</v>
      </c>
      <c r="AF336" s="10">
        <v>1</v>
      </c>
      <c r="AG336" t="s">
        <v>54</v>
      </c>
      <c r="AH336" s="8"/>
      <c r="AI336" s="8"/>
      <c r="AJ336" s="8"/>
      <c r="AK336" s="8"/>
      <c r="AL336" s="9"/>
      <c r="AM336" s="9"/>
      <c r="AN336" s="9"/>
      <c r="AO336" s="9"/>
    </row>
    <row r="337" spans="1:41" x14ac:dyDescent="0.2">
      <c r="D337" s="6" t="s">
        <v>2580</v>
      </c>
      <c r="Q337" s="9">
        <v>6736007</v>
      </c>
      <c r="R337" s="9" t="s">
        <v>202</v>
      </c>
      <c r="S337" s="9" t="s">
        <v>49</v>
      </c>
      <c r="T337" s="9">
        <v>0</v>
      </c>
      <c r="U337" s="9">
        <v>263868004</v>
      </c>
      <c r="V337" s="9" t="s">
        <v>1781</v>
      </c>
      <c r="W337" s="9" t="s">
        <v>49</v>
      </c>
      <c r="X337" s="9">
        <v>0</v>
      </c>
      <c r="Y337" s="9" t="s">
        <v>54</v>
      </c>
      <c r="Z337" s="9" t="s">
        <v>54</v>
      </c>
      <c r="AA337" s="9" t="s">
        <v>54</v>
      </c>
      <c r="AB337" s="9" t="s">
        <v>54</v>
      </c>
      <c r="AC337" s="19">
        <v>162469005</v>
      </c>
      <c r="AD337" s="19" t="s">
        <v>76</v>
      </c>
      <c r="AE337" s="10" t="s">
        <v>46</v>
      </c>
      <c r="AF337" s="10">
        <v>1</v>
      </c>
      <c r="AG337" t="s">
        <v>54</v>
      </c>
      <c r="AH337" s="8"/>
      <c r="AI337" s="8"/>
      <c r="AJ337" s="8"/>
      <c r="AK337" s="8"/>
      <c r="AL337" s="9"/>
      <c r="AM337" s="9"/>
      <c r="AN337" s="9"/>
      <c r="AO337" s="9"/>
    </row>
    <row r="338" spans="1:41" x14ac:dyDescent="0.2">
      <c r="D338" s="6" t="s">
        <v>2580</v>
      </c>
      <c r="Q338" s="9">
        <v>24484000</v>
      </c>
      <c r="R338" s="9" t="s">
        <v>205</v>
      </c>
      <c r="S338" s="9" t="s">
        <v>49</v>
      </c>
      <c r="T338" s="9">
        <v>0</v>
      </c>
      <c r="U338" s="9">
        <v>263898006</v>
      </c>
      <c r="V338" s="9" t="s">
        <v>1783</v>
      </c>
      <c r="W338" s="9" t="s">
        <v>49</v>
      </c>
      <c r="X338" s="9">
        <v>0</v>
      </c>
      <c r="Y338" s="9" t="s">
        <v>54</v>
      </c>
      <c r="Z338" s="9" t="s">
        <v>54</v>
      </c>
      <c r="AA338" s="9" t="s">
        <v>54</v>
      </c>
      <c r="AB338" s="9" t="s">
        <v>54</v>
      </c>
      <c r="AC338" s="10">
        <v>162471005</v>
      </c>
      <c r="AD338" s="10" t="s">
        <v>1782</v>
      </c>
      <c r="AE338" s="10" t="s">
        <v>46</v>
      </c>
      <c r="AF338" s="10">
        <v>2</v>
      </c>
      <c r="AG338" t="s">
        <v>54</v>
      </c>
      <c r="AH338" s="8"/>
      <c r="AI338" s="8"/>
      <c r="AJ338" s="8"/>
      <c r="AK338" s="8"/>
      <c r="AL338" s="9"/>
      <c r="AM338" s="9"/>
      <c r="AN338" s="9"/>
      <c r="AO338" s="9"/>
    </row>
    <row r="339" spans="1:41" x14ac:dyDescent="0.2">
      <c r="D339" s="6" t="s">
        <v>2580</v>
      </c>
      <c r="Q339" s="9">
        <v>261665006</v>
      </c>
      <c r="R339" s="9" t="s">
        <v>1275</v>
      </c>
      <c r="S339" s="9" t="s">
        <v>49</v>
      </c>
      <c r="T339" s="9">
        <v>1</v>
      </c>
      <c r="U339" s="9" t="s">
        <v>54</v>
      </c>
      <c r="V339" s="9" t="s">
        <v>54</v>
      </c>
      <c r="W339" s="9" t="s">
        <v>54</v>
      </c>
      <c r="X339" s="9" t="s">
        <v>54</v>
      </c>
      <c r="Y339" s="9" t="s">
        <v>54</v>
      </c>
      <c r="Z339" s="9" t="s">
        <v>54</v>
      </c>
      <c r="AA339" s="9" t="s">
        <v>54</v>
      </c>
      <c r="AB339" s="9" t="s">
        <v>54</v>
      </c>
      <c r="AC339" s="10">
        <v>261665006</v>
      </c>
      <c r="AD339" s="10" t="s">
        <v>1275</v>
      </c>
      <c r="AE339" s="10" t="s">
        <v>46</v>
      </c>
      <c r="AF339" s="10">
        <v>3</v>
      </c>
      <c r="AG339" t="s">
        <v>54</v>
      </c>
      <c r="AH339" s="8"/>
      <c r="AI339" s="8"/>
      <c r="AJ339" s="8"/>
      <c r="AK339" s="8"/>
      <c r="AL339" s="9"/>
      <c r="AM339" s="9"/>
      <c r="AN339" s="9"/>
      <c r="AO339" s="9"/>
    </row>
    <row r="340" spans="1:41" x14ac:dyDescent="0.2">
      <c r="B340" s="6" t="s">
        <v>2580</v>
      </c>
      <c r="E340" s="8">
        <v>16320008</v>
      </c>
      <c r="F340" s="8" t="s">
        <v>1882</v>
      </c>
      <c r="G340" s="8" t="s">
        <v>46</v>
      </c>
      <c r="H340" s="8">
        <v>0</v>
      </c>
      <c r="Q340" s="9">
        <v>16320008</v>
      </c>
      <c r="R340" s="9" t="s">
        <v>1882</v>
      </c>
      <c r="S340" s="9" t="s">
        <v>49</v>
      </c>
      <c r="T340" s="9">
        <v>0</v>
      </c>
      <c r="U340" s="9" t="s">
        <v>54</v>
      </c>
      <c r="V340" s="9" t="s">
        <v>54</v>
      </c>
      <c r="W340" s="9" t="s">
        <v>54</v>
      </c>
      <c r="X340" s="9" t="s">
        <v>54</v>
      </c>
      <c r="Y340" s="9" t="s">
        <v>54</v>
      </c>
      <c r="Z340" s="9" t="s">
        <v>54</v>
      </c>
      <c r="AA340" s="9" t="s">
        <v>54</v>
      </c>
      <c r="AB340" s="9" t="s">
        <v>54</v>
      </c>
      <c r="AC340" s="10">
        <v>16320008</v>
      </c>
      <c r="AD340" s="10" t="s">
        <v>1882</v>
      </c>
      <c r="AE340" s="10" t="s">
        <v>46</v>
      </c>
      <c r="AF340" s="10">
        <v>0</v>
      </c>
      <c r="AG340" t="s">
        <v>54</v>
      </c>
      <c r="AH340" s="8">
        <v>16320008</v>
      </c>
      <c r="AI340" s="8" t="s">
        <v>1882</v>
      </c>
      <c r="AJ340" s="8" t="s">
        <v>46</v>
      </c>
      <c r="AK340" s="8">
        <v>0</v>
      </c>
      <c r="AL340" s="9">
        <v>16320008</v>
      </c>
      <c r="AM340" s="9" t="s">
        <v>1882</v>
      </c>
      <c r="AN340" s="9" t="s">
        <v>49</v>
      </c>
      <c r="AO340" s="9">
        <v>0</v>
      </c>
    </row>
    <row r="341" spans="1:41" x14ac:dyDescent="0.2">
      <c r="C341" s="6" t="s">
        <v>62</v>
      </c>
      <c r="D341" s="6" t="s">
        <v>2580</v>
      </c>
      <c r="Q341" s="9">
        <v>260413007</v>
      </c>
      <c r="R341" s="9" t="s">
        <v>196</v>
      </c>
      <c r="S341" s="9" t="s">
        <v>49</v>
      </c>
      <c r="T341" s="9">
        <v>1</v>
      </c>
      <c r="U341" s="9" t="s">
        <v>54</v>
      </c>
      <c r="V341" s="9" t="s">
        <v>54</v>
      </c>
      <c r="W341" s="9" t="s">
        <v>54</v>
      </c>
      <c r="X341" s="9" t="s">
        <v>54</v>
      </c>
      <c r="Y341" s="9" t="s">
        <v>54</v>
      </c>
      <c r="Z341" s="9" t="s">
        <v>54</v>
      </c>
      <c r="AA341" s="9" t="s">
        <v>54</v>
      </c>
      <c r="AB341" s="9" t="s">
        <v>54</v>
      </c>
      <c r="AC341" s="10">
        <v>84387000</v>
      </c>
      <c r="AD341" s="10" t="s">
        <v>64</v>
      </c>
      <c r="AE341" s="10" t="s">
        <v>46</v>
      </c>
      <c r="AF341" s="10">
        <v>1</v>
      </c>
      <c r="AG341" t="s">
        <v>54</v>
      </c>
      <c r="AH341" s="8"/>
      <c r="AI341" s="8"/>
      <c r="AJ341" s="8"/>
      <c r="AK341" s="8"/>
      <c r="AL341" s="9"/>
      <c r="AM341" s="9"/>
      <c r="AN341" s="9"/>
      <c r="AO341" s="9"/>
    </row>
    <row r="342" spans="1:41" x14ac:dyDescent="0.2">
      <c r="D342" s="6" t="s">
        <v>2580</v>
      </c>
      <c r="Q342" s="9">
        <v>255604002</v>
      </c>
      <c r="R342" s="9" t="s">
        <v>199</v>
      </c>
      <c r="S342" s="9" t="s">
        <v>49</v>
      </c>
      <c r="T342" s="9">
        <v>0</v>
      </c>
      <c r="U342" s="9">
        <v>264500008</v>
      </c>
      <c r="V342" s="9" t="s">
        <v>1780</v>
      </c>
      <c r="W342" s="9" t="s">
        <v>49</v>
      </c>
      <c r="X342" s="9">
        <v>0</v>
      </c>
      <c r="Y342" s="9" t="s">
        <v>54</v>
      </c>
      <c r="Z342" s="9" t="s">
        <v>54</v>
      </c>
      <c r="AA342" s="9" t="s">
        <v>54</v>
      </c>
      <c r="AB342" s="9" t="s">
        <v>54</v>
      </c>
      <c r="AC342" s="10">
        <v>162468002</v>
      </c>
      <c r="AD342" s="10" t="s">
        <v>1778</v>
      </c>
      <c r="AE342" s="10" t="s">
        <v>46</v>
      </c>
      <c r="AF342" s="10">
        <v>1</v>
      </c>
      <c r="AG342" t="s">
        <v>54</v>
      </c>
      <c r="AH342" s="8"/>
      <c r="AI342" s="8"/>
      <c r="AJ342" s="8"/>
      <c r="AK342" s="8"/>
      <c r="AL342" s="9"/>
      <c r="AM342" s="9"/>
      <c r="AN342" s="9"/>
      <c r="AO342" s="9"/>
    </row>
    <row r="343" spans="1:41" x14ac:dyDescent="0.2">
      <c r="D343" s="6" t="s">
        <v>2580</v>
      </c>
      <c r="Q343" s="9">
        <v>6736007</v>
      </c>
      <c r="R343" s="9" t="s">
        <v>202</v>
      </c>
      <c r="S343" s="9" t="s">
        <v>49</v>
      </c>
      <c r="T343" s="9">
        <v>0</v>
      </c>
      <c r="U343" s="9">
        <v>263868004</v>
      </c>
      <c r="V343" s="9" t="s">
        <v>1781</v>
      </c>
      <c r="W343" s="9" t="s">
        <v>49</v>
      </c>
      <c r="X343" s="9">
        <v>0</v>
      </c>
      <c r="Y343" s="9" t="s">
        <v>54</v>
      </c>
      <c r="Z343" s="9" t="s">
        <v>54</v>
      </c>
      <c r="AA343" s="9" t="s">
        <v>54</v>
      </c>
      <c r="AB343" s="9" t="s">
        <v>54</v>
      </c>
      <c r="AC343" s="19">
        <v>162469005</v>
      </c>
      <c r="AD343" s="19" t="s">
        <v>76</v>
      </c>
      <c r="AE343" s="10" t="s">
        <v>46</v>
      </c>
      <c r="AF343" s="10">
        <v>1</v>
      </c>
      <c r="AG343" t="s">
        <v>54</v>
      </c>
      <c r="AH343" s="8"/>
      <c r="AI343" s="8"/>
      <c r="AJ343" s="8"/>
      <c r="AK343" s="8"/>
      <c r="AL343" s="9"/>
      <c r="AM343" s="9"/>
      <c r="AN343" s="9"/>
      <c r="AO343" s="9"/>
    </row>
    <row r="344" spans="1:41" x14ac:dyDescent="0.2">
      <c r="D344" s="6" t="s">
        <v>2580</v>
      </c>
      <c r="Q344" s="9">
        <v>24484000</v>
      </c>
      <c r="R344" s="9" t="s">
        <v>205</v>
      </c>
      <c r="S344" s="9" t="s">
        <v>49</v>
      </c>
      <c r="T344" s="9">
        <v>0</v>
      </c>
      <c r="U344" s="9">
        <v>263898006</v>
      </c>
      <c r="V344" s="9" t="s">
        <v>1783</v>
      </c>
      <c r="W344" s="9" t="s">
        <v>49</v>
      </c>
      <c r="X344" s="9">
        <v>0</v>
      </c>
      <c r="Y344" s="9" t="s">
        <v>54</v>
      </c>
      <c r="Z344" s="9" t="s">
        <v>54</v>
      </c>
      <c r="AA344" s="9" t="s">
        <v>54</v>
      </c>
      <c r="AB344" s="9" t="s">
        <v>54</v>
      </c>
      <c r="AC344" s="10">
        <v>162471005</v>
      </c>
      <c r="AD344" s="10" t="s">
        <v>1782</v>
      </c>
      <c r="AE344" s="10" t="s">
        <v>46</v>
      </c>
      <c r="AF344" s="10">
        <v>2</v>
      </c>
      <c r="AG344" t="s">
        <v>54</v>
      </c>
      <c r="AH344" s="8"/>
      <c r="AI344" s="8"/>
      <c r="AJ344" s="8"/>
      <c r="AK344" s="8"/>
      <c r="AL344" s="9"/>
      <c r="AM344" s="9"/>
      <c r="AN344" s="9"/>
      <c r="AO344" s="9"/>
    </row>
    <row r="345" spans="1:41" x14ac:dyDescent="0.2">
      <c r="D345" s="6" t="s">
        <v>2580</v>
      </c>
      <c r="Q345" s="9">
        <v>261665006</v>
      </c>
      <c r="R345" s="9" t="s">
        <v>1275</v>
      </c>
      <c r="S345" s="9" t="s">
        <v>49</v>
      </c>
      <c r="T345" s="9">
        <v>1</v>
      </c>
      <c r="U345" s="9" t="s">
        <v>54</v>
      </c>
      <c r="V345" s="9" t="s">
        <v>54</v>
      </c>
      <c r="W345" s="9" t="s">
        <v>54</v>
      </c>
      <c r="X345" s="9" t="s">
        <v>54</v>
      </c>
      <c r="Y345" s="9" t="s">
        <v>54</v>
      </c>
      <c r="Z345" s="9" t="s">
        <v>54</v>
      </c>
      <c r="AA345" s="9" t="s">
        <v>54</v>
      </c>
      <c r="AB345" s="9" t="s">
        <v>54</v>
      </c>
      <c r="AC345" s="10">
        <v>261665006</v>
      </c>
      <c r="AD345" s="10" t="s">
        <v>1275</v>
      </c>
      <c r="AE345" s="10" t="s">
        <v>46</v>
      </c>
      <c r="AF345" s="10">
        <v>3</v>
      </c>
      <c r="AG345" t="s">
        <v>54</v>
      </c>
      <c r="AH345" s="8"/>
      <c r="AI345" s="8"/>
      <c r="AJ345" s="8"/>
      <c r="AK345" s="8"/>
      <c r="AL345" s="9"/>
      <c r="AM345" s="9"/>
      <c r="AN345" s="9"/>
      <c r="AO345" s="9"/>
    </row>
    <row r="346" spans="1:41" x14ac:dyDescent="0.2">
      <c r="B346" s="6" t="s">
        <v>2580</v>
      </c>
      <c r="E346" s="8">
        <v>932006</v>
      </c>
      <c r="F346" s="8" t="s">
        <v>1446</v>
      </c>
      <c r="G346" s="8" t="s">
        <v>46</v>
      </c>
      <c r="H346" s="8">
        <v>0</v>
      </c>
      <c r="Q346" s="9">
        <v>225652009</v>
      </c>
      <c r="R346" s="9" t="s">
        <v>902</v>
      </c>
      <c r="S346" s="9" t="s">
        <v>49</v>
      </c>
      <c r="T346" s="9">
        <v>1</v>
      </c>
      <c r="Y346" s="9" t="s">
        <v>54</v>
      </c>
      <c r="Z346" s="9" t="s">
        <v>54</v>
      </c>
      <c r="AA346" s="9" t="s">
        <v>54</v>
      </c>
      <c r="AB346" s="9" t="s">
        <v>54</v>
      </c>
      <c r="AC346" s="10">
        <v>225652009</v>
      </c>
      <c r="AD346" s="10" t="s">
        <v>902</v>
      </c>
      <c r="AE346" s="10" t="s">
        <v>49</v>
      </c>
      <c r="AF346" s="10">
        <v>1</v>
      </c>
      <c r="AG346" t="s">
        <v>54</v>
      </c>
      <c r="AH346" s="8">
        <v>932006</v>
      </c>
      <c r="AI346" s="8" t="s">
        <v>1446</v>
      </c>
      <c r="AJ346" s="8" t="s">
        <v>46</v>
      </c>
      <c r="AK346" s="8">
        <v>0</v>
      </c>
      <c r="AL346" s="9">
        <v>225652009</v>
      </c>
      <c r="AM346" s="9" t="s">
        <v>902</v>
      </c>
      <c r="AN346" s="9" t="s">
        <v>49</v>
      </c>
      <c r="AO346" s="9">
        <v>1</v>
      </c>
    </row>
    <row r="347" spans="1:41" x14ac:dyDescent="0.2">
      <c r="C347" s="6" t="s">
        <v>62</v>
      </c>
      <c r="D347" s="6" t="s">
        <v>2580</v>
      </c>
      <c r="Q347" s="9">
        <v>260413007</v>
      </c>
      <c r="R347" s="9" t="s">
        <v>196</v>
      </c>
      <c r="S347" s="9" t="s">
        <v>49</v>
      </c>
      <c r="T347" s="9">
        <v>1</v>
      </c>
      <c r="U347" s="9" t="s">
        <v>54</v>
      </c>
      <c r="V347" s="9" t="s">
        <v>54</v>
      </c>
      <c r="W347" s="9" t="s">
        <v>54</v>
      </c>
      <c r="X347" s="9" t="s">
        <v>54</v>
      </c>
      <c r="Y347" s="9" t="s">
        <v>54</v>
      </c>
      <c r="Z347" s="9" t="s">
        <v>54</v>
      </c>
      <c r="AA347" s="9" t="s">
        <v>54</v>
      </c>
      <c r="AB347" s="9" t="s">
        <v>54</v>
      </c>
      <c r="AC347" s="10">
        <v>84387000</v>
      </c>
      <c r="AD347" s="10" t="s">
        <v>64</v>
      </c>
      <c r="AE347" s="10" t="s">
        <v>46</v>
      </c>
      <c r="AF347" s="10">
        <v>1</v>
      </c>
      <c r="AG347" t="s">
        <v>54</v>
      </c>
      <c r="AH347" s="8"/>
      <c r="AI347" s="8"/>
      <c r="AJ347" s="8"/>
      <c r="AK347" s="8"/>
      <c r="AL347" s="9"/>
      <c r="AM347" s="9"/>
      <c r="AN347" s="9"/>
      <c r="AO347" s="9"/>
    </row>
    <row r="348" spans="1:41" x14ac:dyDescent="0.2">
      <c r="D348" s="6" t="s">
        <v>2580</v>
      </c>
      <c r="Q348" s="9">
        <v>255604002</v>
      </c>
      <c r="R348" s="9" t="s">
        <v>199</v>
      </c>
      <c r="S348" s="9" t="s">
        <v>49</v>
      </c>
      <c r="T348" s="9">
        <v>0</v>
      </c>
      <c r="U348" s="9">
        <v>264500008</v>
      </c>
      <c r="V348" s="9" t="s">
        <v>1780</v>
      </c>
      <c r="W348" s="9" t="s">
        <v>49</v>
      </c>
      <c r="X348" s="9">
        <v>0</v>
      </c>
      <c r="Y348" s="9" t="s">
        <v>54</v>
      </c>
      <c r="Z348" s="9" t="s">
        <v>54</v>
      </c>
      <c r="AA348" s="9" t="s">
        <v>54</v>
      </c>
      <c r="AB348" s="9" t="s">
        <v>54</v>
      </c>
      <c r="AC348" s="10">
        <v>162468002</v>
      </c>
      <c r="AD348" s="10" t="s">
        <v>1778</v>
      </c>
      <c r="AE348" s="10" t="s">
        <v>46</v>
      </c>
      <c r="AF348" s="10">
        <v>1</v>
      </c>
      <c r="AG348" t="s">
        <v>54</v>
      </c>
      <c r="AH348" s="8"/>
      <c r="AI348" s="8"/>
      <c r="AJ348" s="8"/>
      <c r="AK348" s="8"/>
      <c r="AL348" s="9"/>
      <c r="AM348" s="9"/>
      <c r="AN348" s="9"/>
      <c r="AO348" s="9"/>
    </row>
    <row r="349" spans="1:41" x14ac:dyDescent="0.2">
      <c r="D349" s="6" t="s">
        <v>2580</v>
      </c>
      <c r="Q349" s="9">
        <v>6736007</v>
      </c>
      <c r="R349" s="9" t="s">
        <v>202</v>
      </c>
      <c r="S349" s="9" t="s">
        <v>49</v>
      </c>
      <c r="T349" s="9">
        <v>0</v>
      </c>
      <c r="U349" s="9">
        <v>263868004</v>
      </c>
      <c r="V349" s="9" t="s">
        <v>1781</v>
      </c>
      <c r="W349" s="9" t="s">
        <v>49</v>
      </c>
      <c r="X349" s="9">
        <v>0</v>
      </c>
      <c r="Y349" s="9" t="s">
        <v>54</v>
      </c>
      <c r="Z349" s="9" t="s">
        <v>54</v>
      </c>
      <c r="AA349" s="9" t="s">
        <v>54</v>
      </c>
      <c r="AB349" s="9" t="s">
        <v>54</v>
      </c>
      <c r="AC349" s="19">
        <v>162469005</v>
      </c>
      <c r="AD349" s="19" t="s">
        <v>76</v>
      </c>
      <c r="AE349" s="10" t="s">
        <v>46</v>
      </c>
      <c r="AF349" s="10">
        <v>1</v>
      </c>
      <c r="AG349" t="s">
        <v>54</v>
      </c>
      <c r="AH349" s="8"/>
      <c r="AI349" s="8"/>
      <c r="AJ349" s="8"/>
      <c r="AK349" s="8"/>
      <c r="AL349" s="9"/>
      <c r="AM349" s="9"/>
      <c r="AN349" s="9"/>
      <c r="AO349" s="9"/>
    </row>
    <row r="350" spans="1:41" x14ac:dyDescent="0.2">
      <c r="D350" s="6" t="s">
        <v>2580</v>
      </c>
      <c r="Q350" s="9">
        <v>24484000</v>
      </c>
      <c r="R350" s="9" t="s">
        <v>205</v>
      </c>
      <c r="S350" s="9" t="s">
        <v>49</v>
      </c>
      <c r="T350" s="9">
        <v>0</v>
      </c>
      <c r="U350" s="9">
        <v>263898006</v>
      </c>
      <c r="V350" s="9" t="s">
        <v>1783</v>
      </c>
      <c r="W350" s="9" t="s">
        <v>49</v>
      </c>
      <c r="X350" s="9">
        <v>0</v>
      </c>
      <c r="Y350" s="9" t="s">
        <v>54</v>
      </c>
      <c r="Z350" s="9" t="s">
        <v>54</v>
      </c>
      <c r="AA350" s="9" t="s">
        <v>54</v>
      </c>
      <c r="AB350" s="9" t="s">
        <v>54</v>
      </c>
      <c r="AC350" s="10">
        <v>162471005</v>
      </c>
      <c r="AD350" s="10" t="s">
        <v>1782</v>
      </c>
      <c r="AE350" s="10" t="s">
        <v>46</v>
      </c>
      <c r="AF350" s="10">
        <v>2</v>
      </c>
      <c r="AG350" t="s">
        <v>54</v>
      </c>
      <c r="AH350" s="8"/>
      <c r="AI350" s="8"/>
      <c r="AJ350" s="8"/>
      <c r="AK350" s="8"/>
      <c r="AL350" s="9"/>
      <c r="AM350" s="9"/>
      <c r="AN350" s="9"/>
      <c r="AO350" s="9"/>
    </row>
    <row r="351" spans="1:41" x14ac:dyDescent="0.2">
      <c r="D351" s="6" t="s">
        <v>2580</v>
      </c>
      <c r="Q351" s="9">
        <v>261665006</v>
      </c>
      <c r="R351" s="9" t="s">
        <v>1275</v>
      </c>
      <c r="S351" s="9" t="s">
        <v>49</v>
      </c>
      <c r="T351" s="9">
        <v>1</v>
      </c>
      <c r="U351" s="9" t="s">
        <v>54</v>
      </c>
      <c r="V351" s="9" t="s">
        <v>54</v>
      </c>
      <c r="W351" s="9" t="s">
        <v>54</v>
      </c>
      <c r="X351" s="9" t="s">
        <v>54</v>
      </c>
      <c r="Y351" s="9" t="s">
        <v>54</v>
      </c>
      <c r="Z351" s="9" t="s">
        <v>54</v>
      </c>
      <c r="AA351" s="9" t="s">
        <v>54</v>
      </c>
      <c r="AB351" s="9" t="s">
        <v>54</v>
      </c>
      <c r="AC351" s="10">
        <v>261665006</v>
      </c>
      <c r="AD351" s="10" t="s">
        <v>1275</v>
      </c>
      <c r="AE351" s="10" t="s">
        <v>46</v>
      </c>
      <c r="AF351" s="10">
        <v>3</v>
      </c>
      <c r="AG351" t="s">
        <v>54</v>
      </c>
      <c r="AH351" s="8"/>
      <c r="AI351" s="8"/>
      <c r="AJ351" s="8"/>
      <c r="AK351" s="8"/>
      <c r="AL351" s="9"/>
      <c r="AM351" s="9"/>
      <c r="AN351" s="9"/>
      <c r="AO351" s="9"/>
    </row>
    <row r="352" spans="1:41" x14ac:dyDescent="0.2">
      <c r="A352" s="6" t="s">
        <v>1883</v>
      </c>
      <c r="E352" s="8">
        <v>106121005</v>
      </c>
      <c r="F352" s="8" t="s">
        <v>1884</v>
      </c>
      <c r="G352" s="8" t="s">
        <v>46</v>
      </c>
      <c r="H352" s="8">
        <v>3</v>
      </c>
      <c r="I352" s="8">
        <v>47295007</v>
      </c>
      <c r="J352" s="8" t="s">
        <v>1885</v>
      </c>
      <c r="K352" s="8" t="s">
        <v>46</v>
      </c>
      <c r="L352" s="8">
        <v>3</v>
      </c>
      <c r="M352" s="8">
        <v>404952007</v>
      </c>
      <c r="N352" s="8" t="s">
        <v>1886</v>
      </c>
      <c r="O352" s="8" t="s">
        <v>46</v>
      </c>
      <c r="P352" s="8">
        <v>3</v>
      </c>
      <c r="Q352" s="9">
        <v>247750002</v>
      </c>
      <c r="R352" s="9" t="s">
        <v>890</v>
      </c>
      <c r="S352" s="9" t="s">
        <v>49</v>
      </c>
      <c r="T352" s="9">
        <v>2</v>
      </c>
      <c r="U352" s="9">
        <v>365441007</v>
      </c>
      <c r="V352" s="9" t="s">
        <v>106</v>
      </c>
      <c r="W352" s="9" t="s">
        <v>49</v>
      </c>
      <c r="X352" s="9">
        <v>2</v>
      </c>
      <c r="Y352" s="9" t="s">
        <v>54</v>
      </c>
      <c r="Z352" s="9" t="s">
        <v>54</v>
      </c>
      <c r="AA352" s="9" t="s">
        <v>54</v>
      </c>
      <c r="AB352" s="9" t="s">
        <v>54</v>
      </c>
      <c r="AC352" s="23">
        <v>247750002</v>
      </c>
      <c r="AD352" s="23" t="s">
        <v>890</v>
      </c>
      <c r="AE352" s="23" t="s">
        <v>49</v>
      </c>
      <c r="AF352" s="23">
        <v>2</v>
      </c>
      <c r="AG352" t="s">
        <v>54</v>
      </c>
      <c r="AH352" s="8">
        <v>106121005</v>
      </c>
      <c r="AI352" s="8" t="s">
        <v>1884</v>
      </c>
      <c r="AJ352" s="8" t="s">
        <v>46</v>
      </c>
      <c r="AK352" s="8">
        <v>3</v>
      </c>
      <c r="AL352" s="9">
        <v>247750002</v>
      </c>
      <c r="AM352" s="9" t="s">
        <v>890</v>
      </c>
      <c r="AN352" s="9" t="s">
        <v>49</v>
      </c>
      <c r="AO352" s="9">
        <v>2</v>
      </c>
    </row>
    <row r="353" spans="2:41" x14ac:dyDescent="0.2">
      <c r="B353" s="6" t="s">
        <v>2580</v>
      </c>
      <c r="E353" s="8">
        <v>26413003</v>
      </c>
      <c r="F353" s="8" t="s">
        <v>891</v>
      </c>
      <c r="G353" s="8" t="s">
        <v>46</v>
      </c>
      <c r="H353" s="8">
        <v>0</v>
      </c>
      <c r="Q353" s="9">
        <v>276306002</v>
      </c>
      <c r="R353" s="9" t="s">
        <v>1887</v>
      </c>
      <c r="S353" s="9" t="s">
        <v>49</v>
      </c>
      <c r="T353" s="9">
        <v>3</v>
      </c>
      <c r="U353" s="9" t="s">
        <v>1888</v>
      </c>
      <c r="V353" s="9" t="s">
        <v>1889</v>
      </c>
      <c r="W353" s="9" t="s">
        <v>49</v>
      </c>
      <c r="X353" s="9">
        <v>3</v>
      </c>
      <c r="Y353" s="9" t="s">
        <v>54</v>
      </c>
      <c r="Z353" s="9" t="s">
        <v>54</v>
      </c>
      <c r="AA353" s="9" t="s">
        <v>54</v>
      </c>
      <c r="AB353" s="9" t="s">
        <v>54</v>
      </c>
      <c r="AC353" s="10" t="s">
        <v>1888</v>
      </c>
      <c r="AD353" s="10" t="s">
        <v>1889</v>
      </c>
      <c r="AE353" s="10" t="s">
        <v>49</v>
      </c>
      <c r="AF353" s="10">
        <v>3</v>
      </c>
      <c r="AG353" t="s">
        <v>54</v>
      </c>
      <c r="AH353" s="8">
        <v>26413003</v>
      </c>
      <c r="AI353" s="8" t="s">
        <v>891</v>
      </c>
      <c r="AJ353" s="8" t="s">
        <v>46</v>
      </c>
      <c r="AK353" s="8">
        <v>0</v>
      </c>
      <c r="AL353" s="9">
        <v>276306002</v>
      </c>
      <c r="AM353" s="9" t="s">
        <v>1887</v>
      </c>
      <c r="AN353" s="9" t="s">
        <v>49</v>
      </c>
      <c r="AO353" s="9">
        <v>3</v>
      </c>
    </row>
    <row r="354" spans="2:41" x14ac:dyDescent="0.2">
      <c r="C354" s="6" t="s">
        <v>62</v>
      </c>
      <c r="D354" s="6" t="s">
        <v>2580</v>
      </c>
      <c r="Q354" s="9">
        <v>260413007</v>
      </c>
      <c r="R354" s="9" t="s">
        <v>196</v>
      </c>
      <c r="S354" s="9" t="s">
        <v>49</v>
      </c>
      <c r="T354" s="9">
        <v>1</v>
      </c>
      <c r="U354" s="9" t="s">
        <v>54</v>
      </c>
      <c r="V354" s="9" t="s">
        <v>54</v>
      </c>
      <c r="W354" s="9" t="s">
        <v>54</v>
      </c>
      <c r="X354" s="9" t="s">
        <v>54</v>
      </c>
      <c r="Y354" s="9" t="s">
        <v>54</v>
      </c>
      <c r="Z354" s="9" t="s">
        <v>54</v>
      </c>
      <c r="AA354" s="9" t="s">
        <v>54</v>
      </c>
      <c r="AB354" s="9" t="s">
        <v>54</v>
      </c>
      <c r="AC354" s="10">
        <v>84387000</v>
      </c>
      <c r="AD354" s="10" t="s">
        <v>64</v>
      </c>
      <c r="AE354" s="10" t="s">
        <v>46</v>
      </c>
      <c r="AF354" s="10">
        <v>1</v>
      </c>
      <c r="AG354" t="s">
        <v>54</v>
      </c>
      <c r="AH354" s="8"/>
      <c r="AI354" s="8"/>
      <c r="AJ354" s="8"/>
      <c r="AK354" s="8"/>
      <c r="AL354" s="9"/>
      <c r="AM354" s="9"/>
      <c r="AN354" s="9"/>
      <c r="AO354" s="9"/>
    </row>
    <row r="355" spans="2:41" x14ac:dyDescent="0.2">
      <c r="D355" s="6" t="s">
        <v>2580</v>
      </c>
      <c r="Q355" s="9">
        <v>255604002</v>
      </c>
      <c r="R355" s="9" t="s">
        <v>199</v>
      </c>
      <c r="S355" s="9" t="s">
        <v>49</v>
      </c>
      <c r="T355" s="9">
        <v>0</v>
      </c>
      <c r="U355" s="9">
        <v>264500008</v>
      </c>
      <c r="V355" s="9" t="s">
        <v>1780</v>
      </c>
      <c r="W355" s="9" t="s">
        <v>49</v>
      </c>
      <c r="X355" s="9">
        <v>0</v>
      </c>
      <c r="Y355" s="9" t="s">
        <v>54</v>
      </c>
      <c r="Z355" s="9" t="s">
        <v>54</v>
      </c>
      <c r="AA355" s="9" t="s">
        <v>54</v>
      </c>
      <c r="AB355" s="9" t="s">
        <v>54</v>
      </c>
      <c r="AC355" s="10">
        <v>162468002</v>
      </c>
      <c r="AD355" s="10" t="s">
        <v>1778</v>
      </c>
      <c r="AE355" s="10" t="s">
        <v>46</v>
      </c>
      <c r="AF355" s="10">
        <v>1</v>
      </c>
      <c r="AG355" t="s">
        <v>54</v>
      </c>
      <c r="AH355" s="8"/>
      <c r="AI355" s="8"/>
      <c r="AJ355" s="8"/>
      <c r="AK355" s="8"/>
      <c r="AL355" s="9"/>
      <c r="AM355" s="9"/>
      <c r="AN355" s="9"/>
      <c r="AO355" s="9"/>
    </row>
    <row r="356" spans="2:41" x14ac:dyDescent="0.2">
      <c r="D356" s="6" t="s">
        <v>2580</v>
      </c>
      <c r="Q356" s="9">
        <v>6736007</v>
      </c>
      <c r="R356" s="9" t="s">
        <v>202</v>
      </c>
      <c r="S356" s="9" t="s">
        <v>49</v>
      </c>
      <c r="T356" s="9">
        <v>0</v>
      </c>
      <c r="U356" s="9">
        <v>263868004</v>
      </c>
      <c r="V356" s="9" t="s">
        <v>1781</v>
      </c>
      <c r="W356" s="9" t="s">
        <v>49</v>
      </c>
      <c r="X356" s="9">
        <v>0</v>
      </c>
      <c r="Y356" s="9" t="s">
        <v>54</v>
      </c>
      <c r="Z356" s="9" t="s">
        <v>54</v>
      </c>
      <c r="AA356" s="9" t="s">
        <v>54</v>
      </c>
      <c r="AB356" s="9" t="s">
        <v>54</v>
      </c>
      <c r="AC356" s="19">
        <v>162469005</v>
      </c>
      <c r="AD356" s="19" t="s">
        <v>76</v>
      </c>
      <c r="AE356" s="10" t="s">
        <v>46</v>
      </c>
      <c r="AF356" s="10">
        <v>1</v>
      </c>
      <c r="AG356" t="s">
        <v>54</v>
      </c>
      <c r="AH356" s="8"/>
      <c r="AI356" s="8"/>
      <c r="AJ356" s="8"/>
      <c r="AK356" s="8"/>
      <c r="AL356" s="9"/>
      <c r="AM356" s="9"/>
      <c r="AN356" s="9"/>
      <c r="AO356" s="9"/>
    </row>
    <row r="357" spans="2:41" x14ac:dyDescent="0.2">
      <c r="D357" s="6" t="s">
        <v>2580</v>
      </c>
      <c r="Q357" s="9">
        <v>24484000</v>
      </c>
      <c r="R357" s="9" t="s">
        <v>205</v>
      </c>
      <c r="S357" s="9" t="s">
        <v>49</v>
      </c>
      <c r="T357" s="9">
        <v>0</v>
      </c>
      <c r="U357" s="9">
        <v>263898006</v>
      </c>
      <c r="V357" s="9" t="s">
        <v>1783</v>
      </c>
      <c r="W357" s="9" t="s">
        <v>49</v>
      </c>
      <c r="X357" s="9">
        <v>0</v>
      </c>
      <c r="Y357" s="9" t="s">
        <v>54</v>
      </c>
      <c r="Z357" s="9" t="s">
        <v>54</v>
      </c>
      <c r="AA357" s="9" t="s">
        <v>54</v>
      </c>
      <c r="AB357" s="9" t="s">
        <v>54</v>
      </c>
      <c r="AC357" s="10">
        <v>162471005</v>
      </c>
      <c r="AD357" s="10" t="s">
        <v>1782</v>
      </c>
      <c r="AE357" s="10" t="s">
        <v>46</v>
      </c>
      <c r="AF357" s="10">
        <v>2</v>
      </c>
      <c r="AG357" t="s">
        <v>54</v>
      </c>
      <c r="AH357" s="8"/>
      <c r="AI357" s="8"/>
      <c r="AJ357" s="8"/>
      <c r="AK357" s="8"/>
      <c r="AL357" s="9"/>
      <c r="AM357" s="9"/>
      <c r="AN357" s="9"/>
      <c r="AO357" s="9"/>
    </row>
    <row r="358" spans="2:41" x14ac:dyDescent="0.2">
      <c r="D358" s="6" t="s">
        <v>2580</v>
      </c>
      <c r="Q358" s="9">
        <v>261665006</v>
      </c>
      <c r="R358" s="9" t="s">
        <v>1275</v>
      </c>
      <c r="S358" s="9" t="s">
        <v>49</v>
      </c>
      <c r="T358" s="9">
        <v>1</v>
      </c>
      <c r="U358" s="9" t="s">
        <v>54</v>
      </c>
      <c r="V358" s="9" t="s">
        <v>54</v>
      </c>
      <c r="W358" s="9" t="s">
        <v>54</v>
      </c>
      <c r="X358" s="9" t="s">
        <v>54</v>
      </c>
      <c r="Y358" s="9" t="s">
        <v>54</v>
      </c>
      <c r="Z358" s="9" t="s">
        <v>54</v>
      </c>
      <c r="AA358" s="9" t="s">
        <v>54</v>
      </c>
      <c r="AB358" s="9" t="s">
        <v>54</v>
      </c>
      <c r="AC358" s="10">
        <v>261665006</v>
      </c>
      <c r="AD358" s="10" t="s">
        <v>1275</v>
      </c>
      <c r="AE358" s="10" t="s">
        <v>46</v>
      </c>
      <c r="AF358" s="10">
        <v>3</v>
      </c>
      <c r="AG358" t="s">
        <v>54</v>
      </c>
      <c r="AH358" s="8"/>
      <c r="AI358" s="8"/>
      <c r="AJ358" s="8"/>
      <c r="AK358" s="8"/>
      <c r="AL358" s="9"/>
      <c r="AM358" s="9"/>
      <c r="AN358" s="9"/>
      <c r="AO358" s="9"/>
    </row>
    <row r="359" spans="2:41" x14ac:dyDescent="0.2">
      <c r="B359" s="6" t="s">
        <v>2580</v>
      </c>
      <c r="E359" s="8">
        <v>86808004</v>
      </c>
      <c r="F359" s="8" t="s">
        <v>1890</v>
      </c>
      <c r="G359" s="8" t="s">
        <v>46</v>
      </c>
      <c r="H359" s="8">
        <v>0</v>
      </c>
      <c r="Q359" s="9">
        <v>86808004</v>
      </c>
      <c r="R359" s="9" t="s">
        <v>1890</v>
      </c>
      <c r="S359" s="9" t="s">
        <v>49</v>
      </c>
      <c r="T359" s="9">
        <v>3</v>
      </c>
      <c r="U359" s="9" t="s">
        <v>54</v>
      </c>
      <c r="V359" s="9" t="s">
        <v>54</v>
      </c>
      <c r="W359" s="9" t="s">
        <v>54</v>
      </c>
      <c r="X359" s="9" t="s">
        <v>54</v>
      </c>
      <c r="Y359" s="9" t="s">
        <v>54</v>
      </c>
      <c r="Z359" s="9" t="s">
        <v>54</v>
      </c>
      <c r="AA359" s="9" t="s">
        <v>54</v>
      </c>
      <c r="AB359" s="9" t="s">
        <v>54</v>
      </c>
      <c r="AC359" s="10">
        <v>86808004</v>
      </c>
      <c r="AD359" s="10" t="s">
        <v>1890</v>
      </c>
      <c r="AE359" s="10" t="s">
        <v>46</v>
      </c>
      <c r="AF359" s="10">
        <v>3</v>
      </c>
      <c r="AG359" t="s">
        <v>54</v>
      </c>
      <c r="AH359" s="8">
        <v>86808004</v>
      </c>
      <c r="AI359" s="8" t="s">
        <v>1890</v>
      </c>
      <c r="AJ359" s="8" t="s">
        <v>46</v>
      </c>
      <c r="AK359" s="8">
        <v>0</v>
      </c>
      <c r="AL359" s="9">
        <v>86808004</v>
      </c>
      <c r="AM359" s="9" t="s">
        <v>1890</v>
      </c>
      <c r="AN359" s="9" t="s">
        <v>49</v>
      </c>
      <c r="AO359" s="9">
        <v>3</v>
      </c>
    </row>
    <row r="360" spans="2:41" x14ac:dyDescent="0.2">
      <c r="C360" s="6" t="s">
        <v>62</v>
      </c>
      <c r="D360" s="6" t="s">
        <v>2580</v>
      </c>
      <c r="Q360" s="9">
        <v>260413007</v>
      </c>
      <c r="R360" s="9" t="s">
        <v>196</v>
      </c>
      <c r="S360" s="9" t="s">
        <v>49</v>
      </c>
      <c r="T360" s="9">
        <v>1</v>
      </c>
      <c r="U360" s="9" t="s">
        <v>54</v>
      </c>
      <c r="V360" s="9" t="s">
        <v>54</v>
      </c>
      <c r="W360" s="9" t="s">
        <v>54</v>
      </c>
      <c r="X360" s="9" t="s">
        <v>54</v>
      </c>
      <c r="Y360" s="9" t="s">
        <v>54</v>
      </c>
      <c r="Z360" s="9" t="s">
        <v>54</v>
      </c>
      <c r="AA360" s="9" t="s">
        <v>54</v>
      </c>
      <c r="AB360" s="9" t="s">
        <v>54</v>
      </c>
      <c r="AC360" s="10">
        <v>84387000</v>
      </c>
      <c r="AD360" s="10" t="s">
        <v>64</v>
      </c>
      <c r="AE360" s="10" t="s">
        <v>46</v>
      </c>
      <c r="AF360" s="10">
        <v>1</v>
      </c>
      <c r="AG360" t="s">
        <v>54</v>
      </c>
      <c r="AH360" s="8"/>
      <c r="AI360" s="8"/>
      <c r="AJ360" s="8"/>
      <c r="AK360" s="8"/>
      <c r="AL360" s="9"/>
      <c r="AM360" s="9"/>
      <c r="AN360" s="9"/>
      <c r="AO360" s="9"/>
    </row>
    <row r="361" spans="2:41" x14ac:dyDescent="0.2">
      <c r="D361" s="6" t="s">
        <v>2580</v>
      </c>
      <c r="Q361" s="9">
        <v>255604002</v>
      </c>
      <c r="R361" s="9" t="s">
        <v>199</v>
      </c>
      <c r="S361" s="9" t="s">
        <v>49</v>
      </c>
      <c r="T361" s="9">
        <v>0</v>
      </c>
      <c r="U361" s="9">
        <v>264500008</v>
      </c>
      <c r="V361" s="9" t="s">
        <v>1780</v>
      </c>
      <c r="W361" s="9" t="s">
        <v>49</v>
      </c>
      <c r="X361" s="9">
        <v>0</v>
      </c>
      <c r="Y361" s="9" t="s">
        <v>54</v>
      </c>
      <c r="Z361" s="9" t="s">
        <v>54</v>
      </c>
      <c r="AA361" s="9" t="s">
        <v>54</v>
      </c>
      <c r="AB361" s="9" t="s">
        <v>54</v>
      </c>
      <c r="AC361" s="10">
        <v>162468002</v>
      </c>
      <c r="AD361" s="10" t="s">
        <v>1778</v>
      </c>
      <c r="AE361" s="10" t="s">
        <v>46</v>
      </c>
      <c r="AF361" s="10">
        <v>1</v>
      </c>
      <c r="AG361" t="s">
        <v>54</v>
      </c>
      <c r="AH361" s="8"/>
      <c r="AI361" s="8"/>
      <c r="AJ361" s="8"/>
      <c r="AK361" s="8"/>
      <c r="AL361" s="9"/>
      <c r="AM361" s="9"/>
      <c r="AN361" s="9"/>
      <c r="AO361" s="9"/>
    </row>
    <row r="362" spans="2:41" x14ac:dyDescent="0.2">
      <c r="D362" s="6" t="s">
        <v>2580</v>
      </c>
      <c r="Q362" s="9">
        <v>6736007</v>
      </c>
      <c r="R362" s="9" t="s">
        <v>202</v>
      </c>
      <c r="S362" s="9" t="s">
        <v>49</v>
      </c>
      <c r="T362" s="9">
        <v>0</v>
      </c>
      <c r="U362" s="9">
        <v>263868004</v>
      </c>
      <c r="V362" s="9" t="s">
        <v>1781</v>
      </c>
      <c r="W362" s="9" t="s">
        <v>49</v>
      </c>
      <c r="X362" s="9">
        <v>0</v>
      </c>
      <c r="Y362" s="9" t="s">
        <v>54</v>
      </c>
      <c r="Z362" s="9" t="s">
        <v>54</v>
      </c>
      <c r="AA362" s="9" t="s">
        <v>54</v>
      </c>
      <c r="AB362" s="9" t="s">
        <v>54</v>
      </c>
      <c r="AC362" s="19">
        <v>162469005</v>
      </c>
      <c r="AD362" s="19" t="s">
        <v>76</v>
      </c>
      <c r="AE362" s="10" t="s">
        <v>46</v>
      </c>
      <c r="AF362" s="10">
        <v>1</v>
      </c>
      <c r="AG362" t="s">
        <v>54</v>
      </c>
      <c r="AH362" s="8"/>
      <c r="AI362" s="8"/>
      <c r="AJ362" s="8"/>
      <c r="AK362" s="8"/>
      <c r="AL362" s="9"/>
      <c r="AM362" s="9"/>
      <c r="AN362" s="9"/>
      <c r="AO362" s="9"/>
    </row>
    <row r="363" spans="2:41" x14ac:dyDescent="0.2">
      <c r="D363" s="6" t="s">
        <v>2580</v>
      </c>
      <c r="Q363" s="9">
        <v>24484000</v>
      </c>
      <c r="R363" s="9" t="s">
        <v>205</v>
      </c>
      <c r="S363" s="9" t="s">
        <v>49</v>
      </c>
      <c r="T363" s="9">
        <v>0</v>
      </c>
      <c r="U363" s="9">
        <v>263898006</v>
      </c>
      <c r="V363" s="9" t="s">
        <v>1783</v>
      </c>
      <c r="W363" s="9" t="s">
        <v>49</v>
      </c>
      <c r="X363" s="9">
        <v>0</v>
      </c>
      <c r="Y363" s="9" t="s">
        <v>54</v>
      </c>
      <c r="Z363" s="9" t="s">
        <v>54</v>
      </c>
      <c r="AA363" s="9" t="s">
        <v>54</v>
      </c>
      <c r="AB363" s="9" t="s">
        <v>54</v>
      </c>
      <c r="AC363" s="10">
        <v>162471005</v>
      </c>
      <c r="AD363" s="10" t="s">
        <v>1782</v>
      </c>
      <c r="AE363" s="10" t="s">
        <v>46</v>
      </c>
      <c r="AF363" s="10">
        <v>2</v>
      </c>
      <c r="AG363" t="s">
        <v>54</v>
      </c>
      <c r="AH363" s="8"/>
      <c r="AI363" s="8"/>
      <c r="AJ363" s="8"/>
      <c r="AK363" s="8"/>
      <c r="AL363" s="9"/>
      <c r="AM363" s="9"/>
      <c r="AN363" s="9"/>
      <c r="AO363" s="9"/>
    </row>
    <row r="364" spans="2:41" x14ac:dyDescent="0.2">
      <c r="D364" s="6" t="s">
        <v>2580</v>
      </c>
      <c r="Q364" s="9">
        <v>261665006</v>
      </c>
      <c r="R364" s="9" t="s">
        <v>1275</v>
      </c>
      <c r="S364" s="9" t="s">
        <v>49</v>
      </c>
      <c r="T364" s="9">
        <v>1</v>
      </c>
      <c r="U364" s="9" t="s">
        <v>54</v>
      </c>
      <c r="V364" s="9" t="s">
        <v>54</v>
      </c>
      <c r="W364" s="9" t="s">
        <v>54</v>
      </c>
      <c r="X364" s="9" t="s">
        <v>54</v>
      </c>
      <c r="Y364" s="9" t="s">
        <v>54</v>
      </c>
      <c r="Z364" s="9" t="s">
        <v>54</v>
      </c>
      <c r="AA364" s="9" t="s">
        <v>54</v>
      </c>
      <c r="AB364" s="9" t="s">
        <v>54</v>
      </c>
      <c r="AC364" s="10">
        <v>261665006</v>
      </c>
      <c r="AD364" s="10" t="s">
        <v>1275</v>
      </c>
      <c r="AE364" s="10" t="s">
        <v>46</v>
      </c>
      <c r="AF364" s="10">
        <v>3</v>
      </c>
      <c r="AG364" t="s">
        <v>54</v>
      </c>
      <c r="AH364" s="8"/>
      <c r="AI364" s="8"/>
      <c r="AJ364" s="8"/>
      <c r="AK364" s="8"/>
      <c r="AL364" s="9"/>
      <c r="AM364" s="9"/>
      <c r="AN364" s="9"/>
      <c r="AO364" s="9"/>
    </row>
    <row r="365" spans="2:41" x14ac:dyDescent="0.2">
      <c r="B365" s="6" t="s">
        <v>2580</v>
      </c>
      <c r="E365" s="8">
        <v>47295007</v>
      </c>
      <c r="F365" s="8" t="s">
        <v>1885</v>
      </c>
      <c r="G365" s="8" t="s">
        <v>46</v>
      </c>
      <c r="H365" s="8">
        <v>0</v>
      </c>
      <c r="Q365" s="9" t="s">
        <v>1891</v>
      </c>
      <c r="R365" s="9" t="s">
        <v>1892</v>
      </c>
      <c r="S365" s="9" t="s">
        <v>49</v>
      </c>
      <c r="T365" s="9">
        <v>2</v>
      </c>
      <c r="U365" s="9" t="s">
        <v>54</v>
      </c>
      <c r="V365" s="9" t="s">
        <v>54</v>
      </c>
      <c r="W365" s="9" t="s">
        <v>54</v>
      </c>
      <c r="X365" s="9" t="s">
        <v>54</v>
      </c>
      <c r="Y365" s="9" t="s">
        <v>54</v>
      </c>
      <c r="Z365" s="9" t="s">
        <v>54</v>
      </c>
      <c r="AA365" s="9" t="s">
        <v>54</v>
      </c>
      <c r="AB365" s="9" t="s">
        <v>54</v>
      </c>
      <c r="AC365" s="10">
        <v>47295007</v>
      </c>
      <c r="AD365" s="10" t="s">
        <v>1885</v>
      </c>
      <c r="AE365" s="10" t="s">
        <v>46</v>
      </c>
      <c r="AF365" s="10">
        <v>1</v>
      </c>
      <c r="AG365" t="s">
        <v>54</v>
      </c>
      <c r="AH365" s="8">
        <v>47295007</v>
      </c>
      <c r="AI365" s="8" t="s">
        <v>1885</v>
      </c>
      <c r="AJ365" s="8" t="s">
        <v>46</v>
      </c>
      <c r="AK365" s="8">
        <v>0</v>
      </c>
      <c r="AL365" s="9" t="s">
        <v>1891</v>
      </c>
      <c r="AM365" s="9" t="s">
        <v>1892</v>
      </c>
      <c r="AN365" s="9" t="s">
        <v>49</v>
      </c>
      <c r="AO365" s="9">
        <v>2</v>
      </c>
    </row>
    <row r="366" spans="2:41" x14ac:dyDescent="0.2">
      <c r="C366" s="6" t="s">
        <v>62</v>
      </c>
      <c r="D366" s="6" t="s">
        <v>2580</v>
      </c>
      <c r="Q366" s="9">
        <v>260413007</v>
      </c>
      <c r="R366" s="9" t="s">
        <v>196</v>
      </c>
      <c r="S366" s="9" t="s">
        <v>49</v>
      </c>
      <c r="T366" s="9">
        <v>1</v>
      </c>
      <c r="U366" s="9" t="s">
        <v>54</v>
      </c>
      <c r="V366" s="9" t="s">
        <v>54</v>
      </c>
      <c r="W366" s="9" t="s">
        <v>54</v>
      </c>
      <c r="X366" s="9" t="s">
        <v>54</v>
      </c>
      <c r="Y366" s="9" t="s">
        <v>54</v>
      </c>
      <c r="Z366" s="9" t="s">
        <v>54</v>
      </c>
      <c r="AA366" s="9" t="s">
        <v>54</v>
      </c>
      <c r="AB366" s="9" t="s">
        <v>54</v>
      </c>
      <c r="AC366" s="10">
        <v>84387000</v>
      </c>
      <c r="AD366" s="10" t="s">
        <v>64</v>
      </c>
      <c r="AE366" s="10" t="s">
        <v>46</v>
      </c>
      <c r="AF366" s="10">
        <v>1</v>
      </c>
      <c r="AG366" t="s">
        <v>54</v>
      </c>
      <c r="AH366" s="8"/>
      <c r="AI366" s="8"/>
      <c r="AJ366" s="8"/>
      <c r="AK366" s="8"/>
      <c r="AL366" s="9"/>
      <c r="AM366" s="9"/>
      <c r="AN366" s="9"/>
      <c r="AO366" s="9"/>
    </row>
    <row r="367" spans="2:41" x14ac:dyDescent="0.2">
      <c r="D367" s="6" t="s">
        <v>2580</v>
      </c>
      <c r="Q367" s="9">
        <v>255604002</v>
      </c>
      <c r="R367" s="9" t="s">
        <v>199</v>
      </c>
      <c r="S367" s="9" t="s">
        <v>49</v>
      </c>
      <c r="T367" s="9">
        <v>0</v>
      </c>
      <c r="U367" s="9">
        <v>264500008</v>
      </c>
      <c r="V367" s="9" t="s">
        <v>1780</v>
      </c>
      <c r="W367" s="9" t="s">
        <v>49</v>
      </c>
      <c r="X367" s="9">
        <v>0</v>
      </c>
      <c r="Y367" s="9" t="s">
        <v>54</v>
      </c>
      <c r="Z367" s="9" t="s">
        <v>54</v>
      </c>
      <c r="AA367" s="9" t="s">
        <v>54</v>
      </c>
      <c r="AB367" s="9" t="s">
        <v>54</v>
      </c>
      <c r="AC367" s="10">
        <v>162468002</v>
      </c>
      <c r="AD367" s="10" t="s">
        <v>1778</v>
      </c>
      <c r="AE367" s="10" t="s">
        <v>46</v>
      </c>
      <c r="AF367" s="10">
        <v>1</v>
      </c>
      <c r="AG367" t="s">
        <v>54</v>
      </c>
      <c r="AH367" s="8"/>
      <c r="AI367" s="8"/>
      <c r="AJ367" s="8"/>
      <c r="AK367" s="8"/>
      <c r="AL367" s="9"/>
      <c r="AM367" s="9"/>
      <c r="AN367" s="9"/>
      <c r="AO367" s="9"/>
    </row>
    <row r="368" spans="2:41" x14ac:dyDescent="0.2">
      <c r="D368" s="6" t="s">
        <v>2580</v>
      </c>
      <c r="Q368" s="9">
        <v>6736007</v>
      </c>
      <c r="R368" s="9" t="s">
        <v>202</v>
      </c>
      <c r="S368" s="9" t="s">
        <v>49</v>
      </c>
      <c r="T368" s="9">
        <v>0</v>
      </c>
      <c r="U368" s="9">
        <v>263868004</v>
      </c>
      <c r="V368" s="9" t="s">
        <v>1781</v>
      </c>
      <c r="W368" s="9" t="s">
        <v>49</v>
      </c>
      <c r="X368" s="9">
        <v>0</v>
      </c>
      <c r="Y368" s="9" t="s">
        <v>54</v>
      </c>
      <c r="Z368" s="9" t="s">
        <v>54</v>
      </c>
      <c r="AA368" s="9" t="s">
        <v>54</v>
      </c>
      <c r="AB368" s="9" t="s">
        <v>54</v>
      </c>
      <c r="AC368" s="19">
        <v>162469005</v>
      </c>
      <c r="AD368" s="19" t="s">
        <v>76</v>
      </c>
      <c r="AE368" s="10" t="s">
        <v>46</v>
      </c>
      <c r="AF368" s="10">
        <v>1</v>
      </c>
      <c r="AG368" t="s">
        <v>54</v>
      </c>
      <c r="AH368" s="8"/>
      <c r="AI368" s="8"/>
      <c r="AJ368" s="8"/>
      <c r="AK368" s="8"/>
      <c r="AL368" s="9"/>
      <c r="AM368" s="9"/>
      <c r="AN368" s="9"/>
      <c r="AO368" s="9"/>
    </row>
    <row r="369" spans="2:41" x14ac:dyDescent="0.2">
      <c r="D369" s="6" t="s">
        <v>2580</v>
      </c>
      <c r="Q369" s="9">
        <v>24484000</v>
      </c>
      <c r="R369" s="9" t="s">
        <v>205</v>
      </c>
      <c r="S369" s="9" t="s">
        <v>49</v>
      </c>
      <c r="T369" s="9">
        <v>0</v>
      </c>
      <c r="U369" s="9">
        <v>263898006</v>
      </c>
      <c r="V369" s="9" t="s">
        <v>1783</v>
      </c>
      <c r="W369" s="9" t="s">
        <v>49</v>
      </c>
      <c r="X369" s="9">
        <v>0</v>
      </c>
      <c r="Y369" s="9" t="s">
        <v>54</v>
      </c>
      <c r="Z369" s="9" t="s">
        <v>54</v>
      </c>
      <c r="AA369" s="9" t="s">
        <v>54</v>
      </c>
      <c r="AB369" s="9" t="s">
        <v>54</v>
      </c>
      <c r="AC369" s="10">
        <v>162471005</v>
      </c>
      <c r="AD369" s="10" t="s">
        <v>1782</v>
      </c>
      <c r="AE369" s="10" t="s">
        <v>46</v>
      </c>
      <c r="AF369" s="10">
        <v>2</v>
      </c>
      <c r="AG369" t="s">
        <v>54</v>
      </c>
      <c r="AH369" s="8"/>
      <c r="AI369" s="8"/>
      <c r="AJ369" s="8"/>
      <c r="AK369" s="8"/>
      <c r="AL369" s="9"/>
      <c r="AM369" s="9"/>
      <c r="AN369" s="9"/>
      <c r="AO369" s="9"/>
    </row>
    <row r="370" spans="2:41" x14ac:dyDescent="0.2">
      <c r="D370" s="6" t="s">
        <v>2580</v>
      </c>
      <c r="Q370" s="9">
        <v>261665006</v>
      </c>
      <c r="R370" s="9" t="s">
        <v>1275</v>
      </c>
      <c r="S370" s="9" t="s">
        <v>49</v>
      </c>
      <c r="T370" s="9">
        <v>1</v>
      </c>
      <c r="U370" s="9" t="s">
        <v>54</v>
      </c>
      <c r="V370" s="9" t="s">
        <v>54</v>
      </c>
      <c r="W370" s="9" t="s">
        <v>54</v>
      </c>
      <c r="X370" s="9" t="s">
        <v>54</v>
      </c>
      <c r="Y370" s="9" t="s">
        <v>54</v>
      </c>
      <c r="Z370" s="9" t="s">
        <v>54</v>
      </c>
      <c r="AA370" s="9" t="s">
        <v>54</v>
      </c>
      <c r="AB370" s="9" t="s">
        <v>54</v>
      </c>
      <c r="AC370" s="10">
        <v>261665006</v>
      </c>
      <c r="AD370" s="10" t="s">
        <v>1275</v>
      </c>
      <c r="AE370" s="10" t="s">
        <v>46</v>
      </c>
      <c r="AF370" s="10">
        <v>3</v>
      </c>
      <c r="AG370" t="s">
        <v>54</v>
      </c>
      <c r="AH370" s="8"/>
      <c r="AI370" s="8"/>
      <c r="AJ370" s="8"/>
      <c r="AK370" s="8"/>
      <c r="AL370" s="9"/>
      <c r="AM370" s="9"/>
      <c r="AN370" s="9"/>
      <c r="AO370" s="9"/>
    </row>
    <row r="371" spans="2:41" x14ac:dyDescent="0.2">
      <c r="B371" s="6" t="s">
        <v>2580</v>
      </c>
      <c r="E371" s="8">
        <v>248020004</v>
      </c>
      <c r="F371" s="8" t="s">
        <v>1893</v>
      </c>
      <c r="G371" s="8" t="s">
        <v>46</v>
      </c>
      <c r="H371" s="8">
        <v>2</v>
      </c>
      <c r="I371" s="8">
        <v>5090003</v>
      </c>
      <c r="J371" s="8" t="s">
        <v>1399</v>
      </c>
      <c r="K371" s="8" t="s">
        <v>46</v>
      </c>
      <c r="L371" s="8">
        <v>2</v>
      </c>
      <c r="Q371" s="9">
        <v>248026005</v>
      </c>
      <c r="R371" s="9" t="s">
        <v>1894</v>
      </c>
      <c r="S371" s="9" t="s">
        <v>49</v>
      </c>
      <c r="T371" s="9">
        <v>1</v>
      </c>
      <c r="U371" s="9">
        <v>5090003</v>
      </c>
      <c r="V371" s="9" t="s">
        <v>1399</v>
      </c>
      <c r="W371" s="9" t="s">
        <v>49</v>
      </c>
      <c r="X371" s="9">
        <v>1</v>
      </c>
      <c r="Y371" s="9">
        <v>248020004</v>
      </c>
      <c r="Z371" s="9" t="s">
        <v>1893</v>
      </c>
      <c r="AA371" s="9" t="s">
        <v>49</v>
      </c>
      <c r="AB371" s="9">
        <v>1</v>
      </c>
      <c r="AC371" s="10">
        <v>5090003</v>
      </c>
      <c r="AD371" s="10" t="s">
        <v>1399</v>
      </c>
      <c r="AE371" s="10" t="s">
        <v>49</v>
      </c>
      <c r="AF371" s="10">
        <v>1.5</v>
      </c>
      <c r="AG371" t="s">
        <v>54</v>
      </c>
      <c r="AH371" s="8">
        <v>248020004</v>
      </c>
      <c r="AI371" s="8" t="s">
        <v>1893</v>
      </c>
      <c r="AJ371" s="8" t="s">
        <v>46</v>
      </c>
      <c r="AK371" s="8">
        <v>2</v>
      </c>
      <c r="AL371" s="9">
        <v>248026005</v>
      </c>
      <c r="AM371" s="9" t="s">
        <v>1894</v>
      </c>
      <c r="AN371" s="9" t="s">
        <v>49</v>
      </c>
      <c r="AO371" s="9">
        <v>1</v>
      </c>
    </row>
    <row r="372" spans="2:41" x14ac:dyDescent="0.2">
      <c r="C372" s="6" t="s">
        <v>62</v>
      </c>
      <c r="D372" s="6" t="s">
        <v>2580</v>
      </c>
      <c r="Q372" s="9">
        <v>260413007</v>
      </c>
      <c r="R372" s="9" t="s">
        <v>196</v>
      </c>
      <c r="S372" s="9" t="s">
        <v>49</v>
      </c>
      <c r="T372" s="9">
        <v>1</v>
      </c>
      <c r="U372" s="9" t="s">
        <v>54</v>
      </c>
      <c r="V372" s="9" t="s">
        <v>54</v>
      </c>
      <c r="W372" s="9" t="s">
        <v>54</v>
      </c>
      <c r="X372" s="9" t="s">
        <v>54</v>
      </c>
      <c r="Y372" s="9" t="s">
        <v>54</v>
      </c>
      <c r="Z372" s="9" t="s">
        <v>54</v>
      </c>
      <c r="AA372" s="9" t="s">
        <v>54</v>
      </c>
      <c r="AB372" s="9" t="s">
        <v>54</v>
      </c>
      <c r="AC372" s="10">
        <v>84387000</v>
      </c>
      <c r="AD372" s="10" t="s">
        <v>64</v>
      </c>
      <c r="AE372" s="10" t="s">
        <v>46</v>
      </c>
      <c r="AF372" s="10">
        <v>1</v>
      </c>
      <c r="AG372" t="s">
        <v>54</v>
      </c>
      <c r="AH372" s="8"/>
      <c r="AI372" s="8"/>
      <c r="AJ372" s="8"/>
      <c r="AK372" s="8"/>
      <c r="AL372" s="9"/>
      <c r="AM372" s="9"/>
      <c r="AN372" s="9"/>
      <c r="AO372" s="9"/>
    </row>
    <row r="373" spans="2:41" x14ac:dyDescent="0.2">
      <c r="D373" s="6" t="s">
        <v>2580</v>
      </c>
      <c r="Q373" s="9">
        <v>255604002</v>
      </c>
      <c r="R373" s="9" t="s">
        <v>199</v>
      </c>
      <c r="S373" s="9" t="s">
        <v>49</v>
      </c>
      <c r="T373" s="9">
        <v>0</v>
      </c>
      <c r="U373" s="9">
        <v>264500008</v>
      </c>
      <c r="V373" s="9" t="s">
        <v>1780</v>
      </c>
      <c r="W373" s="9" t="s">
        <v>49</v>
      </c>
      <c r="X373" s="9">
        <v>0</v>
      </c>
      <c r="Y373" s="9" t="s">
        <v>54</v>
      </c>
      <c r="Z373" s="9" t="s">
        <v>54</v>
      </c>
      <c r="AA373" s="9" t="s">
        <v>54</v>
      </c>
      <c r="AB373" s="9" t="s">
        <v>54</v>
      </c>
      <c r="AC373" s="10">
        <v>162468002</v>
      </c>
      <c r="AD373" s="10" t="s">
        <v>1778</v>
      </c>
      <c r="AE373" s="10" t="s">
        <v>46</v>
      </c>
      <c r="AF373" s="10">
        <v>1</v>
      </c>
      <c r="AG373" t="s">
        <v>54</v>
      </c>
      <c r="AH373" s="8"/>
      <c r="AI373" s="8"/>
      <c r="AJ373" s="8"/>
      <c r="AK373" s="8"/>
      <c r="AL373" s="9"/>
      <c r="AM373" s="9"/>
      <c r="AN373" s="9"/>
      <c r="AO373" s="9"/>
    </row>
    <row r="374" spans="2:41" x14ac:dyDescent="0.2">
      <c r="D374" s="6" t="s">
        <v>2580</v>
      </c>
      <c r="Q374" s="9">
        <v>6736007</v>
      </c>
      <c r="R374" s="9" t="s">
        <v>202</v>
      </c>
      <c r="S374" s="9" t="s">
        <v>49</v>
      </c>
      <c r="T374" s="9">
        <v>0</v>
      </c>
      <c r="U374" s="9">
        <v>263868004</v>
      </c>
      <c r="V374" s="9" t="s">
        <v>1781</v>
      </c>
      <c r="W374" s="9" t="s">
        <v>49</v>
      </c>
      <c r="X374" s="9">
        <v>0</v>
      </c>
      <c r="Y374" s="9" t="s">
        <v>54</v>
      </c>
      <c r="Z374" s="9" t="s">
        <v>54</v>
      </c>
      <c r="AA374" s="9" t="s">
        <v>54</v>
      </c>
      <c r="AB374" s="9" t="s">
        <v>54</v>
      </c>
      <c r="AC374" s="19">
        <v>162469005</v>
      </c>
      <c r="AD374" s="19" t="s">
        <v>76</v>
      </c>
      <c r="AE374" s="10" t="s">
        <v>46</v>
      </c>
      <c r="AF374" s="10">
        <v>1</v>
      </c>
      <c r="AG374" t="s">
        <v>54</v>
      </c>
      <c r="AH374" s="8"/>
      <c r="AI374" s="8"/>
      <c r="AJ374" s="8"/>
      <c r="AK374" s="8"/>
      <c r="AL374" s="9"/>
      <c r="AM374" s="9"/>
      <c r="AN374" s="9"/>
      <c r="AO374" s="9"/>
    </row>
    <row r="375" spans="2:41" x14ac:dyDescent="0.2">
      <c r="D375" s="6" t="s">
        <v>2580</v>
      </c>
      <c r="Q375" s="9">
        <v>24484000</v>
      </c>
      <c r="R375" s="9" t="s">
        <v>205</v>
      </c>
      <c r="S375" s="9" t="s">
        <v>49</v>
      </c>
      <c r="T375" s="9">
        <v>0</v>
      </c>
      <c r="U375" s="9">
        <v>263898006</v>
      </c>
      <c r="V375" s="9" t="s">
        <v>1783</v>
      </c>
      <c r="W375" s="9" t="s">
        <v>49</v>
      </c>
      <c r="X375" s="9">
        <v>0</v>
      </c>
      <c r="Y375" s="9" t="s">
        <v>54</v>
      </c>
      <c r="Z375" s="9" t="s">
        <v>54</v>
      </c>
      <c r="AA375" s="9" t="s">
        <v>54</v>
      </c>
      <c r="AB375" s="9" t="s">
        <v>54</v>
      </c>
      <c r="AC375" s="10">
        <v>162471005</v>
      </c>
      <c r="AD375" s="10" t="s">
        <v>1782</v>
      </c>
      <c r="AE375" s="10" t="s">
        <v>46</v>
      </c>
      <c r="AF375" s="10">
        <v>2</v>
      </c>
      <c r="AG375" t="s">
        <v>54</v>
      </c>
      <c r="AH375" s="8"/>
      <c r="AI375" s="8"/>
      <c r="AJ375" s="8"/>
      <c r="AK375" s="8"/>
      <c r="AL375" s="9"/>
      <c r="AM375" s="9"/>
      <c r="AN375" s="9"/>
      <c r="AO375" s="9"/>
    </row>
    <row r="376" spans="2:41" x14ac:dyDescent="0.2">
      <c r="D376" s="6" t="s">
        <v>2580</v>
      </c>
      <c r="Q376" s="9">
        <v>261665006</v>
      </c>
      <c r="R376" s="9" t="s">
        <v>1275</v>
      </c>
      <c r="S376" s="9" t="s">
        <v>49</v>
      </c>
      <c r="T376" s="9">
        <v>1</v>
      </c>
      <c r="U376" s="9" t="s">
        <v>54</v>
      </c>
      <c r="V376" s="9" t="s">
        <v>54</v>
      </c>
      <c r="W376" s="9" t="s">
        <v>54</v>
      </c>
      <c r="X376" s="9" t="s">
        <v>54</v>
      </c>
      <c r="Y376" s="9" t="s">
        <v>54</v>
      </c>
      <c r="Z376" s="9" t="s">
        <v>54</v>
      </c>
      <c r="AA376" s="9" t="s">
        <v>54</v>
      </c>
      <c r="AB376" s="9" t="s">
        <v>54</v>
      </c>
      <c r="AC376" s="10">
        <v>261665006</v>
      </c>
      <c r="AD376" s="10" t="s">
        <v>1275</v>
      </c>
      <c r="AE376" s="10" t="s">
        <v>46</v>
      </c>
      <c r="AF376" s="10">
        <v>3</v>
      </c>
      <c r="AG376" t="s">
        <v>54</v>
      </c>
      <c r="AH376" s="8"/>
      <c r="AI376" s="8"/>
      <c r="AJ376" s="8"/>
      <c r="AK376" s="8"/>
      <c r="AL376" s="9"/>
      <c r="AM376" s="9"/>
      <c r="AN376" s="9"/>
      <c r="AO376" s="9"/>
    </row>
    <row r="377" spans="2:41" x14ac:dyDescent="0.2">
      <c r="B377" s="6" t="s">
        <v>2580</v>
      </c>
      <c r="E377" s="8">
        <v>88052002</v>
      </c>
      <c r="F377" s="8" t="s">
        <v>1281</v>
      </c>
      <c r="G377" s="8" t="s">
        <v>46</v>
      </c>
      <c r="H377" s="8">
        <v>0</v>
      </c>
      <c r="Q377" s="9">
        <v>88052002</v>
      </c>
      <c r="R377" s="9" t="s">
        <v>1281</v>
      </c>
      <c r="S377" s="9" t="s">
        <v>49</v>
      </c>
      <c r="T377" s="9">
        <v>0</v>
      </c>
      <c r="U377" s="9" t="s">
        <v>54</v>
      </c>
      <c r="V377" s="9" t="s">
        <v>54</v>
      </c>
      <c r="W377" s="9" t="s">
        <v>54</v>
      </c>
      <c r="X377" s="9" t="s">
        <v>54</v>
      </c>
      <c r="Y377" s="9" t="s">
        <v>54</v>
      </c>
      <c r="Z377" s="9" t="s">
        <v>54</v>
      </c>
      <c r="AA377" s="9" t="s">
        <v>54</v>
      </c>
      <c r="AB377" s="9" t="s">
        <v>54</v>
      </c>
      <c r="AC377" s="10">
        <v>88052002</v>
      </c>
      <c r="AD377" s="10" t="s">
        <v>1281</v>
      </c>
      <c r="AE377" s="10" t="s">
        <v>46</v>
      </c>
      <c r="AF377" s="10">
        <v>0</v>
      </c>
      <c r="AG377" t="s">
        <v>54</v>
      </c>
      <c r="AH377" s="8">
        <v>88052002</v>
      </c>
      <c r="AI377" s="8" t="s">
        <v>1281</v>
      </c>
      <c r="AJ377" s="8" t="s">
        <v>46</v>
      </c>
      <c r="AK377" s="8">
        <v>0</v>
      </c>
      <c r="AL377" s="9">
        <v>88052002</v>
      </c>
      <c r="AM377" s="9" t="s">
        <v>1281</v>
      </c>
      <c r="AN377" s="9" t="s">
        <v>49</v>
      </c>
      <c r="AO377" s="9">
        <v>0</v>
      </c>
    </row>
    <row r="378" spans="2:41" x14ac:dyDescent="0.2">
      <c r="C378" s="6" t="s">
        <v>62</v>
      </c>
      <c r="D378" s="6" t="s">
        <v>2580</v>
      </c>
      <c r="Q378" s="9">
        <v>260413007</v>
      </c>
      <c r="R378" s="9" t="s">
        <v>196</v>
      </c>
      <c r="S378" s="9" t="s">
        <v>49</v>
      </c>
      <c r="T378" s="9">
        <v>1</v>
      </c>
      <c r="U378" s="9" t="s">
        <v>54</v>
      </c>
      <c r="V378" s="9" t="s">
        <v>54</v>
      </c>
      <c r="W378" s="9" t="s">
        <v>54</v>
      </c>
      <c r="X378" s="9" t="s">
        <v>54</v>
      </c>
      <c r="Y378" s="9" t="s">
        <v>54</v>
      </c>
      <c r="Z378" s="9" t="s">
        <v>54</v>
      </c>
      <c r="AA378" s="9" t="s">
        <v>54</v>
      </c>
      <c r="AB378" s="9" t="s">
        <v>54</v>
      </c>
      <c r="AC378" s="10">
        <v>84387000</v>
      </c>
      <c r="AD378" s="10" t="s">
        <v>64</v>
      </c>
      <c r="AE378" s="10" t="s">
        <v>46</v>
      </c>
      <c r="AF378" s="10">
        <v>1</v>
      </c>
      <c r="AG378" t="s">
        <v>54</v>
      </c>
      <c r="AH378" s="8"/>
      <c r="AI378" s="8"/>
      <c r="AJ378" s="8"/>
      <c r="AK378" s="8"/>
      <c r="AL378" s="9"/>
      <c r="AM378" s="9"/>
      <c r="AN378" s="9"/>
      <c r="AO378" s="9"/>
    </row>
    <row r="379" spans="2:41" x14ac:dyDescent="0.2">
      <c r="D379" s="6" t="s">
        <v>2580</v>
      </c>
      <c r="Q379" s="9">
        <v>255604002</v>
      </c>
      <c r="R379" s="9" t="s">
        <v>199</v>
      </c>
      <c r="S379" s="9" t="s">
        <v>49</v>
      </c>
      <c r="T379" s="9">
        <v>0</v>
      </c>
      <c r="U379" s="9">
        <v>264500008</v>
      </c>
      <c r="V379" s="9" t="s">
        <v>1780</v>
      </c>
      <c r="W379" s="9" t="s">
        <v>49</v>
      </c>
      <c r="X379" s="9">
        <v>0</v>
      </c>
      <c r="Y379" s="9" t="s">
        <v>54</v>
      </c>
      <c r="Z379" s="9" t="s">
        <v>54</v>
      </c>
      <c r="AA379" s="9" t="s">
        <v>54</v>
      </c>
      <c r="AB379" s="9" t="s">
        <v>54</v>
      </c>
      <c r="AC379" s="10">
        <v>162468002</v>
      </c>
      <c r="AD379" s="10" t="s">
        <v>1778</v>
      </c>
      <c r="AE379" s="10" t="s">
        <v>46</v>
      </c>
      <c r="AF379" s="10">
        <v>1</v>
      </c>
      <c r="AG379" t="s">
        <v>54</v>
      </c>
      <c r="AH379" s="8"/>
      <c r="AI379" s="8"/>
      <c r="AJ379" s="8"/>
      <c r="AK379" s="8"/>
      <c r="AL379" s="9"/>
      <c r="AM379" s="9"/>
      <c r="AN379" s="9"/>
      <c r="AO379" s="9"/>
    </row>
    <row r="380" spans="2:41" x14ac:dyDescent="0.2">
      <c r="D380" s="6" t="s">
        <v>2580</v>
      </c>
      <c r="Q380" s="9">
        <v>6736007</v>
      </c>
      <c r="R380" s="9" t="s">
        <v>202</v>
      </c>
      <c r="S380" s="9" t="s">
        <v>49</v>
      </c>
      <c r="T380" s="9">
        <v>0</v>
      </c>
      <c r="U380" s="9">
        <v>263868004</v>
      </c>
      <c r="V380" s="9" t="s">
        <v>1781</v>
      </c>
      <c r="W380" s="9" t="s">
        <v>49</v>
      </c>
      <c r="X380" s="9">
        <v>0</v>
      </c>
      <c r="Y380" s="9" t="s">
        <v>54</v>
      </c>
      <c r="Z380" s="9" t="s">
        <v>54</v>
      </c>
      <c r="AA380" s="9" t="s">
        <v>54</v>
      </c>
      <c r="AB380" s="9" t="s">
        <v>54</v>
      </c>
      <c r="AC380" s="19">
        <v>162469005</v>
      </c>
      <c r="AD380" s="19" t="s">
        <v>76</v>
      </c>
      <c r="AE380" s="10" t="s">
        <v>46</v>
      </c>
      <c r="AF380" s="10">
        <v>1</v>
      </c>
      <c r="AG380" t="s">
        <v>54</v>
      </c>
      <c r="AH380" s="8"/>
      <c r="AI380" s="8"/>
      <c r="AJ380" s="8"/>
      <c r="AK380" s="8"/>
      <c r="AL380" s="9"/>
      <c r="AM380" s="9"/>
      <c r="AN380" s="9"/>
      <c r="AO380" s="9"/>
    </row>
    <row r="381" spans="2:41" x14ac:dyDescent="0.2">
      <c r="D381" s="6" t="s">
        <v>2580</v>
      </c>
      <c r="Q381" s="9">
        <v>24484000</v>
      </c>
      <c r="R381" s="9" t="s">
        <v>205</v>
      </c>
      <c r="S381" s="9" t="s">
        <v>49</v>
      </c>
      <c r="T381" s="9">
        <v>0</v>
      </c>
      <c r="U381" s="9">
        <v>263898006</v>
      </c>
      <c r="V381" s="9" t="s">
        <v>1783</v>
      </c>
      <c r="W381" s="9" t="s">
        <v>49</v>
      </c>
      <c r="X381" s="9">
        <v>0</v>
      </c>
      <c r="Y381" s="9" t="s">
        <v>54</v>
      </c>
      <c r="Z381" s="9" t="s">
        <v>54</v>
      </c>
      <c r="AA381" s="9" t="s">
        <v>54</v>
      </c>
      <c r="AB381" s="9" t="s">
        <v>54</v>
      </c>
      <c r="AC381" s="10">
        <v>162471005</v>
      </c>
      <c r="AD381" s="10" t="s">
        <v>1782</v>
      </c>
      <c r="AE381" s="10" t="s">
        <v>46</v>
      </c>
      <c r="AF381" s="10">
        <v>2</v>
      </c>
      <c r="AG381" t="s">
        <v>54</v>
      </c>
      <c r="AH381" s="8"/>
      <c r="AI381" s="8"/>
      <c r="AJ381" s="8"/>
      <c r="AK381" s="8"/>
      <c r="AL381" s="9"/>
      <c r="AM381" s="9"/>
      <c r="AN381" s="9"/>
      <c r="AO381" s="9"/>
    </row>
    <row r="382" spans="2:41" x14ac:dyDescent="0.2">
      <c r="D382" s="6" t="s">
        <v>2580</v>
      </c>
      <c r="Q382" s="9">
        <v>261665006</v>
      </c>
      <c r="R382" s="9" t="s">
        <v>1275</v>
      </c>
      <c r="S382" s="9" t="s">
        <v>49</v>
      </c>
      <c r="T382" s="9">
        <v>1</v>
      </c>
      <c r="U382" s="9" t="s">
        <v>54</v>
      </c>
      <c r="V382" s="9" t="s">
        <v>54</v>
      </c>
      <c r="W382" s="9" t="s">
        <v>54</v>
      </c>
      <c r="X382" s="9" t="s">
        <v>54</v>
      </c>
      <c r="Y382" s="9" t="s">
        <v>54</v>
      </c>
      <c r="Z382" s="9" t="s">
        <v>54</v>
      </c>
      <c r="AA382" s="9" t="s">
        <v>54</v>
      </c>
      <c r="AB382" s="9" t="s">
        <v>54</v>
      </c>
      <c r="AC382" s="10">
        <v>261665006</v>
      </c>
      <c r="AD382" s="10" t="s">
        <v>1275</v>
      </c>
      <c r="AE382" s="10" t="s">
        <v>46</v>
      </c>
      <c r="AF382" s="10">
        <v>3</v>
      </c>
      <c r="AG382" t="s">
        <v>54</v>
      </c>
      <c r="AH382" s="8"/>
      <c r="AI382" s="8"/>
      <c r="AJ382" s="8"/>
      <c r="AK382" s="8"/>
      <c r="AL382" s="9"/>
      <c r="AM382" s="9"/>
      <c r="AN382" s="9"/>
      <c r="AO382" s="9"/>
    </row>
    <row r="383" spans="2:41" x14ac:dyDescent="0.2">
      <c r="B383" s="6" t="s">
        <v>2580</v>
      </c>
      <c r="E383" s="8">
        <v>449191001</v>
      </c>
      <c r="F383" s="8" t="s">
        <v>1895</v>
      </c>
      <c r="G383" s="8" t="s">
        <v>46</v>
      </c>
      <c r="H383" s="8">
        <v>0</v>
      </c>
      <c r="Q383" s="9">
        <v>449191001</v>
      </c>
      <c r="R383" s="9" t="s">
        <v>1895</v>
      </c>
      <c r="S383" s="9" t="s">
        <v>49</v>
      </c>
      <c r="T383" s="9">
        <v>0</v>
      </c>
      <c r="U383" s="9" t="s">
        <v>54</v>
      </c>
      <c r="V383" s="9" t="s">
        <v>54</v>
      </c>
      <c r="W383" s="9" t="s">
        <v>54</v>
      </c>
      <c r="X383" s="9" t="s">
        <v>54</v>
      </c>
      <c r="Y383" s="9" t="s">
        <v>54</v>
      </c>
      <c r="Z383" s="9" t="s">
        <v>54</v>
      </c>
      <c r="AA383" s="9" t="s">
        <v>54</v>
      </c>
      <c r="AB383" s="9" t="s">
        <v>54</v>
      </c>
      <c r="AC383" s="10">
        <v>449191001</v>
      </c>
      <c r="AD383" s="10" t="s">
        <v>1895</v>
      </c>
      <c r="AE383" s="10" t="s">
        <v>46</v>
      </c>
      <c r="AF383" s="10">
        <v>0</v>
      </c>
      <c r="AG383" t="s">
        <v>54</v>
      </c>
      <c r="AH383" s="8">
        <v>449191001</v>
      </c>
      <c r="AI383" s="8" t="s">
        <v>1895</v>
      </c>
      <c r="AJ383" s="8" t="s">
        <v>46</v>
      </c>
      <c r="AK383" s="8">
        <v>0</v>
      </c>
      <c r="AL383" s="9">
        <v>449191001</v>
      </c>
      <c r="AM383" s="9" t="s">
        <v>1895</v>
      </c>
      <c r="AN383" s="9" t="s">
        <v>49</v>
      </c>
      <c r="AO383" s="9">
        <v>0</v>
      </c>
    </row>
    <row r="384" spans="2:41" x14ac:dyDescent="0.2">
      <c r="C384" s="6" t="s">
        <v>62</v>
      </c>
      <c r="D384" s="6" t="s">
        <v>2580</v>
      </c>
      <c r="Q384" s="9">
        <v>260413007</v>
      </c>
      <c r="R384" s="9" t="s">
        <v>196</v>
      </c>
      <c r="S384" s="9" t="s">
        <v>49</v>
      </c>
      <c r="T384" s="9">
        <v>1</v>
      </c>
      <c r="U384" s="9" t="s">
        <v>54</v>
      </c>
      <c r="V384" s="9" t="s">
        <v>54</v>
      </c>
      <c r="W384" s="9" t="s">
        <v>54</v>
      </c>
      <c r="X384" s="9" t="s">
        <v>54</v>
      </c>
      <c r="Y384" s="9" t="s">
        <v>54</v>
      </c>
      <c r="Z384" s="9" t="s">
        <v>54</v>
      </c>
      <c r="AA384" s="9" t="s">
        <v>54</v>
      </c>
      <c r="AB384" s="9" t="s">
        <v>54</v>
      </c>
      <c r="AC384" s="10">
        <v>84387000</v>
      </c>
      <c r="AD384" s="10" t="s">
        <v>64</v>
      </c>
      <c r="AE384" s="10" t="s">
        <v>46</v>
      </c>
      <c r="AF384" s="10">
        <v>1</v>
      </c>
      <c r="AG384" t="s">
        <v>54</v>
      </c>
      <c r="AH384" s="8"/>
      <c r="AI384" s="8"/>
      <c r="AJ384" s="8"/>
      <c r="AK384" s="8"/>
      <c r="AL384" s="9"/>
      <c r="AM384" s="9"/>
      <c r="AN384" s="9"/>
      <c r="AO384" s="9"/>
    </row>
    <row r="385" spans="1:41" x14ac:dyDescent="0.2">
      <c r="D385" s="6" t="s">
        <v>2580</v>
      </c>
      <c r="Q385" s="9">
        <v>255604002</v>
      </c>
      <c r="R385" s="9" t="s">
        <v>199</v>
      </c>
      <c r="S385" s="9" t="s">
        <v>49</v>
      </c>
      <c r="T385" s="9">
        <v>0</v>
      </c>
      <c r="U385" s="9">
        <v>264500008</v>
      </c>
      <c r="V385" s="9" t="s">
        <v>1780</v>
      </c>
      <c r="W385" s="9" t="s">
        <v>49</v>
      </c>
      <c r="X385" s="9">
        <v>0</v>
      </c>
      <c r="Y385" s="9" t="s">
        <v>54</v>
      </c>
      <c r="Z385" s="9" t="s">
        <v>54</v>
      </c>
      <c r="AA385" s="9" t="s">
        <v>54</v>
      </c>
      <c r="AB385" s="9" t="s">
        <v>54</v>
      </c>
      <c r="AC385" s="10">
        <v>162468002</v>
      </c>
      <c r="AD385" s="10" t="s">
        <v>1778</v>
      </c>
      <c r="AE385" s="10" t="s">
        <v>46</v>
      </c>
      <c r="AF385" s="10">
        <v>1</v>
      </c>
      <c r="AG385" t="s">
        <v>54</v>
      </c>
      <c r="AH385" s="8"/>
      <c r="AI385" s="8"/>
      <c r="AJ385" s="8"/>
      <c r="AK385" s="8"/>
      <c r="AL385" s="9"/>
      <c r="AM385" s="9"/>
      <c r="AN385" s="9"/>
      <c r="AO385" s="9"/>
    </row>
    <row r="386" spans="1:41" x14ac:dyDescent="0.2">
      <c r="D386" s="6" t="s">
        <v>2580</v>
      </c>
      <c r="Q386" s="9">
        <v>6736007</v>
      </c>
      <c r="R386" s="9" t="s">
        <v>202</v>
      </c>
      <c r="S386" s="9" t="s">
        <v>49</v>
      </c>
      <c r="T386" s="9">
        <v>0</v>
      </c>
      <c r="U386" s="9">
        <v>263868004</v>
      </c>
      <c r="V386" s="9" t="s">
        <v>1781</v>
      </c>
      <c r="W386" s="9" t="s">
        <v>49</v>
      </c>
      <c r="X386" s="9">
        <v>0</v>
      </c>
      <c r="Y386" s="9" t="s">
        <v>54</v>
      </c>
      <c r="Z386" s="9" t="s">
        <v>54</v>
      </c>
      <c r="AA386" s="9" t="s">
        <v>54</v>
      </c>
      <c r="AB386" s="9" t="s">
        <v>54</v>
      </c>
      <c r="AC386" s="19">
        <v>162469005</v>
      </c>
      <c r="AD386" s="19" t="s">
        <v>76</v>
      </c>
      <c r="AE386" s="10" t="s">
        <v>46</v>
      </c>
      <c r="AF386" s="10">
        <v>1</v>
      </c>
      <c r="AG386" t="s">
        <v>54</v>
      </c>
      <c r="AH386" s="8"/>
      <c r="AI386" s="8"/>
      <c r="AJ386" s="8"/>
      <c r="AK386" s="8"/>
      <c r="AL386" s="9"/>
      <c r="AM386" s="9"/>
      <c r="AN386" s="9"/>
      <c r="AO386" s="9"/>
    </row>
    <row r="387" spans="1:41" x14ac:dyDescent="0.2">
      <c r="D387" s="6" t="s">
        <v>2580</v>
      </c>
      <c r="Q387" s="9">
        <v>24484000</v>
      </c>
      <c r="R387" s="9" t="s">
        <v>205</v>
      </c>
      <c r="S387" s="9" t="s">
        <v>49</v>
      </c>
      <c r="T387" s="9">
        <v>0</v>
      </c>
      <c r="U387" s="9">
        <v>263898006</v>
      </c>
      <c r="V387" s="9" t="s">
        <v>1783</v>
      </c>
      <c r="W387" s="9" t="s">
        <v>49</v>
      </c>
      <c r="X387" s="9">
        <v>0</v>
      </c>
      <c r="Y387" s="9" t="s">
        <v>54</v>
      </c>
      <c r="Z387" s="9" t="s">
        <v>54</v>
      </c>
      <c r="AA387" s="9" t="s">
        <v>54</v>
      </c>
      <c r="AB387" s="9" t="s">
        <v>54</v>
      </c>
      <c r="AC387" s="10">
        <v>162471005</v>
      </c>
      <c r="AD387" s="10" t="s">
        <v>1782</v>
      </c>
      <c r="AE387" s="10" t="s">
        <v>46</v>
      </c>
      <c r="AF387" s="10">
        <v>2</v>
      </c>
      <c r="AG387" t="s">
        <v>54</v>
      </c>
      <c r="AH387" s="8"/>
      <c r="AI387" s="8"/>
      <c r="AJ387" s="8"/>
      <c r="AK387" s="8"/>
      <c r="AL387" s="9"/>
      <c r="AM387" s="9"/>
      <c r="AN387" s="9"/>
      <c r="AO387" s="9"/>
    </row>
    <row r="388" spans="1:41" x14ac:dyDescent="0.2">
      <c r="D388" s="6" t="s">
        <v>2580</v>
      </c>
      <c r="Q388" s="9">
        <v>261665006</v>
      </c>
      <c r="R388" s="9" t="s">
        <v>1275</v>
      </c>
      <c r="S388" s="9" t="s">
        <v>49</v>
      </c>
      <c r="T388" s="9">
        <v>1</v>
      </c>
      <c r="U388" s="9" t="s">
        <v>54</v>
      </c>
      <c r="V388" s="9" t="s">
        <v>54</v>
      </c>
      <c r="W388" s="9" t="s">
        <v>54</v>
      </c>
      <c r="X388" s="9" t="s">
        <v>54</v>
      </c>
      <c r="Y388" s="9" t="s">
        <v>54</v>
      </c>
      <c r="Z388" s="9" t="s">
        <v>54</v>
      </c>
      <c r="AA388" s="9" t="s">
        <v>54</v>
      </c>
      <c r="AB388" s="9" t="s">
        <v>54</v>
      </c>
      <c r="AC388" s="10">
        <v>261665006</v>
      </c>
      <c r="AD388" s="10" t="s">
        <v>1275</v>
      </c>
      <c r="AE388" s="10" t="s">
        <v>46</v>
      </c>
      <c r="AF388" s="10">
        <v>3</v>
      </c>
      <c r="AG388" t="s">
        <v>54</v>
      </c>
      <c r="AH388" s="8"/>
      <c r="AI388" s="8"/>
      <c r="AJ388" s="8"/>
      <c r="AK388" s="8"/>
      <c r="AL388" s="9"/>
      <c r="AM388" s="9"/>
      <c r="AN388" s="9"/>
      <c r="AO388" s="9"/>
    </row>
    <row r="389" spans="1:41" x14ac:dyDescent="0.2">
      <c r="A389" s="6" t="s">
        <v>1896</v>
      </c>
      <c r="E389" s="8">
        <v>15976004</v>
      </c>
      <c r="F389" s="8" t="s">
        <v>1897</v>
      </c>
      <c r="G389" s="8" t="s">
        <v>46</v>
      </c>
      <c r="H389" s="8">
        <v>2</v>
      </c>
      <c r="I389" s="8">
        <v>14691000202105</v>
      </c>
      <c r="J389" s="8" t="s">
        <v>1898</v>
      </c>
      <c r="K389" s="8" t="s">
        <v>46</v>
      </c>
      <c r="L389" s="8">
        <v>2</v>
      </c>
      <c r="Q389" s="9">
        <v>30920001</v>
      </c>
      <c r="R389" s="9" t="s">
        <v>1899</v>
      </c>
      <c r="S389" s="9" t="s">
        <v>49</v>
      </c>
      <c r="T389" s="9">
        <v>2</v>
      </c>
      <c r="U389" s="9">
        <v>1.4691E+17</v>
      </c>
      <c r="V389" s="9" t="s">
        <v>1898</v>
      </c>
      <c r="W389" s="9" t="s">
        <v>49</v>
      </c>
      <c r="X389" s="9">
        <v>2</v>
      </c>
      <c r="Y389" s="9" t="s">
        <v>54</v>
      </c>
      <c r="Z389" s="9" t="s">
        <v>54</v>
      </c>
      <c r="AA389" s="9" t="s">
        <v>54</v>
      </c>
      <c r="AB389" s="9" t="s">
        <v>54</v>
      </c>
      <c r="AC389" s="10">
        <v>30920001</v>
      </c>
      <c r="AD389" s="10" t="s">
        <v>1899</v>
      </c>
      <c r="AE389" s="10" t="s">
        <v>49</v>
      </c>
      <c r="AF389" s="10">
        <v>2</v>
      </c>
      <c r="AG389" t="s">
        <v>54</v>
      </c>
      <c r="AH389" s="8">
        <v>15976004</v>
      </c>
      <c r="AI389" s="8" t="s">
        <v>1897</v>
      </c>
      <c r="AJ389" s="8" t="s">
        <v>46</v>
      </c>
      <c r="AK389" s="8">
        <v>2</v>
      </c>
      <c r="AL389" s="9">
        <v>30920001</v>
      </c>
      <c r="AM389" s="9" t="s">
        <v>1899</v>
      </c>
      <c r="AN389" s="9" t="s">
        <v>49</v>
      </c>
      <c r="AO389" s="9">
        <v>2</v>
      </c>
    </row>
    <row r="390" spans="1:41" x14ac:dyDescent="0.2">
      <c r="B390" s="6" t="s">
        <v>2580</v>
      </c>
      <c r="E390" s="8">
        <v>73775008</v>
      </c>
      <c r="F390" s="8" t="s">
        <v>1900</v>
      </c>
      <c r="G390" s="8" t="s">
        <v>46</v>
      </c>
      <c r="H390" s="8">
        <v>2</v>
      </c>
      <c r="I390" s="8">
        <v>231877006</v>
      </c>
      <c r="J390" s="8" t="s">
        <v>1901</v>
      </c>
      <c r="K390" s="8" t="s">
        <v>46</v>
      </c>
      <c r="L390" s="8">
        <v>2</v>
      </c>
      <c r="Q390" s="9">
        <v>73775008</v>
      </c>
      <c r="R390" s="9" t="s">
        <v>1900</v>
      </c>
      <c r="S390" s="9" t="s">
        <v>49</v>
      </c>
      <c r="T390" s="9">
        <v>2</v>
      </c>
      <c r="Y390" s="9" t="s">
        <v>54</v>
      </c>
      <c r="Z390" s="9" t="s">
        <v>54</v>
      </c>
      <c r="AA390" s="9" t="s">
        <v>54</v>
      </c>
      <c r="AB390" s="9" t="s">
        <v>54</v>
      </c>
      <c r="AC390" s="10">
        <v>73775008</v>
      </c>
      <c r="AD390" s="10" t="s">
        <v>1900</v>
      </c>
      <c r="AE390" s="10" t="s">
        <v>46</v>
      </c>
      <c r="AF390" s="10">
        <v>3</v>
      </c>
      <c r="AG390" t="s">
        <v>54</v>
      </c>
      <c r="AH390" s="8">
        <v>73775008</v>
      </c>
      <c r="AI390" s="8" t="s">
        <v>1900</v>
      </c>
      <c r="AJ390" s="8" t="s">
        <v>46</v>
      </c>
      <c r="AK390" s="8">
        <v>2</v>
      </c>
      <c r="AL390" s="9">
        <v>73775008</v>
      </c>
      <c r="AM390" s="9" t="s">
        <v>1900</v>
      </c>
      <c r="AN390" s="9" t="s">
        <v>49</v>
      </c>
      <c r="AO390" s="9">
        <v>2</v>
      </c>
    </row>
    <row r="391" spans="1:41" x14ac:dyDescent="0.2">
      <c r="C391" s="6" t="s">
        <v>62</v>
      </c>
      <c r="D391" s="6" t="s">
        <v>2580</v>
      </c>
      <c r="Q391" s="9">
        <v>260413007</v>
      </c>
      <c r="R391" s="9" t="s">
        <v>196</v>
      </c>
      <c r="S391" s="9" t="s">
        <v>49</v>
      </c>
      <c r="T391" s="9">
        <v>1</v>
      </c>
      <c r="U391" s="9" t="s">
        <v>54</v>
      </c>
      <c r="V391" s="9" t="s">
        <v>54</v>
      </c>
      <c r="W391" s="9" t="s">
        <v>54</v>
      </c>
      <c r="X391" s="9" t="s">
        <v>54</v>
      </c>
      <c r="Y391" s="9" t="s">
        <v>54</v>
      </c>
      <c r="Z391" s="9" t="s">
        <v>54</v>
      </c>
      <c r="AA391" s="9" t="s">
        <v>54</v>
      </c>
      <c r="AB391" s="9" t="s">
        <v>54</v>
      </c>
      <c r="AC391" s="10">
        <v>84387000</v>
      </c>
      <c r="AD391" s="10" t="s">
        <v>64</v>
      </c>
      <c r="AE391" s="10" t="s">
        <v>46</v>
      </c>
      <c r="AF391" s="10">
        <v>1</v>
      </c>
      <c r="AG391" t="s">
        <v>54</v>
      </c>
      <c r="AH391" s="8"/>
      <c r="AI391" s="8"/>
      <c r="AJ391" s="8"/>
      <c r="AK391" s="8"/>
      <c r="AL391" s="9"/>
      <c r="AM391" s="9"/>
      <c r="AN391" s="9"/>
      <c r="AO391" s="9"/>
    </row>
    <row r="392" spans="1:41" x14ac:dyDescent="0.2">
      <c r="D392" s="6" t="s">
        <v>2580</v>
      </c>
      <c r="Q392" s="9">
        <v>255604002</v>
      </c>
      <c r="R392" s="9" t="s">
        <v>199</v>
      </c>
      <c r="S392" s="9" t="s">
        <v>49</v>
      </c>
      <c r="T392" s="9">
        <v>0</v>
      </c>
      <c r="U392" s="9">
        <v>264500008</v>
      </c>
      <c r="V392" s="9" t="s">
        <v>1780</v>
      </c>
      <c r="W392" s="9" t="s">
        <v>49</v>
      </c>
      <c r="X392" s="9">
        <v>0</v>
      </c>
      <c r="Y392" s="9" t="s">
        <v>54</v>
      </c>
      <c r="Z392" s="9" t="s">
        <v>54</v>
      </c>
      <c r="AA392" s="9" t="s">
        <v>54</v>
      </c>
      <c r="AB392" s="9" t="s">
        <v>54</v>
      </c>
      <c r="AC392" s="10">
        <v>162468002</v>
      </c>
      <c r="AD392" s="10" t="s">
        <v>1778</v>
      </c>
      <c r="AE392" s="10" t="s">
        <v>46</v>
      </c>
      <c r="AF392" s="10">
        <v>1</v>
      </c>
      <c r="AG392" t="s">
        <v>54</v>
      </c>
      <c r="AH392" s="8"/>
      <c r="AI392" s="8"/>
      <c r="AJ392" s="8"/>
      <c r="AK392" s="8"/>
      <c r="AL392" s="9"/>
      <c r="AM392" s="9"/>
      <c r="AN392" s="9"/>
      <c r="AO392" s="9"/>
    </row>
    <row r="393" spans="1:41" x14ac:dyDescent="0.2">
      <c r="D393" s="6" t="s">
        <v>2580</v>
      </c>
      <c r="Q393" s="9">
        <v>6736007</v>
      </c>
      <c r="R393" s="9" t="s">
        <v>202</v>
      </c>
      <c r="S393" s="9" t="s">
        <v>49</v>
      </c>
      <c r="T393" s="9">
        <v>0</v>
      </c>
      <c r="U393" s="9">
        <v>263868004</v>
      </c>
      <c r="V393" s="9" t="s">
        <v>1781</v>
      </c>
      <c r="W393" s="9" t="s">
        <v>49</v>
      </c>
      <c r="X393" s="9">
        <v>0</v>
      </c>
      <c r="Y393" s="9" t="s">
        <v>54</v>
      </c>
      <c r="Z393" s="9" t="s">
        <v>54</v>
      </c>
      <c r="AA393" s="9" t="s">
        <v>54</v>
      </c>
      <c r="AB393" s="9" t="s">
        <v>54</v>
      </c>
      <c r="AC393" s="19">
        <v>162469005</v>
      </c>
      <c r="AD393" s="19" t="s">
        <v>76</v>
      </c>
      <c r="AE393" s="10" t="s">
        <v>46</v>
      </c>
      <c r="AF393" s="10">
        <v>1</v>
      </c>
      <c r="AG393" t="s">
        <v>54</v>
      </c>
      <c r="AH393" s="8"/>
      <c r="AI393" s="8"/>
      <c r="AJ393" s="8"/>
      <c r="AK393" s="8"/>
      <c r="AL393" s="9"/>
      <c r="AM393" s="9"/>
      <c r="AN393" s="9"/>
      <c r="AO393" s="9"/>
    </row>
    <row r="394" spans="1:41" x14ac:dyDescent="0.2">
      <c r="D394" s="6" t="s">
        <v>2580</v>
      </c>
      <c r="Q394" s="9">
        <v>24484000</v>
      </c>
      <c r="R394" s="9" t="s">
        <v>205</v>
      </c>
      <c r="S394" s="9" t="s">
        <v>49</v>
      </c>
      <c r="T394" s="9">
        <v>0</v>
      </c>
      <c r="U394" s="9">
        <v>263898006</v>
      </c>
      <c r="V394" s="9" t="s">
        <v>1783</v>
      </c>
      <c r="W394" s="9" t="s">
        <v>49</v>
      </c>
      <c r="X394" s="9">
        <v>0</v>
      </c>
      <c r="Y394" s="9" t="s">
        <v>54</v>
      </c>
      <c r="Z394" s="9" t="s">
        <v>54</v>
      </c>
      <c r="AA394" s="9" t="s">
        <v>54</v>
      </c>
      <c r="AB394" s="9" t="s">
        <v>54</v>
      </c>
      <c r="AC394" s="10">
        <v>162471005</v>
      </c>
      <c r="AD394" s="10" t="s">
        <v>1782</v>
      </c>
      <c r="AE394" s="10" t="s">
        <v>46</v>
      </c>
      <c r="AF394" s="10">
        <v>2</v>
      </c>
      <c r="AG394" t="s">
        <v>54</v>
      </c>
      <c r="AH394" s="8"/>
      <c r="AI394" s="8"/>
      <c r="AJ394" s="8"/>
      <c r="AK394" s="8"/>
      <c r="AL394" s="9"/>
      <c r="AM394" s="9"/>
      <c r="AN394" s="9"/>
      <c r="AO394" s="9"/>
    </row>
    <row r="395" spans="1:41" x14ac:dyDescent="0.2">
      <c r="D395" s="6" t="s">
        <v>2580</v>
      </c>
      <c r="Q395" s="9">
        <v>261665006</v>
      </c>
      <c r="R395" s="9" t="s">
        <v>1275</v>
      </c>
      <c r="S395" s="9" t="s">
        <v>49</v>
      </c>
      <c r="T395" s="9">
        <v>1</v>
      </c>
      <c r="U395" s="9" t="s">
        <v>54</v>
      </c>
      <c r="V395" s="9" t="s">
        <v>54</v>
      </c>
      <c r="W395" s="9" t="s">
        <v>54</v>
      </c>
      <c r="X395" s="9" t="s">
        <v>54</v>
      </c>
      <c r="Y395" s="9" t="s">
        <v>54</v>
      </c>
      <c r="Z395" s="9" t="s">
        <v>54</v>
      </c>
      <c r="AA395" s="9" t="s">
        <v>54</v>
      </c>
      <c r="AB395" s="9" t="s">
        <v>54</v>
      </c>
      <c r="AC395" s="10">
        <v>261665006</v>
      </c>
      <c r="AD395" s="10" t="s">
        <v>1275</v>
      </c>
      <c r="AE395" s="10" t="s">
        <v>46</v>
      </c>
      <c r="AF395" s="10">
        <v>3</v>
      </c>
      <c r="AG395" t="s">
        <v>54</v>
      </c>
      <c r="AH395" s="8"/>
      <c r="AI395" s="8"/>
      <c r="AJ395" s="8"/>
      <c r="AK395" s="8"/>
      <c r="AL395" s="9"/>
      <c r="AM395" s="9"/>
      <c r="AN395" s="9"/>
      <c r="AO395" s="9"/>
    </row>
    <row r="396" spans="1:41" x14ac:dyDescent="0.2">
      <c r="B396" s="6" t="s">
        <v>2580</v>
      </c>
      <c r="E396" s="8">
        <v>3157002</v>
      </c>
      <c r="F396" s="8" t="s">
        <v>1902</v>
      </c>
      <c r="G396" s="8" t="s">
        <v>46</v>
      </c>
      <c r="H396" s="8">
        <v>2</v>
      </c>
      <c r="I396" s="8">
        <v>231877006</v>
      </c>
      <c r="J396" s="8" t="s">
        <v>1901</v>
      </c>
      <c r="K396" s="8" t="s">
        <v>46</v>
      </c>
      <c r="L396" s="8">
        <v>2</v>
      </c>
      <c r="Q396" s="9">
        <v>3157002</v>
      </c>
      <c r="R396" s="9" t="s">
        <v>1902</v>
      </c>
      <c r="S396" s="9" t="s">
        <v>49</v>
      </c>
      <c r="T396" s="9">
        <v>2</v>
      </c>
      <c r="Y396" s="9" t="s">
        <v>54</v>
      </c>
      <c r="Z396" s="9" t="s">
        <v>54</v>
      </c>
      <c r="AA396" s="9" t="s">
        <v>54</v>
      </c>
      <c r="AB396" s="9" t="s">
        <v>54</v>
      </c>
      <c r="AC396" s="10">
        <v>3157002</v>
      </c>
      <c r="AD396" s="10" t="s">
        <v>1902</v>
      </c>
      <c r="AE396" s="10" t="s">
        <v>46</v>
      </c>
      <c r="AF396" s="10">
        <v>3</v>
      </c>
      <c r="AG396" t="s">
        <v>54</v>
      </c>
      <c r="AH396" s="8">
        <v>3157002</v>
      </c>
      <c r="AI396" s="8" t="s">
        <v>1902</v>
      </c>
      <c r="AJ396" s="8" t="s">
        <v>46</v>
      </c>
      <c r="AK396" s="8">
        <v>2</v>
      </c>
      <c r="AL396" s="9">
        <v>3157002</v>
      </c>
      <c r="AM396" s="9" t="s">
        <v>1902</v>
      </c>
      <c r="AN396" s="9" t="s">
        <v>49</v>
      </c>
      <c r="AO396" s="9">
        <v>2</v>
      </c>
    </row>
    <row r="397" spans="1:41" x14ac:dyDescent="0.2">
      <c r="C397" s="6" t="s">
        <v>62</v>
      </c>
      <c r="D397" s="6" t="s">
        <v>2580</v>
      </c>
      <c r="Q397" s="9">
        <v>260413007</v>
      </c>
      <c r="R397" s="9" t="s">
        <v>196</v>
      </c>
      <c r="S397" s="9" t="s">
        <v>49</v>
      </c>
      <c r="T397" s="9">
        <v>1</v>
      </c>
      <c r="U397" s="9" t="s">
        <v>54</v>
      </c>
      <c r="V397" s="9" t="s">
        <v>54</v>
      </c>
      <c r="W397" s="9" t="s">
        <v>54</v>
      </c>
      <c r="X397" s="9" t="s">
        <v>54</v>
      </c>
      <c r="Y397" s="9" t="s">
        <v>54</v>
      </c>
      <c r="Z397" s="9" t="s">
        <v>54</v>
      </c>
      <c r="AA397" s="9" t="s">
        <v>54</v>
      </c>
      <c r="AB397" s="9" t="s">
        <v>54</v>
      </c>
      <c r="AC397" s="10">
        <v>84387000</v>
      </c>
      <c r="AD397" s="10" t="s">
        <v>64</v>
      </c>
      <c r="AE397" s="10" t="s">
        <v>46</v>
      </c>
      <c r="AF397" s="10">
        <v>1</v>
      </c>
      <c r="AG397" t="s">
        <v>54</v>
      </c>
      <c r="AH397" s="8"/>
      <c r="AI397" s="8"/>
      <c r="AJ397" s="8"/>
      <c r="AK397" s="8"/>
      <c r="AL397" s="9"/>
      <c r="AM397" s="9"/>
      <c r="AN397" s="9"/>
      <c r="AO397" s="9"/>
    </row>
    <row r="398" spans="1:41" x14ac:dyDescent="0.2">
      <c r="D398" s="6" t="s">
        <v>2580</v>
      </c>
      <c r="Q398" s="9">
        <v>255604002</v>
      </c>
      <c r="R398" s="9" t="s">
        <v>199</v>
      </c>
      <c r="S398" s="9" t="s">
        <v>49</v>
      </c>
      <c r="T398" s="9">
        <v>0</v>
      </c>
      <c r="U398" s="9">
        <v>264500008</v>
      </c>
      <c r="V398" s="9" t="s">
        <v>1780</v>
      </c>
      <c r="W398" s="9" t="s">
        <v>49</v>
      </c>
      <c r="X398" s="9">
        <v>0</v>
      </c>
      <c r="Y398" s="9" t="s">
        <v>54</v>
      </c>
      <c r="Z398" s="9" t="s">
        <v>54</v>
      </c>
      <c r="AA398" s="9" t="s">
        <v>54</v>
      </c>
      <c r="AB398" s="9" t="s">
        <v>54</v>
      </c>
      <c r="AC398" s="10">
        <v>162468002</v>
      </c>
      <c r="AD398" s="10" t="s">
        <v>1778</v>
      </c>
      <c r="AE398" s="10" t="s">
        <v>46</v>
      </c>
      <c r="AF398" s="10">
        <v>1</v>
      </c>
      <c r="AG398" t="s">
        <v>54</v>
      </c>
      <c r="AH398" s="8"/>
      <c r="AI398" s="8"/>
      <c r="AJ398" s="8"/>
      <c r="AK398" s="8"/>
      <c r="AL398" s="9"/>
      <c r="AM398" s="9"/>
      <c r="AN398" s="9"/>
      <c r="AO398" s="9"/>
    </row>
    <row r="399" spans="1:41" x14ac:dyDescent="0.2">
      <c r="D399" s="6" t="s">
        <v>2580</v>
      </c>
      <c r="Q399" s="9">
        <v>6736007</v>
      </c>
      <c r="R399" s="9" t="s">
        <v>202</v>
      </c>
      <c r="S399" s="9" t="s">
        <v>49</v>
      </c>
      <c r="T399" s="9">
        <v>0</v>
      </c>
      <c r="U399" s="9">
        <v>263868004</v>
      </c>
      <c r="V399" s="9" t="s">
        <v>1781</v>
      </c>
      <c r="W399" s="9" t="s">
        <v>49</v>
      </c>
      <c r="X399" s="9">
        <v>0</v>
      </c>
      <c r="Y399" s="9" t="s">
        <v>54</v>
      </c>
      <c r="Z399" s="9" t="s">
        <v>54</v>
      </c>
      <c r="AA399" s="9" t="s">
        <v>54</v>
      </c>
      <c r="AB399" s="9" t="s">
        <v>54</v>
      </c>
      <c r="AC399" s="19">
        <v>162469005</v>
      </c>
      <c r="AD399" s="19" t="s">
        <v>76</v>
      </c>
      <c r="AE399" s="10" t="s">
        <v>46</v>
      </c>
      <c r="AF399" s="10">
        <v>1</v>
      </c>
      <c r="AG399" t="s">
        <v>54</v>
      </c>
      <c r="AH399" s="8"/>
      <c r="AI399" s="8"/>
      <c r="AJ399" s="8"/>
      <c r="AK399" s="8"/>
      <c r="AL399" s="9"/>
      <c r="AM399" s="9"/>
      <c r="AN399" s="9"/>
      <c r="AO399" s="9"/>
    </row>
    <row r="400" spans="1:41" x14ac:dyDescent="0.2">
      <c r="D400" s="6" t="s">
        <v>2580</v>
      </c>
      <c r="Q400" s="9">
        <v>24484000</v>
      </c>
      <c r="R400" s="9" t="s">
        <v>205</v>
      </c>
      <c r="S400" s="9" t="s">
        <v>49</v>
      </c>
      <c r="T400" s="9">
        <v>0</v>
      </c>
      <c r="U400" s="9">
        <v>263898006</v>
      </c>
      <c r="V400" s="9" t="s">
        <v>1783</v>
      </c>
      <c r="W400" s="9" t="s">
        <v>49</v>
      </c>
      <c r="X400" s="9">
        <v>0</v>
      </c>
      <c r="Y400" s="9" t="s">
        <v>54</v>
      </c>
      <c r="Z400" s="9" t="s">
        <v>54</v>
      </c>
      <c r="AA400" s="9" t="s">
        <v>54</v>
      </c>
      <c r="AB400" s="9" t="s">
        <v>54</v>
      </c>
      <c r="AC400" s="10">
        <v>162471005</v>
      </c>
      <c r="AD400" s="10" t="s">
        <v>1782</v>
      </c>
      <c r="AE400" s="10" t="s">
        <v>46</v>
      </c>
      <c r="AF400" s="10">
        <v>2</v>
      </c>
      <c r="AG400" t="s">
        <v>54</v>
      </c>
      <c r="AH400" s="8"/>
      <c r="AI400" s="8"/>
      <c r="AJ400" s="8"/>
      <c r="AK400" s="8"/>
      <c r="AL400" s="9"/>
      <c r="AM400" s="9"/>
      <c r="AN400" s="9"/>
      <c r="AO400" s="9"/>
    </row>
    <row r="401" spans="1:41" x14ac:dyDescent="0.2">
      <c r="D401" s="6" t="s">
        <v>2580</v>
      </c>
      <c r="Q401" s="9">
        <v>261665006</v>
      </c>
      <c r="R401" s="9" t="s">
        <v>1275</v>
      </c>
      <c r="S401" s="9" t="s">
        <v>49</v>
      </c>
      <c r="T401" s="9">
        <v>1</v>
      </c>
      <c r="U401" s="9" t="s">
        <v>54</v>
      </c>
      <c r="V401" s="9" t="s">
        <v>54</v>
      </c>
      <c r="W401" s="9" t="s">
        <v>54</v>
      </c>
      <c r="X401" s="9" t="s">
        <v>54</v>
      </c>
      <c r="Y401" s="9" t="s">
        <v>54</v>
      </c>
      <c r="Z401" s="9" t="s">
        <v>54</v>
      </c>
      <c r="AA401" s="9" t="s">
        <v>54</v>
      </c>
      <c r="AB401" s="9" t="s">
        <v>54</v>
      </c>
      <c r="AC401" s="10">
        <v>261665006</v>
      </c>
      <c r="AD401" s="10" t="s">
        <v>1275</v>
      </c>
      <c r="AE401" s="10" t="s">
        <v>46</v>
      </c>
      <c r="AF401" s="10">
        <v>3</v>
      </c>
      <c r="AG401" t="s">
        <v>54</v>
      </c>
      <c r="AH401" s="8"/>
      <c r="AI401" s="8"/>
      <c r="AJ401" s="8"/>
      <c r="AK401" s="8"/>
      <c r="AL401" s="9"/>
      <c r="AM401" s="9"/>
      <c r="AN401" s="9"/>
      <c r="AO401" s="9"/>
    </row>
    <row r="402" spans="1:41" x14ac:dyDescent="0.2">
      <c r="B402" s="6" t="s">
        <v>2580</v>
      </c>
      <c r="E402" s="8">
        <v>3157002</v>
      </c>
      <c r="F402" s="8" t="s">
        <v>1902</v>
      </c>
      <c r="G402" s="8" t="s">
        <v>46</v>
      </c>
      <c r="H402" s="8">
        <v>2</v>
      </c>
      <c r="I402" s="8">
        <v>3442003</v>
      </c>
      <c r="J402" s="8" t="s">
        <v>1903</v>
      </c>
      <c r="K402" s="8" t="s">
        <v>46</v>
      </c>
      <c r="L402" s="8">
        <v>2</v>
      </c>
      <c r="Q402" s="9">
        <v>3157002</v>
      </c>
      <c r="R402" s="9" t="s">
        <v>1902</v>
      </c>
      <c r="S402" s="9" t="s">
        <v>49</v>
      </c>
      <c r="T402" s="9">
        <v>2</v>
      </c>
      <c r="U402" s="9" t="s">
        <v>1904</v>
      </c>
      <c r="V402" s="9" t="s">
        <v>1905</v>
      </c>
      <c r="W402" s="9" t="s">
        <v>46</v>
      </c>
      <c r="X402" s="9">
        <v>2</v>
      </c>
      <c r="AC402" s="10">
        <v>3157002</v>
      </c>
      <c r="AD402" s="10" t="s">
        <v>1902</v>
      </c>
      <c r="AE402" s="10" t="s">
        <v>46</v>
      </c>
      <c r="AF402" s="10">
        <v>3</v>
      </c>
      <c r="AG402" t="s">
        <v>54</v>
      </c>
      <c r="AH402" s="8">
        <v>3157002</v>
      </c>
      <c r="AI402" s="8" t="s">
        <v>1902</v>
      </c>
      <c r="AJ402" s="8" t="s">
        <v>46</v>
      </c>
      <c r="AK402" s="8">
        <v>2</v>
      </c>
      <c r="AL402" s="9">
        <v>3157002</v>
      </c>
      <c r="AM402" s="9" t="s">
        <v>1902</v>
      </c>
      <c r="AN402" s="9" t="s">
        <v>49</v>
      </c>
      <c r="AO402" s="9">
        <v>2</v>
      </c>
    </row>
    <row r="403" spans="1:41" x14ac:dyDescent="0.2">
      <c r="C403" s="6" t="s">
        <v>62</v>
      </c>
      <c r="D403" s="6" t="s">
        <v>2580</v>
      </c>
      <c r="Q403" s="9">
        <v>260413007</v>
      </c>
      <c r="R403" s="9" t="s">
        <v>196</v>
      </c>
      <c r="S403" s="9" t="s">
        <v>49</v>
      </c>
      <c r="T403" s="9">
        <v>1</v>
      </c>
      <c r="U403" s="9" t="s">
        <v>54</v>
      </c>
      <c r="V403" s="9" t="s">
        <v>54</v>
      </c>
      <c r="W403" s="9" t="s">
        <v>54</v>
      </c>
      <c r="X403" s="9" t="s">
        <v>54</v>
      </c>
      <c r="Y403" s="9" t="s">
        <v>54</v>
      </c>
      <c r="Z403" s="9" t="s">
        <v>54</v>
      </c>
      <c r="AA403" s="9" t="s">
        <v>54</v>
      </c>
      <c r="AB403" s="9" t="s">
        <v>54</v>
      </c>
      <c r="AC403" s="10">
        <v>84387000</v>
      </c>
      <c r="AD403" s="10" t="s">
        <v>64</v>
      </c>
      <c r="AE403" s="10" t="s">
        <v>46</v>
      </c>
      <c r="AF403" s="10">
        <v>1</v>
      </c>
      <c r="AG403" t="s">
        <v>54</v>
      </c>
      <c r="AH403" s="8"/>
      <c r="AI403" s="8"/>
      <c r="AJ403" s="8"/>
      <c r="AK403" s="8"/>
      <c r="AL403" s="9"/>
      <c r="AM403" s="9"/>
      <c r="AN403" s="9"/>
      <c r="AO403" s="9"/>
    </row>
    <row r="404" spans="1:41" x14ac:dyDescent="0.2">
      <c r="D404" s="6" t="s">
        <v>2580</v>
      </c>
      <c r="Q404" s="9">
        <v>255604002</v>
      </c>
      <c r="R404" s="9" t="s">
        <v>199</v>
      </c>
      <c r="S404" s="9" t="s">
        <v>49</v>
      </c>
      <c r="T404" s="9">
        <v>0</v>
      </c>
      <c r="U404" s="9">
        <v>264500008</v>
      </c>
      <c r="V404" s="9" t="s">
        <v>1780</v>
      </c>
      <c r="W404" s="9" t="s">
        <v>49</v>
      </c>
      <c r="X404" s="9">
        <v>0</v>
      </c>
      <c r="Y404" s="9" t="s">
        <v>54</v>
      </c>
      <c r="Z404" s="9" t="s">
        <v>54</v>
      </c>
      <c r="AA404" s="9" t="s">
        <v>54</v>
      </c>
      <c r="AB404" s="9" t="s">
        <v>54</v>
      </c>
      <c r="AC404" s="10">
        <v>162468002</v>
      </c>
      <c r="AD404" s="10" t="s">
        <v>1778</v>
      </c>
      <c r="AE404" s="10" t="s">
        <v>46</v>
      </c>
      <c r="AF404" s="10">
        <v>1</v>
      </c>
      <c r="AG404" t="s">
        <v>54</v>
      </c>
      <c r="AH404" s="8"/>
      <c r="AI404" s="8"/>
      <c r="AJ404" s="8"/>
      <c r="AK404" s="8"/>
      <c r="AL404" s="9"/>
      <c r="AM404" s="9"/>
      <c r="AN404" s="9"/>
      <c r="AO404" s="9"/>
    </row>
    <row r="405" spans="1:41" x14ac:dyDescent="0.2">
      <c r="D405" s="6" t="s">
        <v>2580</v>
      </c>
      <c r="Q405" s="9">
        <v>6736007</v>
      </c>
      <c r="R405" s="9" t="s">
        <v>202</v>
      </c>
      <c r="S405" s="9" t="s">
        <v>49</v>
      </c>
      <c r="T405" s="9">
        <v>0</v>
      </c>
      <c r="U405" s="9">
        <v>263868004</v>
      </c>
      <c r="V405" s="9" t="s">
        <v>1781</v>
      </c>
      <c r="W405" s="9" t="s">
        <v>49</v>
      </c>
      <c r="X405" s="9">
        <v>0</v>
      </c>
      <c r="Y405" s="9" t="s">
        <v>54</v>
      </c>
      <c r="Z405" s="9" t="s">
        <v>54</v>
      </c>
      <c r="AA405" s="9" t="s">
        <v>54</v>
      </c>
      <c r="AB405" s="9" t="s">
        <v>54</v>
      </c>
      <c r="AC405" s="19">
        <v>162469005</v>
      </c>
      <c r="AD405" s="19" t="s">
        <v>76</v>
      </c>
      <c r="AE405" s="10" t="s">
        <v>46</v>
      </c>
      <c r="AF405" s="10">
        <v>1</v>
      </c>
      <c r="AG405" t="s">
        <v>54</v>
      </c>
      <c r="AH405" s="8"/>
      <c r="AI405" s="8"/>
      <c r="AJ405" s="8"/>
      <c r="AK405" s="8"/>
      <c r="AL405" s="9"/>
      <c r="AM405" s="9"/>
      <c r="AN405" s="9"/>
      <c r="AO405" s="9"/>
    </row>
    <row r="406" spans="1:41" x14ac:dyDescent="0.2">
      <c r="D406" s="6" t="s">
        <v>2580</v>
      </c>
      <c r="Q406" s="9">
        <v>24484000</v>
      </c>
      <c r="R406" s="9" t="s">
        <v>205</v>
      </c>
      <c r="S406" s="9" t="s">
        <v>49</v>
      </c>
      <c r="T406" s="9">
        <v>0</v>
      </c>
      <c r="U406" s="9">
        <v>263898006</v>
      </c>
      <c r="V406" s="9" t="s">
        <v>1783</v>
      </c>
      <c r="W406" s="9" t="s">
        <v>49</v>
      </c>
      <c r="X406" s="9">
        <v>0</v>
      </c>
      <c r="Y406" s="9" t="s">
        <v>54</v>
      </c>
      <c r="Z406" s="9" t="s">
        <v>54</v>
      </c>
      <c r="AA406" s="9" t="s">
        <v>54</v>
      </c>
      <c r="AB406" s="9" t="s">
        <v>54</v>
      </c>
      <c r="AC406" s="10">
        <v>162471005</v>
      </c>
      <c r="AD406" s="10" t="s">
        <v>1782</v>
      </c>
      <c r="AE406" s="10" t="s">
        <v>46</v>
      </c>
      <c r="AF406" s="10">
        <v>2</v>
      </c>
      <c r="AG406" t="s">
        <v>54</v>
      </c>
      <c r="AH406" s="8"/>
      <c r="AI406" s="8"/>
      <c r="AJ406" s="8"/>
      <c r="AK406" s="8"/>
      <c r="AL406" s="9"/>
      <c r="AM406" s="9"/>
      <c r="AN406" s="9"/>
      <c r="AO406" s="9"/>
    </row>
    <row r="407" spans="1:41" x14ac:dyDescent="0.2">
      <c r="D407" s="6" t="s">
        <v>2580</v>
      </c>
      <c r="Q407" s="9">
        <v>261665006</v>
      </c>
      <c r="R407" s="9" t="s">
        <v>1275</v>
      </c>
      <c r="S407" s="9" t="s">
        <v>49</v>
      </c>
      <c r="T407" s="9">
        <v>1</v>
      </c>
      <c r="U407" s="9" t="s">
        <v>54</v>
      </c>
      <c r="V407" s="9" t="s">
        <v>54</v>
      </c>
      <c r="W407" s="9" t="s">
        <v>54</v>
      </c>
      <c r="X407" s="9" t="s">
        <v>54</v>
      </c>
      <c r="Y407" s="9" t="s">
        <v>54</v>
      </c>
      <c r="Z407" s="9" t="s">
        <v>54</v>
      </c>
      <c r="AA407" s="9" t="s">
        <v>54</v>
      </c>
      <c r="AB407" s="9" t="s">
        <v>54</v>
      </c>
      <c r="AC407" s="10">
        <v>261665006</v>
      </c>
      <c r="AD407" s="10" t="s">
        <v>1275</v>
      </c>
      <c r="AE407" s="10" t="s">
        <v>46</v>
      </c>
      <c r="AF407" s="10">
        <v>3</v>
      </c>
      <c r="AG407" t="s">
        <v>54</v>
      </c>
      <c r="AH407" s="8"/>
      <c r="AI407" s="8"/>
      <c r="AJ407" s="8"/>
      <c r="AK407" s="8"/>
      <c r="AL407" s="9"/>
      <c r="AM407" s="9"/>
      <c r="AN407" s="9"/>
      <c r="AO407" s="9"/>
    </row>
    <row r="408" spans="1:41" x14ac:dyDescent="0.2">
      <c r="A408" s="6" t="s">
        <v>1906</v>
      </c>
      <c r="E408" s="8">
        <v>74964007</v>
      </c>
      <c r="F408" s="8" t="s">
        <v>1567</v>
      </c>
      <c r="G408" s="8" t="s">
        <v>46</v>
      </c>
      <c r="H408" s="8">
        <v>2</v>
      </c>
      <c r="Q408" s="9">
        <v>74964007</v>
      </c>
      <c r="R408" s="9" t="s">
        <v>1567</v>
      </c>
      <c r="S408" s="9" t="s">
        <v>49</v>
      </c>
      <c r="T408" s="9">
        <v>2</v>
      </c>
      <c r="U408" s="9">
        <v>64572001</v>
      </c>
      <c r="V408" s="9" t="s">
        <v>1907</v>
      </c>
      <c r="W408" s="9" t="s">
        <v>49</v>
      </c>
      <c r="X408" s="9">
        <v>2</v>
      </c>
      <c r="AC408" s="10">
        <v>394841004</v>
      </c>
      <c r="AD408" s="10" t="s">
        <v>1908</v>
      </c>
      <c r="AE408" s="10" t="s">
        <v>49</v>
      </c>
      <c r="AF408" s="10">
        <v>2</v>
      </c>
      <c r="AG408" t="s">
        <v>54</v>
      </c>
      <c r="AH408" s="8">
        <v>74964007</v>
      </c>
      <c r="AI408" s="8" t="s">
        <v>1567</v>
      </c>
      <c r="AJ408" s="8" t="s">
        <v>46</v>
      </c>
      <c r="AK408" s="8">
        <v>2</v>
      </c>
      <c r="AL408" s="9">
        <v>74964007</v>
      </c>
      <c r="AM408" s="9" t="s">
        <v>1567</v>
      </c>
      <c r="AN408" s="9" t="s">
        <v>49</v>
      </c>
      <c r="AO408" s="9">
        <v>2</v>
      </c>
    </row>
    <row r="409" spans="1:41" x14ac:dyDescent="0.2">
      <c r="B409" s="6" t="s">
        <v>2580</v>
      </c>
      <c r="E409" s="8">
        <v>61372001</v>
      </c>
      <c r="F409" s="8" t="s">
        <v>1909</v>
      </c>
      <c r="G409" s="8" t="s">
        <v>46</v>
      </c>
      <c r="H409" s="8">
        <v>0</v>
      </c>
      <c r="Q409" s="9">
        <v>61372001</v>
      </c>
      <c r="R409" s="9" t="s">
        <v>1005</v>
      </c>
      <c r="S409" s="9" t="s">
        <v>49</v>
      </c>
      <c r="T409" s="9">
        <v>1</v>
      </c>
      <c r="U409" s="9" t="s">
        <v>54</v>
      </c>
      <c r="V409" s="9" t="s">
        <v>54</v>
      </c>
      <c r="W409" s="9" t="s">
        <v>54</v>
      </c>
      <c r="X409" s="9" t="s">
        <v>54</v>
      </c>
      <c r="Y409" s="9" t="s">
        <v>54</v>
      </c>
      <c r="Z409" s="9" t="s">
        <v>54</v>
      </c>
      <c r="AA409" s="9" t="s">
        <v>54</v>
      </c>
      <c r="AB409" s="9" t="s">
        <v>54</v>
      </c>
      <c r="AC409" s="21">
        <v>61372001</v>
      </c>
      <c r="AD409" s="21" t="s">
        <v>1909</v>
      </c>
      <c r="AE409" s="21" t="s">
        <v>46</v>
      </c>
      <c r="AF409" s="21">
        <v>0</v>
      </c>
      <c r="AG409" t="s">
        <v>54</v>
      </c>
      <c r="AH409" s="8">
        <v>61372001</v>
      </c>
      <c r="AI409" s="8" t="s">
        <v>1909</v>
      </c>
      <c r="AJ409" s="8" t="s">
        <v>46</v>
      </c>
      <c r="AK409" s="8">
        <v>0</v>
      </c>
      <c r="AL409" s="9">
        <v>61372001</v>
      </c>
      <c r="AM409" s="9" t="s">
        <v>1005</v>
      </c>
      <c r="AN409" s="9" t="s">
        <v>49</v>
      </c>
      <c r="AO409" s="9">
        <v>1</v>
      </c>
    </row>
    <row r="410" spans="1:41" x14ac:dyDescent="0.2">
      <c r="C410" s="6" t="s">
        <v>62</v>
      </c>
      <c r="D410" s="6" t="s">
        <v>2580</v>
      </c>
      <c r="Q410" s="9">
        <v>260413007</v>
      </c>
      <c r="R410" s="9" t="s">
        <v>196</v>
      </c>
      <c r="S410" s="9" t="s">
        <v>49</v>
      </c>
      <c r="T410" s="9">
        <v>1</v>
      </c>
      <c r="U410" s="9" t="s">
        <v>54</v>
      </c>
      <c r="V410" s="9" t="s">
        <v>54</v>
      </c>
      <c r="W410" s="9" t="s">
        <v>54</v>
      </c>
      <c r="X410" s="9" t="s">
        <v>54</v>
      </c>
      <c r="Y410" s="9" t="s">
        <v>54</v>
      </c>
      <c r="Z410" s="9" t="s">
        <v>54</v>
      </c>
      <c r="AA410" s="9" t="s">
        <v>54</v>
      </c>
      <c r="AB410" s="9" t="s">
        <v>54</v>
      </c>
      <c r="AC410" s="10">
        <v>84387000</v>
      </c>
      <c r="AD410" s="10" t="s">
        <v>64</v>
      </c>
      <c r="AE410" s="10" t="s">
        <v>46</v>
      </c>
      <c r="AF410" s="10">
        <v>1</v>
      </c>
      <c r="AG410" t="s">
        <v>54</v>
      </c>
      <c r="AH410" s="8"/>
      <c r="AI410" s="8"/>
      <c r="AJ410" s="8"/>
      <c r="AK410" s="8"/>
      <c r="AL410" s="9"/>
      <c r="AM410" s="9"/>
      <c r="AN410" s="9"/>
      <c r="AO410" s="9"/>
    </row>
    <row r="411" spans="1:41" x14ac:dyDescent="0.2">
      <c r="D411" s="6" t="s">
        <v>2580</v>
      </c>
      <c r="Q411" s="9">
        <v>255604002</v>
      </c>
      <c r="R411" s="9" t="s">
        <v>199</v>
      </c>
      <c r="S411" s="9" t="s">
        <v>49</v>
      </c>
      <c r="T411" s="9">
        <v>0</v>
      </c>
      <c r="U411" s="9">
        <v>264500008</v>
      </c>
      <c r="V411" s="9" t="s">
        <v>1780</v>
      </c>
      <c r="W411" s="9" t="s">
        <v>49</v>
      </c>
      <c r="X411" s="9">
        <v>0</v>
      </c>
      <c r="Y411" s="9" t="s">
        <v>54</v>
      </c>
      <c r="Z411" s="9" t="s">
        <v>54</v>
      </c>
      <c r="AA411" s="9" t="s">
        <v>54</v>
      </c>
      <c r="AB411" s="9" t="s">
        <v>54</v>
      </c>
      <c r="AC411" s="10">
        <v>162468002</v>
      </c>
      <c r="AD411" s="10" t="s">
        <v>1778</v>
      </c>
      <c r="AE411" s="10" t="s">
        <v>46</v>
      </c>
      <c r="AF411" s="10">
        <v>1</v>
      </c>
      <c r="AG411" t="s">
        <v>54</v>
      </c>
      <c r="AH411" s="8"/>
      <c r="AI411" s="8"/>
      <c r="AJ411" s="8"/>
      <c r="AK411" s="8"/>
      <c r="AL411" s="9"/>
      <c r="AM411" s="9"/>
      <c r="AN411" s="9"/>
      <c r="AO411" s="9"/>
    </row>
    <row r="412" spans="1:41" x14ac:dyDescent="0.2">
      <c r="D412" s="6" t="s">
        <v>2580</v>
      </c>
      <c r="Q412" s="9">
        <v>6736007</v>
      </c>
      <c r="R412" s="9" t="s">
        <v>202</v>
      </c>
      <c r="S412" s="9" t="s">
        <v>49</v>
      </c>
      <c r="T412" s="9">
        <v>0</v>
      </c>
      <c r="U412" s="9">
        <v>263868004</v>
      </c>
      <c r="V412" s="9" t="s">
        <v>1781</v>
      </c>
      <c r="W412" s="9" t="s">
        <v>49</v>
      </c>
      <c r="X412" s="9">
        <v>0</v>
      </c>
      <c r="Y412" s="9" t="s">
        <v>54</v>
      </c>
      <c r="Z412" s="9" t="s">
        <v>54</v>
      </c>
      <c r="AA412" s="9" t="s">
        <v>54</v>
      </c>
      <c r="AB412" s="9" t="s">
        <v>54</v>
      </c>
      <c r="AC412" s="19">
        <v>162469005</v>
      </c>
      <c r="AD412" s="19" t="s">
        <v>76</v>
      </c>
      <c r="AE412" s="10" t="s">
        <v>46</v>
      </c>
      <c r="AF412" s="10">
        <v>1</v>
      </c>
      <c r="AG412" t="s">
        <v>54</v>
      </c>
      <c r="AH412" s="8"/>
      <c r="AI412" s="8"/>
      <c r="AJ412" s="8"/>
      <c r="AK412" s="8"/>
      <c r="AL412" s="9"/>
      <c r="AM412" s="9"/>
      <c r="AN412" s="9"/>
      <c r="AO412" s="9"/>
    </row>
    <row r="413" spans="1:41" x14ac:dyDescent="0.2">
      <c r="D413" s="6" t="s">
        <v>2580</v>
      </c>
      <c r="Q413" s="9">
        <v>24484000</v>
      </c>
      <c r="R413" s="9" t="s">
        <v>205</v>
      </c>
      <c r="S413" s="9" t="s">
        <v>49</v>
      </c>
      <c r="T413" s="9">
        <v>0</v>
      </c>
      <c r="U413" s="9">
        <v>263898006</v>
      </c>
      <c r="V413" s="9" t="s">
        <v>1783</v>
      </c>
      <c r="W413" s="9" t="s">
        <v>49</v>
      </c>
      <c r="X413" s="9">
        <v>0</v>
      </c>
      <c r="Y413" s="9" t="s">
        <v>54</v>
      </c>
      <c r="Z413" s="9" t="s">
        <v>54</v>
      </c>
      <c r="AA413" s="9" t="s">
        <v>54</v>
      </c>
      <c r="AB413" s="9" t="s">
        <v>54</v>
      </c>
      <c r="AC413" s="10">
        <v>162471005</v>
      </c>
      <c r="AD413" s="10" t="s">
        <v>1782</v>
      </c>
      <c r="AE413" s="10" t="s">
        <v>46</v>
      </c>
      <c r="AF413" s="10">
        <v>2</v>
      </c>
      <c r="AG413" t="s">
        <v>54</v>
      </c>
      <c r="AH413" s="8"/>
      <c r="AI413" s="8"/>
      <c r="AJ413" s="8"/>
      <c r="AK413" s="8"/>
      <c r="AL413" s="9"/>
      <c r="AM413" s="9"/>
      <c r="AN413" s="9"/>
      <c r="AO413" s="9"/>
    </row>
    <row r="414" spans="1:41" x14ac:dyDescent="0.2">
      <c r="D414" s="6" t="s">
        <v>2580</v>
      </c>
      <c r="Q414" s="9">
        <v>261665006</v>
      </c>
      <c r="R414" s="9" t="s">
        <v>1275</v>
      </c>
      <c r="S414" s="9" t="s">
        <v>49</v>
      </c>
      <c r="T414" s="9">
        <v>1</v>
      </c>
      <c r="U414" s="9" t="s">
        <v>54</v>
      </c>
      <c r="V414" s="9" t="s">
        <v>54</v>
      </c>
      <c r="W414" s="9" t="s">
        <v>54</v>
      </c>
      <c r="X414" s="9" t="s">
        <v>54</v>
      </c>
      <c r="Y414" s="9" t="s">
        <v>54</v>
      </c>
      <c r="Z414" s="9" t="s">
        <v>54</v>
      </c>
      <c r="AA414" s="9" t="s">
        <v>54</v>
      </c>
      <c r="AB414" s="9" t="s">
        <v>54</v>
      </c>
      <c r="AC414" s="10">
        <v>261665006</v>
      </c>
      <c r="AD414" s="10" t="s">
        <v>1275</v>
      </c>
      <c r="AE414" s="10" t="s">
        <v>46</v>
      </c>
      <c r="AF414" s="10">
        <v>3</v>
      </c>
      <c r="AG414" t="s">
        <v>54</v>
      </c>
      <c r="AH414" s="8"/>
      <c r="AI414" s="8"/>
      <c r="AJ414" s="8"/>
      <c r="AK414" s="8"/>
      <c r="AL414" s="9"/>
      <c r="AM414" s="9"/>
      <c r="AN414" s="9"/>
      <c r="AO414" s="9"/>
    </row>
    <row r="415" spans="1:41" x14ac:dyDescent="0.2">
      <c r="B415" s="6" t="s">
        <v>2580</v>
      </c>
      <c r="E415" s="8">
        <v>248062006</v>
      </c>
      <c r="F415" s="8" t="s">
        <v>1577</v>
      </c>
      <c r="G415" s="8" t="s">
        <v>46</v>
      </c>
      <c r="H415" s="8">
        <v>0</v>
      </c>
      <c r="Q415" s="9">
        <v>248062006</v>
      </c>
      <c r="R415" s="9" t="s">
        <v>1577</v>
      </c>
      <c r="S415" s="9" t="s">
        <v>49</v>
      </c>
      <c r="T415" s="9">
        <v>0</v>
      </c>
      <c r="U415" s="9">
        <v>269725004</v>
      </c>
      <c r="V415" s="9" t="s">
        <v>592</v>
      </c>
      <c r="W415" s="9" t="s">
        <v>49</v>
      </c>
      <c r="X415" s="9">
        <v>3</v>
      </c>
      <c r="Y415" s="9">
        <v>162314006</v>
      </c>
      <c r="Z415" s="9" t="s">
        <v>1910</v>
      </c>
      <c r="AA415" s="9" t="s">
        <v>49</v>
      </c>
      <c r="AB415" s="9">
        <v>3</v>
      </c>
      <c r="AC415" s="10">
        <v>248062006</v>
      </c>
      <c r="AD415" s="10" t="s">
        <v>1577</v>
      </c>
      <c r="AE415" s="10" t="s">
        <v>46</v>
      </c>
      <c r="AF415" s="10">
        <v>0</v>
      </c>
      <c r="AG415">
        <v>401229000</v>
      </c>
      <c r="AH415" s="8">
        <v>248062006</v>
      </c>
      <c r="AI415" s="8" t="s">
        <v>1577</v>
      </c>
      <c r="AJ415" s="8" t="s">
        <v>46</v>
      </c>
      <c r="AK415" s="8">
        <v>0</v>
      </c>
      <c r="AL415" s="9">
        <v>248062006</v>
      </c>
      <c r="AM415" s="9" t="s">
        <v>1577</v>
      </c>
      <c r="AN415" s="9" t="s">
        <v>49</v>
      </c>
      <c r="AO415" s="9">
        <v>0</v>
      </c>
    </row>
    <row r="416" spans="1:41" x14ac:dyDescent="0.2">
      <c r="C416" s="6" t="s">
        <v>62</v>
      </c>
      <c r="D416" s="6" t="s">
        <v>2580</v>
      </c>
      <c r="Q416" s="9">
        <v>260413007</v>
      </c>
      <c r="R416" s="9" t="s">
        <v>196</v>
      </c>
      <c r="S416" s="9" t="s">
        <v>49</v>
      </c>
      <c r="T416" s="9">
        <v>1</v>
      </c>
      <c r="U416" s="9" t="s">
        <v>54</v>
      </c>
      <c r="V416" s="9" t="s">
        <v>54</v>
      </c>
      <c r="W416" s="9" t="s">
        <v>54</v>
      </c>
      <c r="X416" s="9" t="s">
        <v>54</v>
      </c>
      <c r="Y416" s="9" t="s">
        <v>54</v>
      </c>
      <c r="Z416" s="9" t="s">
        <v>54</v>
      </c>
      <c r="AA416" s="9" t="s">
        <v>54</v>
      </c>
      <c r="AB416" s="9" t="s">
        <v>54</v>
      </c>
      <c r="AC416" s="10">
        <v>84387000</v>
      </c>
      <c r="AD416" s="10" t="s">
        <v>64</v>
      </c>
      <c r="AE416" s="10" t="s">
        <v>46</v>
      </c>
      <c r="AF416" s="10">
        <v>1</v>
      </c>
      <c r="AG416" t="s">
        <v>54</v>
      </c>
      <c r="AH416" s="8"/>
      <c r="AI416" s="8"/>
      <c r="AJ416" s="8"/>
      <c r="AK416" s="8"/>
      <c r="AL416" s="9"/>
      <c r="AM416" s="9"/>
      <c r="AN416" s="9"/>
      <c r="AO416" s="9"/>
    </row>
    <row r="417" spans="2:41" x14ac:dyDescent="0.2">
      <c r="D417" s="6" t="s">
        <v>2580</v>
      </c>
      <c r="Q417" s="9">
        <v>255604002</v>
      </c>
      <c r="R417" s="9" t="s">
        <v>199</v>
      </c>
      <c r="S417" s="9" t="s">
        <v>49</v>
      </c>
      <c r="T417" s="9">
        <v>0</v>
      </c>
      <c r="U417" s="9">
        <v>264500008</v>
      </c>
      <c r="V417" s="9" t="s">
        <v>1780</v>
      </c>
      <c r="W417" s="9" t="s">
        <v>49</v>
      </c>
      <c r="X417" s="9">
        <v>0</v>
      </c>
      <c r="Y417" s="9" t="s">
        <v>54</v>
      </c>
      <c r="Z417" s="9" t="s">
        <v>54</v>
      </c>
      <c r="AA417" s="9" t="s">
        <v>54</v>
      </c>
      <c r="AB417" s="9" t="s">
        <v>54</v>
      </c>
      <c r="AC417" s="10">
        <v>162468002</v>
      </c>
      <c r="AD417" s="10" t="s">
        <v>1778</v>
      </c>
      <c r="AE417" s="10" t="s">
        <v>46</v>
      </c>
      <c r="AF417" s="10">
        <v>1</v>
      </c>
      <c r="AG417" t="s">
        <v>54</v>
      </c>
      <c r="AH417" s="8"/>
      <c r="AI417" s="8"/>
      <c r="AJ417" s="8"/>
      <c r="AK417" s="8"/>
      <c r="AL417" s="9"/>
      <c r="AM417" s="9"/>
      <c r="AN417" s="9"/>
      <c r="AO417" s="9"/>
    </row>
    <row r="418" spans="2:41" x14ac:dyDescent="0.2">
      <c r="D418" s="6" t="s">
        <v>2580</v>
      </c>
      <c r="Q418" s="9">
        <v>6736007</v>
      </c>
      <c r="R418" s="9" t="s">
        <v>202</v>
      </c>
      <c r="S418" s="9" t="s">
        <v>49</v>
      </c>
      <c r="T418" s="9">
        <v>0</v>
      </c>
      <c r="U418" s="9">
        <v>263868004</v>
      </c>
      <c r="V418" s="9" t="s">
        <v>1781</v>
      </c>
      <c r="W418" s="9" t="s">
        <v>49</v>
      </c>
      <c r="X418" s="9">
        <v>0</v>
      </c>
      <c r="Y418" s="9" t="s">
        <v>54</v>
      </c>
      <c r="Z418" s="9" t="s">
        <v>54</v>
      </c>
      <c r="AA418" s="9" t="s">
        <v>54</v>
      </c>
      <c r="AB418" s="9" t="s">
        <v>54</v>
      </c>
      <c r="AC418" s="19">
        <v>162469005</v>
      </c>
      <c r="AD418" s="19" t="s">
        <v>76</v>
      </c>
      <c r="AE418" s="10" t="s">
        <v>46</v>
      </c>
      <c r="AF418" s="10">
        <v>1</v>
      </c>
      <c r="AG418" t="s">
        <v>54</v>
      </c>
      <c r="AH418" s="8"/>
      <c r="AI418" s="8"/>
      <c r="AJ418" s="8"/>
      <c r="AK418" s="8"/>
      <c r="AL418" s="9"/>
      <c r="AM418" s="9"/>
      <c r="AN418" s="9"/>
      <c r="AO418" s="9"/>
    </row>
    <row r="419" spans="2:41" x14ac:dyDescent="0.2">
      <c r="D419" s="6" t="s">
        <v>2580</v>
      </c>
      <c r="Q419" s="9">
        <v>24484000</v>
      </c>
      <c r="R419" s="9" t="s">
        <v>205</v>
      </c>
      <c r="S419" s="9" t="s">
        <v>49</v>
      </c>
      <c r="T419" s="9">
        <v>0</v>
      </c>
      <c r="U419" s="9">
        <v>263898006</v>
      </c>
      <c r="V419" s="9" t="s">
        <v>1783</v>
      </c>
      <c r="W419" s="9" t="s">
        <v>49</v>
      </c>
      <c r="X419" s="9">
        <v>0</v>
      </c>
      <c r="Y419" s="9" t="s">
        <v>54</v>
      </c>
      <c r="Z419" s="9" t="s">
        <v>54</v>
      </c>
      <c r="AA419" s="9" t="s">
        <v>54</v>
      </c>
      <c r="AB419" s="9" t="s">
        <v>54</v>
      </c>
      <c r="AC419" s="10">
        <v>162471005</v>
      </c>
      <c r="AD419" s="10" t="s">
        <v>1782</v>
      </c>
      <c r="AE419" s="10" t="s">
        <v>46</v>
      </c>
      <c r="AF419" s="10">
        <v>2</v>
      </c>
      <c r="AG419" t="s">
        <v>54</v>
      </c>
      <c r="AH419" s="8"/>
      <c r="AI419" s="8"/>
      <c r="AJ419" s="8"/>
      <c r="AK419" s="8"/>
      <c r="AL419" s="9"/>
      <c r="AM419" s="9"/>
      <c r="AN419" s="9"/>
      <c r="AO419" s="9"/>
    </row>
    <row r="420" spans="2:41" x14ac:dyDescent="0.2">
      <c r="D420" s="6" t="s">
        <v>2580</v>
      </c>
      <c r="Q420" s="9">
        <v>261665006</v>
      </c>
      <c r="R420" s="9" t="s">
        <v>1275</v>
      </c>
      <c r="S420" s="9" t="s">
        <v>49</v>
      </c>
      <c r="T420" s="9">
        <v>1</v>
      </c>
      <c r="U420" s="9" t="s">
        <v>54</v>
      </c>
      <c r="V420" s="9" t="s">
        <v>54</v>
      </c>
      <c r="W420" s="9" t="s">
        <v>54</v>
      </c>
      <c r="X420" s="9" t="s">
        <v>54</v>
      </c>
      <c r="Y420" s="9" t="s">
        <v>54</v>
      </c>
      <c r="Z420" s="9" t="s">
        <v>54</v>
      </c>
      <c r="AA420" s="9" t="s">
        <v>54</v>
      </c>
      <c r="AB420" s="9" t="s">
        <v>54</v>
      </c>
      <c r="AC420" s="10">
        <v>261665006</v>
      </c>
      <c r="AD420" s="10" t="s">
        <v>1275</v>
      </c>
      <c r="AE420" s="10" t="s">
        <v>46</v>
      </c>
      <c r="AF420" s="10">
        <v>3</v>
      </c>
      <c r="AG420" t="s">
        <v>54</v>
      </c>
      <c r="AH420" s="8"/>
      <c r="AI420" s="8"/>
      <c r="AJ420" s="8"/>
      <c r="AK420" s="8"/>
      <c r="AL420" s="9"/>
      <c r="AM420" s="9"/>
      <c r="AN420" s="9"/>
      <c r="AO420" s="9"/>
    </row>
    <row r="421" spans="2:41" x14ac:dyDescent="0.2">
      <c r="B421" s="6" t="s">
        <v>2580</v>
      </c>
      <c r="E421" s="8">
        <v>267073005</v>
      </c>
      <c r="F421" s="8" t="s">
        <v>910</v>
      </c>
      <c r="G421" s="8" t="s">
        <v>46</v>
      </c>
      <c r="H421" s="8">
        <v>0</v>
      </c>
      <c r="Q421" s="9">
        <v>267073005</v>
      </c>
      <c r="R421" s="9" t="s">
        <v>910</v>
      </c>
      <c r="S421" s="9" t="s">
        <v>49</v>
      </c>
      <c r="T421" s="9">
        <v>1</v>
      </c>
      <c r="U421" s="9">
        <v>3161000000000000</v>
      </c>
      <c r="V421" s="9" t="s">
        <v>222</v>
      </c>
      <c r="W421" s="9" t="s">
        <v>49</v>
      </c>
      <c r="X421" s="9">
        <v>2</v>
      </c>
      <c r="Y421" s="9" t="s">
        <v>54</v>
      </c>
      <c r="Z421" s="9" t="s">
        <v>54</v>
      </c>
      <c r="AA421" s="9" t="s">
        <v>54</v>
      </c>
      <c r="AB421" s="9" t="s">
        <v>54</v>
      </c>
      <c r="AC421" s="10">
        <v>267073005</v>
      </c>
      <c r="AD421" s="10" t="s">
        <v>910</v>
      </c>
      <c r="AE421" s="10" t="s">
        <v>46</v>
      </c>
      <c r="AF421" s="10">
        <v>0</v>
      </c>
      <c r="AG421" t="s">
        <v>54</v>
      </c>
      <c r="AH421" s="8">
        <v>267073005</v>
      </c>
      <c r="AI421" s="8" t="s">
        <v>910</v>
      </c>
      <c r="AJ421" s="8" t="s">
        <v>46</v>
      </c>
      <c r="AK421" s="8">
        <v>0</v>
      </c>
      <c r="AL421" s="9">
        <v>267073005</v>
      </c>
      <c r="AM421" s="9" t="s">
        <v>910</v>
      </c>
      <c r="AN421" s="9" t="s">
        <v>49</v>
      </c>
      <c r="AO421" s="9">
        <v>1</v>
      </c>
    </row>
    <row r="422" spans="2:41" x14ac:dyDescent="0.2">
      <c r="C422" s="6" t="s">
        <v>62</v>
      </c>
      <c r="D422" s="6" t="s">
        <v>2580</v>
      </c>
      <c r="Q422" s="9">
        <v>260413007</v>
      </c>
      <c r="R422" s="9" t="s">
        <v>196</v>
      </c>
      <c r="S422" s="9" t="s">
        <v>49</v>
      </c>
      <c r="T422" s="9">
        <v>1</v>
      </c>
      <c r="U422" s="9" t="s">
        <v>54</v>
      </c>
      <c r="V422" s="9" t="s">
        <v>54</v>
      </c>
      <c r="W422" s="9" t="s">
        <v>54</v>
      </c>
      <c r="X422" s="9" t="s">
        <v>54</v>
      </c>
      <c r="Y422" s="9" t="s">
        <v>54</v>
      </c>
      <c r="Z422" s="9" t="s">
        <v>54</v>
      </c>
      <c r="AA422" s="9" t="s">
        <v>54</v>
      </c>
      <c r="AB422" s="9" t="s">
        <v>54</v>
      </c>
      <c r="AC422" s="10">
        <v>84387000</v>
      </c>
      <c r="AD422" s="10" t="s">
        <v>64</v>
      </c>
      <c r="AE422" s="10" t="s">
        <v>46</v>
      </c>
      <c r="AF422" s="10">
        <v>1</v>
      </c>
      <c r="AG422" t="s">
        <v>54</v>
      </c>
      <c r="AH422" s="8"/>
      <c r="AI422" s="8"/>
      <c r="AJ422" s="8"/>
      <c r="AK422" s="8"/>
      <c r="AL422" s="9"/>
      <c r="AM422" s="9"/>
      <c r="AN422" s="9"/>
      <c r="AO422" s="9"/>
    </row>
    <row r="423" spans="2:41" x14ac:dyDescent="0.2">
      <c r="D423" s="6" t="s">
        <v>2580</v>
      </c>
      <c r="Q423" s="9">
        <v>255604002</v>
      </c>
      <c r="R423" s="9" t="s">
        <v>199</v>
      </c>
      <c r="S423" s="9" t="s">
        <v>49</v>
      </c>
      <c r="T423" s="9">
        <v>0</v>
      </c>
      <c r="U423" s="9">
        <v>264500008</v>
      </c>
      <c r="V423" s="9" t="s">
        <v>1780</v>
      </c>
      <c r="W423" s="9" t="s">
        <v>49</v>
      </c>
      <c r="X423" s="9">
        <v>0</v>
      </c>
      <c r="Y423" s="9" t="s">
        <v>54</v>
      </c>
      <c r="Z423" s="9" t="s">
        <v>54</v>
      </c>
      <c r="AA423" s="9" t="s">
        <v>54</v>
      </c>
      <c r="AB423" s="9" t="s">
        <v>54</v>
      </c>
      <c r="AC423" s="10">
        <v>162468002</v>
      </c>
      <c r="AD423" s="10" t="s">
        <v>1778</v>
      </c>
      <c r="AE423" s="10" t="s">
        <v>46</v>
      </c>
      <c r="AF423" s="10">
        <v>1</v>
      </c>
      <c r="AG423" t="s">
        <v>54</v>
      </c>
      <c r="AH423" s="8"/>
      <c r="AI423" s="8"/>
      <c r="AJ423" s="8"/>
      <c r="AK423" s="8"/>
      <c r="AL423" s="9"/>
      <c r="AM423" s="9"/>
      <c r="AN423" s="9"/>
      <c r="AO423" s="9"/>
    </row>
    <row r="424" spans="2:41" x14ac:dyDescent="0.2">
      <c r="D424" s="6" t="s">
        <v>2580</v>
      </c>
      <c r="Q424" s="9">
        <v>6736007</v>
      </c>
      <c r="R424" s="9" t="s">
        <v>202</v>
      </c>
      <c r="S424" s="9" t="s">
        <v>49</v>
      </c>
      <c r="T424" s="9">
        <v>0</v>
      </c>
      <c r="U424" s="9">
        <v>263868004</v>
      </c>
      <c r="V424" s="9" t="s">
        <v>1781</v>
      </c>
      <c r="W424" s="9" t="s">
        <v>49</v>
      </c>
      <c r="X424" s="9">
        <v>0</v>
      </c>
      <c r="Y424" s="9" t="s">
        <v>54</v>
      </c>
      <c r="Z424" s="9" t="s">
        <v>54</v>
      </c>
      <c r="AA424" s="9" t="s">
        <v>54</v>
      </c>
      <c r="AB424" s="9" t="s">
        <v>54</v>
      </c>
      <c r="AC424" s="19">
        <v>162469005</v>
      </c>
      <c r="AD424" s="19" t="s">
        <v>76</v>
      </c>
      <c r="AE424" s="10" t="s">
        <v>46</v>
      </c>
      <c r="AF424" s="10">
        <v>1</v>
      </c>
      <c r="AG424" t="s">
        <v>54</v>
      </c>
      <c r="AH424" s="8"/>
      <c r="AI424" s="8"/>
      <c r="AJ424" s="8"/>
      <c r="AK424" s="8"/>
      <c r="AL424" s="9"/>
      <c r="AM424" s="9"/>
      <c r="AN424" s="9"/>
      <c r="AO424" s="9"/>
    </row>
    <row r="425" spans="2:41" x14ac:dyDescent="0.2">
      <c r="D425" s="6" t="s">
        <v>2580</v>
      </c>
      <c r="Q425" s="9">
        <v>24484000</v>
      </c>
      <c r="R425" s="9" t="s">
        <v>205</v>
      </c>
      <c r="S425" s="9" t="s">
        <v>49</v>
      </c>
      <c r="T425" s="9">
        <v>0</v>
      </c>
      <c r="U425" s="9">
        <v>263898006</v>
      </c>
      <c r="V425" s="9" t="s">
        <v>1783</v>
      </c>
      <c r="W425" s="9" t="s">
        <v>49</v>
      </c>
      <c r="X425" s="9">
        <v>0</v>
      </c>
      <c r="Y425" s="9" t="s">
        <v>54</v>
      </c>
      <c r="Z425" s="9" t="s">
        <v>54</v>
      </c>
      <c r="AA425" s="9" t="s">
        <v>54</v>
      </c>
      <c r="AB425" s="9" t="s">
        <v>54</v>
      </c>
      <c r="AC425" s="10">
        <v>162471005</v>
      </c>
      <c r="AD425" s="10" t="s">
        <v>1782</v>
      </c>
      <c r="AE425" s="10" t="s">
        <v>46</v>
      </c>
      <c r="AF425" s="10">
        <v>2</v>
      </c>
      <c r="AG425" t="s">
        <v>54</v>
      </c>
      <c r="AH425" s="8"/>
      <c r="AI425" s="8"/>
      <c r="AJ425" s="8"/>
      <c r="AK425" s="8"/>
      <c r="AL425" s="9"/>
      <c r="AM425" s="9"/>
      <c r="AN425" s="9"/>
      <c r="AO425" s="9"/>
    </row>
    <row r="426" spans="2:41" x14ac:dyDescent="0.2">
      <c r="D426" s="6" t="s">
        <v>2580</v>
      </c>
      <c r="Q426" s="9">
        <v>261665006</v>
      </c>
      <c r="R426" s="9" t="s">
        <v>1275</v>
      </c>
      <c r="S426" s="9" t="s">
        <v>49</v>
      </c>
      <c r="T426" s="9">
        <v>1</v>
      </c>
      <c r="U426" s="9" t="s">
        <v>54</v>
      </c>
      <c r="V426" s="9" t="s">
        <v>54</v>
      </c>
      <c r="W426" s="9" t="s">
        <v>54</v>
      </c>
      <c r="X426" s="9" t="s">
        <v>54</v>
      </c>
      <c r="Y426" s="9" t="s">
        <v>54</v>
      </c>
      <c r="Z426" s="9" t="s">
        <v>54</v>
      </c>
      <c r="AA426" s="9" t="s">
        <v>54</v>
      </c>
      <c r="AB426" s="9" t="s">
        <v>54</v>
      </c>
      <c r="AC426" s="10">
        <v>261665006</v>
      </c>
      <c r="AD426" s="10" t="s">
        <v>1275</v>
      </c>
      <c r="AE426" s="10" t="s">
        <v>46</v>
      </c>
      <c r="AF426" s="10">
        <v>3</v>
      </c>
      <c r="AG426" t="s">
        <v>54</v>
      </c>
      <c r="AH426" s="8"/>
      <c r="AI426" s="8"/>
      <c r="AJ426" s="8"/>
      <c r="AK426" s="8"/>
      <c r="AL426" s="9"/>
      <c r="AM426" s="9"/>
      <c r="AN426" s="9"/>
      <c r="AO426" s="9"/>
    </row>
    <row r="427" spans="2:41" x14ac:dyDescent="0.2">
      <c r="B427" s="6" t="s">
        <v>2580</v>
      </c>
      <c r="E427" s="8">
        <v>24340004</v>
      </c>
      <c r="F427" s="8" t="s">
        <v>1911</v>
      </c>
      <c r="G427" s="8" t="s">
        <v>46</v>
      </c>
      <c r="H427" s="8">
        <v>1</v>
      </c>
      <c r="Q427" s="9">
        <v>24340004</v>
      </c>
      <c r="R427" s="9" t="s">
        <v>1911</v>
      </c>
      <c r="S427" s="9" t="s">
        <v>49</v>
      </c>
      <c r="T427" s="9">
        <v>2</v>
      </c>
      <c r="U427" s="9">
        <v>12200008</v>
      </c>
      <c r="V427" s="9" t="s">
        <v>1912</v>
      </c>
      <c r="W427" s="9" t="s">
        <v>49</v>
      </c>
      <c r="X427" s="9">
        <v>2</v>
      </c>
      <c r="Y427" s="9" t="s">
        <v>54</v>
      </c>
      <c r="Z427" s="9" t="s">
        <v>54</v>
      </c>
      <c r="AA427" s="9" t="s">
        <v>54</v>
      </c>
      <c r="AB427" s="9" t="s">
        <v>54</v>
      </c>
      <c r="AC427" s="10">
        <v>24340004</v>
      </c>
      <c r="AD427" s="10" t="s">
        <v>1911</v>
      </c>
      <c r="AE427" s="10" t="s">
        <v>46</v>
      </c>
      <c r="AF427" s="10">
        <v>1</v>
      </c>
      <c r="AG427" t="s">
        <v>54</v>
      </c>
      <c r="AH427" s="8">
        <v>24340004</v>
      </c>
      <c r="AI427" s="8" t="s">
        <v>1911</v>
      </c>
      <c r="AJ427" s="8" t="s">
        <v>46</v>
      </c>
      <c r="AK427" s="8">
        <v>1</v>
      </c>
      <c r="AL427" s="9">
        <v>24340004</v>
      </c>
      <c r="AM427" s="9" t="s">
        <v>1911</v>
      </c>
      <c r="AN427" s="9" t="s">
        <v>49</v>
      </c>
      <c r="AO427" s="9">
        <v>2</v>
      </c>
    </row>
    <row r="428" spans="2:41" x14ac:dyDescent="0.2">
      <c r="C428" s="6" t="s">
        <v>62</v>
      </c>
      <c r="D428" s="6" t="s">
        <v>2580</v>
      </c>
      <c r="Q428" s="9">
        <v>260413007</v>
      </c>
      <c r="R428" s="9" t="s">
        <v>196</v>
      </c>
      <c r="S428" s="9" t="s">
        <v>49</v>
      </c>
      <c r="T428" s="9">
        <v>1</v>
      </c>
      <c r="U428" s="9" t="s">
        <v>54</v>
      </c>
      <c r="V428" s="9" t="s">
        <v>54</v>
      </c>
      <c r="W428" s="9" t="s">
        <v>54</v>
      </c>
      <c r="X428" s="9" t="s">
        <v>54</v>
      </c>
      <c r="Y428" s="9" t="s">
        <v>54</v>
      </c>
      <c r="Z428" s="9" t="s">
        <v>54</v>
      </c>
      <c r="AA428" s="9" t="s">
        <v>54</v>
      </c>
      <c r="AB428" s="9" t="s">
        <v>54</v>
      </c>
      <c r="AC428" s="10">
        <v>84387000</v>
      </c>
      <c r="AD428" s="10" t="s">
        <v>64</v>
      </c>
      <c r="AE428" s="10" t="s">
        <v>46</v>
      </c>
      <c r="AF428" s="10">
        <v>1</v>
      </c>
      <c r="AG428" t="s">
        <v>54</v>
      </c>
      <c r="AH428" s="8"/>
      <c r="AI428" s="8"/>
      <c r="AJ428" s="8"/>
      <c r="AK428" s="8"/>
      <c r="AL428" s="9"/>
      <c r="AM428" s="9"/>
      <c r="AN428" s="9"/>
      <c r="AO428" s="9"/>
    </row>
    <row r="429" spans="2:41" x14ac:dyDescent="0.2">
      <c r="D429" s="6" t="s">
        <v>2580</v>
      </c>
      <c r="Q429" s="9">
        <v>255604002</v>
      </c>
      <c r="R429" s="9" t="s">
        <v>199</v>
      </c>
      <c r="S429" s="9" t="s">
        <v>49</v>
      </c>
      <c r="T429" s="9">
        <v>0</v>
      </c>
      <c r="U429" s="9">
        <v>264500008</v>
      </c>
      <c r="V429" s="9" t="s">
        <v>1780</v>
      </c>
      <c r="W429" s="9" t="s">
        <v>49</v>
      </c>
      <c r="X429" s="9">
        <v>0</v>
      </c>
      <c r="Y429" s="9" t="s">
        <v>54</v>
      </c>
      <c r="Z429" s="9" t="s">
        <v>54</v>
      </c>
      <c r="AA429" s="9" t="s">
        <v>54</v>
      </c>
      <c r="AB429" s="9" t="s">
        <v>54</v>
      </c>
      <c r="AC429" s="10">
        <v>162468002</v>
      </c>
      <c r="AD429" s="10" t="s">
        <v>1778</v>
      </c>
      <c r="AE429" s="10" t="s">
        <v>46</v>
      </c>
      <c r="AF429" s="10">
        <v>1</v>
      </c>
      <c r="AG429" t="s">
        <v>54</v>
      </c>
      <c r="AH429" s="8"/>
      <c r="AI429" s="8"/>
      <c r="AJ429" s="8"/>
      <c r="AK429" s="8"/>
      <c r="AL429" s="9"/>
      <c r="AM429" s="9"/>
      <c r="AN429" s="9"/>
      <c r="AO429" s="9"/>
    </row>
    <row r="430" spans="2:41" x14ac:dyDescent="0.2">
      <c r="D430" s="6" t="s">
        <v>2580</v>
      </c>
      <c r="Q430" s="9">
        <v>6736007</v>
      </c>
      <c r="R430" s="9" t="s">
        <v>202</v>
      </c>
      <c r="S430" s="9" t="s">
        <v>49</v>
      </c>
      <c r="T430" s="9">
        <v>0</v>
      </c>
      <c r="U430" s="9">
        <v>263868004</v>
      </c>
      <c r="V430" s="9" t="s">
        <v>1781</v>
      </c>
      <c r="W430" s="9" t="s">
        <v>49</v>
      </c>
      <c r="X430" s="9">
        <v>0</v>
      </c>
      <c r="Y430" s="9" t="s">
        <v>54</v>
      </c>
      <c r="Z430" s="9" t="s">
        <v>54</v>
      </c>
      <c r="AA430" s="9" t="s">
        <v>54</v>
      </c>
      <c r="AB430" s="9" t="s">
        <v>54</v>
      </c>
      <c r="AC430" s="19">
        <v>162469005</v>
      </c>
      <c r="AD430" s="19" t="s">
        <v>76</v>
      </c>
      <c r="AE430" s="10" t="s">
        <v>46</v>
      </c>
      <c r="AF430" s="10">
        <v>1</v>
      </c>
      <c r="AG430" t="s">
        <v>54</v>
      </c>
      <c r="AH430" s="8"/>
      <c r="AI430" s="8"/>
      <c r="AJ430" s="8"/>
      <c r="AK430" s="8"/>
      <c r="AL430" s="9"/>
      <c r="AM430" s="9"/>
      <c r="AN430" s="9"/>
      <c r="AO430" s="9"/>
    </row>
    <row r="431" spans="2:41" x14ac:dyDescent="0.2">
      <c r="D431" s="6" t="s">
        <v>2580</v>
      </c>
      <c r="Q431" s="9">
        <v>24484000</v>
      </c>
      <c r="R431" s="9" t="s">
        <v>205</v>
      </c>
      <c r="S431" s="9" t="s">
        <v>49</v>
      </c>
      <c r="T431" s="9">
        <v>0</v>
      </c>
      <c r="U431" s="9">
        <v>263898006</v>
      </c>
      <c r="V431" s="9" t="s">
        <v>1783</v>
      </c>
      <c r="W431" s="9" t="s">
        <v>49</v>
      </c>
      <c r="X431" s="9">
        <v>0</v>
      </c>
      <c r="Y431" s="9" t="s">
        <v>54</v>
      </c>
      <c r="Z431" s="9" t="s">
        <v>54</v>
      </c>
      <c r="AA431" s="9" t="s">
        <v>54</v>
      </c>
      <c r="AB431" s="9" t="s">
        <v>54</v>
      </c>
      <c r="AC431" s="10">
        <v>162471005</v>
      </c>
      <c r="AD431" s="10" t="s">
        <v>1782</v>
      </c>
      <c r="AE431" s="10" t="s">
        <v>46</v>
      </c>
      <c r="AF431" s="10">
        <v>2</v>
      </c>
      <c r="AG431" t="s">
        <v>54</v>
      </c>
      <c r="AH431" s="8"/>
      <c r="AI431" s="8"/>
      <c r="AJ431" s="8"/>
      <c r="AK431" s="8"/>
      <c r="AL431" s="9"/>
      <c r="AM431" s="9"/>
      <c r="AN431" s="9"/>
      <c r="AO431" s="9"/>
    </row>
    <row r="432" spans="2:41" x14ac:dyDescent="0.2">
      <c r="D432" s="6" t="s">
        <v>2580</v>
      </c>
      <c r="Q432" s="9">
        <v>261665006</v>
      </c>
      <c r="R432" s="9" t="s">
        <v>1275</v>
      </c>
      <c r="S432" s="9" t="s">
        <v>49</v>
      </c>
      <c r="T432" s="9">
        <v>1</v>
      </c>
      <c r="U432" s="9" t="s">
        <v>54</v>
      </c>
      <c r="V432" s="9" t="s">
        <v>54</v>
      </c>
      <c r="W432" s="9" t="s">
        <v>54</v>
      </c>
      <c r="X432" s="9" t="s">
        <v>54</v>
      </c>
      <c r="Y432" s="9" t="s">
        <v>54</v>
      </c>
      <c r="Z432" s="9" t="s">
        <v>54</v>
      </c>
      <c r="AA432" s="9" t="s">
        <v>54</v>
      </c>
      <c r="AB432" s="9" t="s">
        <v>54</v>
      </c>
      <c r="AC432" s="10">
        <v>261665006</v>
      </c>
      <c r="AD432" s="10" t="s">
        <v>1275</v>
      </c>
      <c r="AE432" s="10" t="s">
        <v>46</v>
      </c>
      <c r="AF432" s="10">
        <v>3</v>
      </c>
      <c r="AG432" t="s">
        <v>54</v>
      </c>
      <c r="AH432" s="8"/>
      <c r="AI432" s="8"/>
      <c r="AJ432" s="8"/>
      <c r="AK432" s="8"/>
      <c r="AL432" s="9"/>
      <c r="AM432" s="9"/>
      <c r="AN432" s="9"/>
      <c r="AO432" s="9"/>
    </row>
    <row r="433" spans="2:41" x14ac:dyDescent="0.2">
      <c r="B433" s="6" t="s">
        <v>2580</v>
      </c>
      <c r="E433" s="8">
        <v>1296859006</v>
      </c>
      <c r="F433" s="8" t="s">
        <v>1913</v>
      </c>
      <c r="G433" s="8" t="s">
        <v>46</v>
      </c>
      <c r="H433" s="8">
        <v>1</v>
      </c>
      <c r="I433" s="8" t="s">
        <v>1914</v>
      </c>
      <c r="J433" s="8" t="s">
        <v>1915</v>
      </c>
      <c r="K433" s="8" t="s">
        <v>373</v>
      </c>
      <c r="L433" s="8">
        <v>0</v>
      </c>
      <c r="Q433" s="9">
        <v>714421002</v>
      </c>
      <c r="R433" s="9" t="s">
        <v>1916</v>
      </c>
      <c r="S433" s="9" t="s">
        <v>49</v>
      </c>
      <c r="T433" s="9">
        <v>2</v>
      </c>
      <c r="U433" s="9">
        <v>714411005</v>
      </c>
      <c r="V433" s="9" t="s">
        <v>1917</v>
      </c>
      <c r="W433" s="9" t="s">
        <v>49</v>
      </c>
      <c r="X433" s="9">
        <v>4</v>
      </c>
      <c r="Y433" s="9">
        <v>707165003</v>
      </c>
      <c r="Z433" s="9" t="s">
        <v>1918</v>
      </c>
      <c r="AA433" s="9" t="s">
        <v>49</v>
      </c>
      <c r="AB433" s="9">
        <v>0</v>
      </c>
      <c r="AC433" s="10">
        <v>707165003</v>
      </c>
      <c r="AD433" s="10" t="s">
        <v>1918</v>
      </c>
      <c r="AE433" s="10" t="s">
        <v>49</v>
      </c>
      <c r="AF433" s="10">
        <v>0</v>
      </c>
      <c r="AG433" t="s">
        <v>54</v>
      </c>
      <c r="AH433" s="8">
        <v>1296859006</v>
      </c>
      <c r="AI433" s="8" t="s">
        <v>1913</v>
      </c>
      <c r="AJ433" s="8" t="s">
        <v>46</v>
      </c>
      <c r="AK433" s="8">
        <v>1</v>
      </c>
      <c r="AL433" s="9">
        <v>714421002</v>
      </c>
      <c r="AM433" s="9" t="s">
        <v>1916</v>
      </c>
      <c r="AN433" s="9" t="s">
        <v>49</v>
      </c>
      <c r="AO433" s="9">
        <v>2</v>
      </c>
    </row>
    <row r="434" spans="2:41" x14ac:dyDescent="0.2">
      <c r="C434" s="6" t="s">
        <v>62</v>
      </c>
      <c r="D434" s="6" t="s">
        <v>2580</v>
      </c>
      <c r="Q434" s="9">
        <v>260413007</v>
      </c>
      <c r="R434" s="9" t="s">
        <v>196</v>
      </c>
      <c r="S434" s="9" t="s">
        <v>49</v>
      </c>
      <c r="T434" s="9">
        <v>1</v>
      </c>
      <c r="U434" s="9" t="s">
        <v>54</v>
      </c>
      <c r="V434" s="9" t="s">
        <v>54</v>
      </c>
      <c r="W434" s="9" t="s">
        <v>54</v>
      </c>
      <c r="X434" s="9" t="s">
        <v>54</v>
      </c>
      <c r="Y434" s="9" t="s">
        <v>54</v>
      </c>
      <c r="Z434" s="9" t="s">
        <v>54</v>
      </c>
      <c r="AA434" s="9" t="s">
        <v>54</v>
      </c>
      <c r="AB434" s="9" t="s">
        <v>54</v>
      </c>
      <c r="AC434" s="10">
        <v>84387000</v>
      </c>
      <c r="AD434" s="10" t="s">
        <v>64</v>
      </c>
      <c r="AE434" s="10" t="s">
        <v>46</v>
      </c>
      <c r="AF434" s="10">
        <v>1</v>
      </c>
      <c r="AG434" t="s">
        <v>54</v>
      </c>
      <c r="AH434" s="8"/>
      <c r="AI434" s="8"/>
      <c r="AJ434" s="8"/>
      <c r="AK434" s="8"/>
      <c r="AL434" s="9"/>
      <c r="AM434" s="9"/>
      <c r="AN434" s="9"/>
      <c r="AO434" s="9"/>
    </row>
    <row r="435" spans="2:41" x14ac:dyDescent="0.2">
      <c r="D435" s="6" t="s">
        <v>2580</v>
      </c>
      <c r="Q435" s="9">
        <v>255604002</v>
      </c>
      <c r="R435" s="9" t="s">
        <v>199</v>
      </c>
      <c r="S435" s="9" t="s">
        <v>49</v>
      </c>
      <c r="T435" s="9">
        <v>0</v>
      </c>
      <c r="U435" s="9">
        <v>264500008</v>
      </c>
      <c r="V435" s="9" t="s">
        <v>1780</v>
      </c>
      <c r="W435" s="9" t="s">
        <v>49</v>
      </c>
      <c r="X435" s="9">
        <v>0</v>
      </c>
      <c r="Y435" s="9" t="s">
        <v>54</v>
      </c>
      <c r="Z435" s="9" t="s">
        <v>54</v>
      </c>
      <c r="AA435" s="9" t="s">
        <v>54</v>
      </c>
      <c r="AB435" s="9" t="s">
        <v>54</v>
      </c>
      <c r="AC435" s="10">
        <v>162468002</v>
      </c>
      <c r="AD435" s="10" t="s">
        <v>1778</v>
      </c>
      <c r="AE435" s="10" t="s">
        <v>46</v>
      </c>
      <c r="AF435" s="10">
        <v>1</v>
      </c>
      <c r="AG435" t="s">
        <v>54</v>
      </c>
      <c r="AH435" s="8"/>
      <c r="AI435" s="8"/>
      <c r="AJ435" s="8"/>
      <c r="AK435" s="8"/>
      <c r="AL435" s="9"/>
      <c r="AM435" s="9"/>
      <c r="AN435" s="9"/>
      <c r="AO435" s="9"/>
    </row>
    <row r="436" spans="2:41" x14ac:dyDescent="0.2">
      <c r="D436" s="6" t="s">
        <v>2580</v>
      </c>
      <c r="Q436" s="9">
        <v>6736007</v>
      </c>
      <c r="R436" s="9" t="s">
        <v>202</v>
      </c>
      <c r="S436" s="9" t="s">
        <v>49</v>
      </c>
      <c r="T436" s="9">
        <v>0</v>
      </c>
      <c r="U436" s="9">
        <v>263868004</v>
      </c>
      <c r="V436" s="9" t="s">
        <v>1781</v>
      </c>
      <c r="W436" s="9" t="s">
        <v>49</v>
      </c>
      <c r="X436" s="9">
        <v>0</v>
      </c>
      <c r="Y436" s="9" t="s">
        <v>54</v>
      </c>
      <c r="Z436" s="9" t="s">
        <v>54</v>
      </c>
      <c r="AA436" s="9" t="s">
        <v>54</v>
      </c>
      <c r="AB436" s="9" t="s">
        <v>54</v>
      </c>
      <c r="AC436" s="19">
        <v>162469005</v>
      </c>
      <c r="AD436" s="19" t="s">
        <v>76</v>
      </c>
      <c r="AE436" s="10" t="s">
        <v>46</v>
      </c>
      <c r="AF436" s="10">
        <v>1</v>
      </c>
      <c r="AG436" t="s">
        <v>54</v>
      </c>
      <c r="AH436" s="8"/>
      <c r="AI436" s="8"/>
      <c r="AJ436" s="8"/>
      <c r="AK436" s="8"/>
      <c r="AL436" s="9"/>
      <c r="AM436" s="9"/>
      <c r="AN436" s="9"/>
      <c r="AO436" s="9"/>
    </row>
    <row r="437" spans="2:41" x14ac:dyDescent="0.2">
      <c r="D437" s="6" t="s">
        <v>2580</v>
      </c>
      <c r="Q437" s="9">
        <v>24484000</v>
      </c>
      <c r="R437" s="9" t="s">
        <v>205</v>
      </c>
      <c r="S437" s="9" t="s">
        <v>49</v>
      </c>
      <c r="T437" s="9">
        <v>0</v>
      </c>
      <c r="U437" s="9">
        <v>263898006</v>
      </c>
      <c r="V437" s="9" t="s">
        <v>1783</v>
      </c>
      <c r="W437" s="9" t="s">
        <v>49</v>
      </c>
      <c r="X437" s="9">
        <v>0</v>
      </c>
      <c r="Y437" s="9" t="s">
        <v>54</v>
      </c>
      <c r="Z437" s="9" t="s">
        <v>54</v>
      </c>
      <c r="AA437" s="9" t="s">
        <v>54</v>
      </c>
      <c r="AB437" s="9" t="s">
        <v>54</v>
      </c>
      <c r="AC437" s="10">
        <v>162471005</v>
      </c>
      <c r="AD437" s="10" t="s">
        <v>1782</v>
      </c>
      <c r="AE437" s="10" t="s">
        <v>46</v>
      </c>
      <c r="AF437" s="10">
        <v>2</v>
      </c>
      <c r="AG437" t="s">
        <v>54</v>
      </c>
      <c r="AH437" s="8"/>
      <c r="AI437" s="8"/>
      <c r="AJ437" s="8"/>
      <c r="AK437" s="8"/>
      <c r="AL437" s="9"/>
      <c r="AM437" s="9"/>
      <c r="AN437" s="9"/>
      <c r="AO437" s="9"/>
    </row>
    <row r="438" spans="2:41" x14ac:dyDescent="0.2">
      <c r="D438" s="6" t="s">
        <v>2580</v>
      </c>
      <c r="Q438" s="9">
        <v>261665006</v>
      </c>
      <c r="R438" s="9" t="s">
        <v>1275</v>
      </c>
      <c r="S438" s="9" t="s">
        <v>49</v>
      </c>
      <c r="T438" s="9">
        <v>1</v>
      </c>
      <c r="U438" s="9" t="s">
        <v>54</v>
      </c>
      <c r="V438" s="9" t="s">
        <v>54</v>
      </c>
      <c r="W438" s="9" t="s">
        <v>54</v>
      </c>
      <c r="X438" s="9" t="s">
        <v>54</v>
      </c>
      <c r="Y438" s="9" t="s">
        <v>54</v>
      </c>
      <c r="Z438" s="9" t="s">
        <v>54</v>
      </c>
      <c r="AA438" s="9" t="s">
        <v>54</v>
      </c>
      <c r="AB438" s="9" t="s">
        <v>54</v>
      </c>
      <c r="AC438" s="10">
        <v>261665006</v>
      </c>
      <c r="AD438" s="10" t="s">
        <v>1275</v>
      </c>
      <c r="AE438" s="10" t="s">
        <v>46</v>
      </c>
      <c r="AF438" s="10">
        <v>3</v>
      </c>
      <c r="AG438" t="s">
        <v>54</v>
      </c>
      <c r="AH438" s="8"/>
      <c r="AI438" s="8"/>
      <c r="AJ438" s="8"/>
      <c r="AK438" s="8"/>
      <c r="AL438" s="9"/>
      <c r="AM438" s="9"/>
      <c r="AN438" s="9"/>
      <c r="AO438" s="9"/>
    </row>
    <row r="439" spans="2:41" x14ac:dyDescent="0.2">
      <c r="B439" s="6" t="s">
        <v>2580</v>
      </c>
      <c r="E439" s="8">
        <v>422650009</v>
      </c>
      <c r="F439" s="8" t="s">
        <v>1078</v>
      </c>
      <c r="G439" s="8" t="s">
        <v>46</v>
      </c>
      <c r="H439" s="8">
        <v>0</v>
      </c>
      <c r="Q439" s="9">
        <v>105411000</v>
      </c>
      <c r="R439" s="9" t="s">
        <v>1079</v>
      </c>
      <c r="S439" s="9" t="s">
        <v>49</v>
      </c>
      <c r="T439" s="9">
        <v>0</v>
      </c>
      <c r="U439" s="9">
        <v>422650009</v>
      </c>
      <c r="V439" s="9" t="s">
        <v>1078</v>
      </c>
      <c r="W439" s="9" t="s">
        <v>46</v>
      </c>
      <c r="X439" s="9">
        <v>3</v>
      </c>
      <c r="Y439" s="9" t="s">
        <v>54</v>
      </c>
      <c r="Z439" s="9" t="s">
        <v>54</v>
      </c>
      <c r="AA439" s="9" t="s">
        <v>54</v>
      </c>
      <c r="AB439" s="9" t="s">
        <v>54</v>
      </c>
      <c r="AC439" s="10">
        <v>105411000</v>
      </c>
      <c r="AD439" s="10" t="s">
        <v>1079</v>
      </c>
      <c r="AE439" s="10" t="s">
        <v>49</v>
      </c>
      <c r="AF439" s="10">
        <v>0</v>
      </c>
      <c r="AG439" t="s">
        <v>54</v>
      </c>
      <c r="AH439" s="8">
        <v>422650009</v>
      </c>
      <c r="AI439" s="8" t="s">
        <v>1078</v>
      </c>
      <c r="AJ439" s="8" t="s">
        <v>46</v>
      </c>
      <c r="AK439" s="8">
        <v>0</v>
      </c>
      <c r="AL439" s="9">
        <v>105411000</v>
      </c>
      <c r="AM439" s="9" t="s">
        <v>1079</v>
      </c>
      <c r="AN439" s="9" t="s">
        <v>49</v>
      </c>
      <c r="AO439" s="9">
        <v>0</v>
      </c>
    </row>
    <row r="440" spans="2:41" x14ac:dyDescent="0.2">
      <c r="C440" s="6" t="s">
        <v>62</v>
      </c>
      <c r="D440" s="6" t="s">
        <v>2580</v>
      </c>
      <c r="Q440" s="9">
        <v>260413007</v>
      </c>
      <c r="R440" s="9" t="s">
        <v>196</v>
      </c>
      <c r="S440" s="9" t="s">
        <v>49</v>
      </c>
      <c r="T440" s="9">
        <v>1</v>
      </c>
      <c r="U440" s="9" t="s">
        <v>54</v>
      </c>
      <c r="V440" s="9" t="s">
        <v>54</v>
      </c>
      <c r="W440" s="9" t="s">
        <v>54</v>
      </c>
      <c r="X440" s="9" t="s">
        <v>54</v>
      </c>
      <c r="Y440" s="9" t="s">
        <v>54</v>
      </c>
      <c r="Z440" s="9" t="s">
        <v>54</v>
      </c>
      <c r="AA440" s="9" t="s">
        <v>54</v>
      </c>
      <c r="AB440" s="9" t="s">
        <v>54</v>
      </c>
      <c r="AC440" s="10">
        <v>84387000</v>
      </c>
      <c r="AD440" s="10" t="s">
        <v>64</v>
      </c>
      <c r="AE440" s="10" t="s">
        <v>46</v>
      </c>
      <c r="AF440" s="10">
        <v>1</v>
      </c>
      <c r="AG440" t="s">
        <v>54</v>
      </c>
      <c r="AH440" s="8"/>
      <c r="AI440" s="8"/>
      <c r="AJ440" s="8"/>
      <c r="AK440" s="8"/>
      <c r="AL440" s="9"/>
      <c r="AM440" s="9"/>
      <c r="AN440" s="9"/>
      <c r="AO440" s="9"/>
    </row>
    <row r="441" spans="2:41" x14ac:dyDescent="0.2">
      <c r="D441" s="6" t="s">
        <v>2580</v>
      </c>
      <c r="Q441" s="9">
        <v>255604002</v>
      </c>
      <c r="R441" s="9" t="s">
        <v>199</v>
      </c>
      <c r="S441" s="9" t="s">
        <v>49</v>
      </c>
      <c r="T441" s="9">
        <v>0</v>
      </c>
      <c r="U441" s="9">
        <v>264500008</v>
      </c>
      <c r="V441" s="9" t="s">
        <v>1780</v>
      </c>
      <c r="W441" s="9" t="s">
        <v>49</v>
      </c>
      <c r="X441" s="9">
        <v>0</v>
      </c>
      <c r="Y441" s="9" t="s">
        <v>54</v>
      </c>
      <c r="Z441" s="9" t="s">
        <v>54</v>
      </c>
      <c r="AA441" s="9" t="s">
        <v>54</v>
      </c>
      <c r="AB441" s="9" t="s">
        <v>54</v>
      </c>
      <c r="AC441" s="10">
        <v>162468002</v>
      </c>
      <c r="AD441" s="10" t="s">
        <v>1778</v>
      </c>
      <c r="AE441" s="10" t="s">
        <v>46</v>
      </c>
      <c r="AF441" s="10">
        <v>1</v>
      </c>
      <c r="AG441" t="s">
        <v>54</v>
      </c>
      <c r="AH441" s="8"/>
      <c r="AI441" s="8"/>
      <c r="AJ441" s="8"/>
      <c r="AK441" s="8"/>
      <c r="AL441" s="9"/>
      <c r="AM441" s="9"/>
      <c r="AN441" s="9"/>
      <c r="AO441" s="9"/>
    </row>
    <row r="442" spans="2:41" x14ac:dyDescent="0.2">
      <c r="D442" s="6" t="s">
        <v>2580</v>
      </c>
      <c r="Q442" s="9">
        <v>6736007</v>
      </c>
      <c r="R442" s="9" t="s">
        <v>202</v>
      </c>
      <c r="S442" s="9" t="s">
        <v>49</v>
      </c>
      <c r="T442" s="9">
        <v>0</v>
      </c>
      <c r="U442" s="9">
        <v>263868004</v>
      </c>
      <c r="V442" s="9" t="s">
        <v>1781</v>
      </c>
      <c r="W442" s="9" t="s">
        <v>49</v>
      </c>
      <c r="X442" s="9">
        <v>0</v>
      </c>
      <c r="Y442" s="9" t="s">
        <v>54</v>
      </c>
      <c r="Z442" s="9" t="s">
        <v>54</v>
      </c>
      <c r="AA442" s="9" t="s">
        <v>54</v>
      </c>
      <c r="AB442" s="9" t="s">
        <v>54</v>
      </c>
      <c r="AC442" s="19">
        <v>162469005</v>
      </c>
      <c r="AD442" s="19" t="s">
        <v>76</v>
      </c>
      <c r="AE442" s="10" t="s">
        <v>46</v>
      </c>
      <c r="AF442" s="10">
        <v>1</v>
      </c>
      <c r="AG442" t="s">
        <v>54</v>
      </c>
      <c r="AH442" s="8"/>
      <c r="AI442" s="8"/>
      <c r="AJ442" s="8"/>
      <c r="AK442" s="8"/>
      <c r="AL442" s="9"/>
      <c r="AM442" s="9"/>
      <c r="AN442" s="9"/>
      <c r="AO442" s="9"/>
    </row>
    <row r="443" spans="2:41" x14ac:dyDescent="0.2">
      <c r="D443" s="6" t="s">
        <v>2580</v>
      </c>
      <c r="Q443" s="9">
        <v>24484000</v>
      </c>
      <c r="R443" s="9" t="s">
        <v>205</v>
      </c>
      <c r="S443" s="9" t="s">
        <v>49</v>
      </c>
      <c r="T443" s="9">
        <v>0</v>
      </c>
      <c r="U443" s="9">
        <v>263898006</v>
      </c>
      <c r="V443" s="9" t="s">
        <v>1783</v>
      </c>
      <c r="W443" s="9" t="s">
        <v>49</v>
      </c>
      <c r="X443" s="9">
        <v>0</v>
      </c>
      <c r="Y443" s="9" t="s">
        <v>54</v>
      </c>
      <c r="Z443" s="9" t="s">
        <v>54</v>
      </c>
      <c r="AA443" s="9" t="s">
        <v>54</v>
      </c>
      <c r="AB443" s="9" t="s">
        <v>54</v>
      </c>
      <c r="AC443" s="10">
        <v>162471005</v>
      </c>
      <c r="AD443" s="10" t="s">
        <v>1782</v>
      </c>
      <c r="AE443" s="10" t="s">
        <v>46</v>
      </c>
      <c r="AF443" s="10">
        <v>2</v>
      </c>
      <c r="AG443" t="s">
        <v>54</v>
      </c>
      <c r="AH443" s="8"/>
      <c r="AI443" s="8"/>
      <c r="AJ443" s="8"/>
      <c r="AK443" s="8"/>
      <c r="AL443" s="9"/>
      <c r="AM443" s="9"/>
      <c r="AN443" s="9"/>
      <c r="AO443" s="9"/>
    </row>
    <row r="444" spans="2:41" x14ac:dyDescent="0.2">
      <c r="D444" s="6" t="s">
        <v>2580</v>
      </c>
      <c r="Q444" s="9">
        <v>261665006</v>
      </c>
      <c r="R444" s="9" t="s">
        <v>1275</v>
      </c>
      <c r="S444" s="9" t="s">
        <v>49</v>
      </c>
      <c r="T444" s="9">
        <v>1</v>
      </c>
      <c r="U444" s="9" t="s">
        <v>54</v>
      </c>
      <c r="V444" s="9" t="s">
        <v>54</v>
      </c>
      <c r="W444" s="9" t="s">
        <v>54</v>
      </c>
      <c r="X444" s="9" t="s">
        <v>54</v>
      </c>
      <c r="Y444" s="9" t="s">
        <v>54</v>
      </c>
      <c r="Z444" s="9" t="s">
        <v>54</v>
      </c>
      <c r="AA444" s="9" t="s">
        <v>54</v>
      </c>
      <c r="AB444" s="9" t="s">
        <v>54</v>
      </c>
      <c r="AC444" s="10">
        <v>261665006</v>
      </c>
      <c r="AD444" s="10" t="s">
        <v>1275</v>
      </c>
      <c r="AE444" s="10" t="s">
        <v>46</v>
      </c>
      <c r="AF444" s="10">
        <v>3</v>
      </c>
      <c r="AG444" t="s">
        <v>54</v>
      </c>
      <c r="AH444" s="8"/>
      <c r="AI444" s="8"/>
      <c r="AJ444" s="8"/>
      <c r="AK444" s="8"/>
      <c r="AL444" s="9"/>
      <c r="AM444" s="9"/>
      <c r="AN444" s="9"/>
      <c r="AO444" s="9"/>
    </row>
    <row r="445" spans="2:41" x14ac:dyDescent="0.2">
      <c r="B445" s="6" t="s">
        <v>2580</v>
      </c>
      <c r="E445" s="8">
        <v>247977003</v>
      </c>
      <c r="F445" s="8" t="s">
        <v>1919</v>
      </c>
      <c r="G445" s="8" t="s">
        <v>46</v>
      </c>
      <c r="H445" s="8">
        <v>2</v>
      </c>
      <c r="Q445" s="9">
        <v>225598002</v>
      </c>
      <c r="R445" s="9" t="s">
        <v>1920</v>
      </c>
      <c r="S445" s="9" t="s">
        <v>49</v>
      </c>
      <c r="T445" s="9">
        <v>2</v>
      </c>
      <c r="U445" s="9">
        <v>225599005</v>
      </c>
      <c r="V445" s="9" t="s">
        <v>436</v>
      </c>
      <c r="W445" s="9" t="s">
        <v>49</v>
      </c>
      <c r="X445" s="9">
        <v>2</v>
      </c>
      <c r="AC445" s="10">
        <v>247977003</v>
      </c>
      <c r="AD445" s="10" t="s">
        <v>1919</v>
      </c>
      <c r="AE445" s="10" t="s">
        <v>46</v>
      </c>
      <c r="AF445" s="10">
        <v>2.5</v>
      </c>
      <c r="AG445" t="s">
        <v>54</v>
      </c>
      <c r="AH445" s="8">
        <v>247977003</v>
      </c>
      <c r="AI445" s="8" t="s">
        <v>1919</v>
      </c>
      <c r="AJ445" s="8" t="s">
        <v>46</v>
      </c>
      <c r="AK445" s="8">
        <v>2</v>
      </c>
      <c r="AL445" s="9">
        <v>225598002</v>
      </c>
      <c r="AM445" s="9" t="s">
        <v>1920</v>
      </c>
      <c r="AN445" s="9" t="s">
        <v>49</v>
      </c>
      <c r="AO445" s="9">
        <v>2</v>
      </c>
    </row>
    <row r="446" spans="2:41" x14ac:dyDescent="0.2">
      <c r="C446" s="6" t="s">
        <v>62</v>
      </c>
      <c r="D446" s="6" t="s">
        <v>2580</v>
      </c>
      <c r="Q446" s="9">
        <v>260413007</v>
      </c>
      <c r="R446" s="9" t="s">
        <v>196</v>
      </c>
      <c r="S446" s="9" t="s">
        <v>49</v>
      </c>
      <c r="T446" s="9">
        <v>1</v>
      </c>
      <c r="U446" s="9" t="s">
        <v>54</v>
      </c>
      <c r="V446" s="9" t="s">
        <v>54</v>
      </c>
      <c r="W446" s="9" t="s">
        <v>54</v>
      </c>
      <c r="X446" s="9" t="s">
        <v>54</v>
      </c>
      <c r="Y446" s="9" t="s">
        <v>54</v>
      </c>
      <c r="Z446" s="9" t="s">
        <v>54</v>
      </c>
      <c r="AA446" s="9" t="s">
        <v>54</v>
      </c>
      <c r="AB446" s="9" t="s">
        <v>54</v>
      </c>
      <c r="AC446" s="10">
        <v>84387000</v>
      </c>
      <c r="AD446" s="10" t="s">
        <v>64</v>
      </c>
      <c r="AE446" s="10" t="s">
        <v>46</v>
      </c>
      <c r="AF446" s="10">
        <v>1</v>
      </c>
      <c r="AG446" t="s">
        <v>54</v>
      </c>
      <c r="AH446" s="8"/>
      <c r="AI446" s="8"/>
      <c r="AJ446" s="8"/>
      <c r="AK446" s="8"/>
      <c r="AL446" s="9"/>
      <c r="AM446" s="9"/>
      <c r="AN446" s="9"/>
      <c r="AO446" s="9"/>
    </row>
    <row r="447" spans="2:41" x14ac:dyDescent="0.2">
      <c r="D447" s="6" t="s">
        <v>2580</v>
      </c>
      <c r="Q447" s="9">
        <v>255604002</v>
      </c>
      <c r="R447" s="9" t="s">
        <v>199</v>
      </c>
      <c r="S447" s="9" t="s">
        <v>49</v>
      </c>
      <c r="T447" s="9">
        <v>0</v>
      </c>
      <c r="U447" s="9">
        <v>264500008</v>
      </c>
      <c r="V447" s="9" t="s">
        <v>1780</v>
      </c>
      <c r="W447" s="9" t="s">
        <v>49</v>
      </c>
      <c r="X447" s="9">
        <v>0</v>
      </c>
      <c r="Y447" s="9" t="s">
        <v>54</v>
      </c>
      <c r="Z447" s="9" t="s">
        <v>54</v>
      </c>
      <c r="AA447" s="9" t="s">
        <v>54</v>
      </c>
      <c r="AB447" s="9" t="s">
        <v>54</v>
      </c>
      <c r="AC447" s="10">
        <v>162468002</v>
      </c>
      <c r="AD447" s="10" t="s">
        <v>1778</v>
      </c>
      <c r="AE447" s="10" t="s">
        <v>46</v>
      </c>
      <c r="AF447" s="10">
        <v>1</v>
      </c>
      <c r="AG447" t="s">
        <v>54</v>
      </c>
      <c r="AH447" s="8"/>
      <c r="AI447" s="8"/>
      <c r="AJ447" s="8"/>
      <c r="AK447" s="8"/>
      <c r="AL447" s="9"/>
      <c r="AM447" s="9"/>
      <c r="AN447" s="9"/>
      <c r="AO447" s="9"/>
    </row>
    <row r="448" spans="2:41" x14ac:dyDescent="0.2">
      <c r="D448" s="6" t="s">
        <v>2580</v>
      </c>
      <c r="Q448" s="9">
        <v>6736007</v>
      </c>
      <c r="R448" s="9" t="s">
        <v>202</v>
      </c>
      <c r="S448" s="9" t="s">
        <v>49</v>
      </c>
      <c r="T448" s="9">
        <v>0</v>
      </c>
      <c r="U448" s="9">
        <v>263868004</v>
      </c>
      <c r="V448" s="9" t="s">
        <v>1781</v>
      </c>
      <c r="W448" s="9" t="s">
        <v>49</v>
      </c>
      <c r="X448" s="9">
        <v>0</v>
      </c>
      <c r="Y448" s="9" t="s">
        <v>54</v>
      </c>
      <c r="Z448" s="9" t="s">
        <v>54</v>
      </c>
      <c r="AA448" s="9" t="s">
        <v>54</v>
      </c>
      <c r="AB448" s="9" t="s">
        <v>54</v>
      </c>
      <c r="AC448" s="19">
        <v>162469005</v>
      </c>
      <c r="AD448" s="19" t="s">
        <v>76</v>
      </c>
      <c r="AE448" s="10" t="s">
        <v>46</v>
      </c>
      <c r="AF448" s="10">
        <v>1</v>
      </c>
      <c r="AG448" t="s">
        <v>54</v>
      </c>
      <c r="AH448" s="8"/>
      <c r="AI448" s="8"/>
      <c r="AJ448" s="8"/>
      <c r="AK448" s="8"/>
      <c r="AL448" s="9"/>
      <c r="AM448" s="9"/>
      <c r="AN448" s="9"/>
      <c r="AO448" s="9"/>
    </row>
    <row r="449" spans="4:41" x14ac:dyDescent="0.2">
      <c r="D449" s="6" t="s">
        <v>2580</v>
      </c>
      <c r="Q449" s="9">
        <v>24484000</v>
      </c>
      <c r="R449" s="9" t="s">
        <v>205</v>
      </c>
      <c r="S449" s="9" t="s">
        <v>49</v>
      </c>
      <c r="T449" s="9">
        <v>0</v>
      </c>
      <c r="U449" s="9">
        <v>263898006</v>
      </c>
      <c r="V449" s="9" t="s">
        <v>1783</v>
      </c>
      <c r="W449" s="9" t="s">
        <v>49</v>
      </c>
      <c r="X449" s="9">
        <v>0</v>
      </c>
      <c r="Y449" s="9" t="s">
        <v>54</v>
      </c>
      <c r="Z449" s="9" t="s">
        <v>54</v>
      </c>
      <c r="AA449" s="9" t="s">
        <v>54</v>
      </c>
      <c r="AB449" s="9" t="s">
        <v>54</v>
      </c>
      <c r="AC449" s="10">
        <v>162471005</v>
      </c>
      <c r="AD449" s="10" t="s">
        <v>1782</v>
      </c>
      <c r="AE449" s="10" t="s">
        <v>46</v>
      </c>
      <c r="AF449" s="10">
        <v>2</v>
      </c>
      <c r="AG449" t="s">
        <v>54</v>
      </c>
      <c r="AH449" s="8"/>
      <c r="AI449" s="8"/>
      <c r="AJ449" s="8"/>
      <c r="AK449" s="8"/>
      <c r="AL449" s="9"/>
      <c r="AM449" s="9"/>
      <c r="AN449" s="9"/>
      <c r="AO449" s="9"/>
    </row>
    <row r="450" spans="4:41" x14ac:dyDescent="0.2">
      <c r="D450" s="6" t="s">
        <v>2580</v>
      </c>
      <c r="Q450" s="9">
        <v>261665006</v>
      </c>
      <c r="R450" s="9" t="s">
        <v>1275</v>
      </c>
      <c r="S450" s="9" t="s">
        <v>49</v>
      </c>
      <c r="T450" s="9">
        <v>1</v>
      </c>
      <c r="U450" s="9" t="s">
        <v>54</v>
      </c>
      <c r="V450" s="9" t="s">
        <v>54</v>
      </c>
      <c r="W450" s="9" t="s">
        <v>54</v>
      </c>
      <c r="X450" s="9" t="s">
        <v>54</v>
      </c>
      <c r="Y450" s="9" t="s">
        <v>54</v>
      </c>
      <c r="Z450" s="9" t="s">
        <v>54</v>
      </c>
      <c r="AA450" s="9" t="s">
        <v>54</v>
      </c>
      <c r="AB450" s="9" t="s">
        <v>54</v>
      </c>
      <c r="AC450" s="10">
        <v>261665006</v>
      </c>
      <c r="AD450" s="10" t="s">
        <v>1275</v>
      </c>
      <c r="AE450" s="10" t="s">
        <v>46</v>
      </c>
      <c r="AF450" s="10">
        <v>3</v>
      </c>
      <c r="AG450" t="s">
        <v>54</v>
      </c>
      <c r="AH450" s="8"/>
      <c r="AI450" s="8"/>
      <c r="AJ450" s="8"/>
      <c r="AK450" s="8"/>
      <c r="AL450" s="9"/>
      <c r="AM450" s="9"/>
      <c r="AN450" s="9"/>
      <c r="AO450" s="9"/>
    </row>
    <row r="451" spans="4:41" x14ac:dyDescent="0.2">
      <c r="H451" s="8">
        <f>AVERAGE(H6:H449)</f>
        <v>0.67391304347826086</v>
      </c>
      <c r="AH451" s="8"/>
      <c r="AI451" s="8"/>
      <c r="AJ451" s="8"/>
      <c r="AK451" s="8"/>
      <c r="AL451" s="9"/>
      <c r="AM451" s="9"/>
      <c r="AN451" s="9"/>
      <c r="AO451" s="9"/>
    </row>
    <row r="452" spans="4:41" x14ac:dyDescent="0.2">
      <c r="AH452" s="8"/>
      <c r="AI452" s="8"/>
      <c r="AJ452" s="8"/>
      <c r="AK452" s="8"/>
      <c r="AL452" s="9"/>
      <c r="AM452" s="9"/>
      <c r="AN452" s="9"/>
      <c r="AO452" s="9"/>
    </row>
    <row r="453" spans="4:41" x14ac:dyDescent="0.2">
      <c r="T453" s="9">
        <f>AVERAGE(T8:T451)</f>
        <v>0.56884875846501126</v>
      </c>
      <c r="AF453" s="10">
        <f>AVERAGE(AF7:AF450)</f>
        <v>1.4774774774774775</v>
      </c>
      <c r="AH453" s="8"/>
      <c r="AI453" s="8"/>
      <c r="AJ453" s="8"/>
      <c r="AK453" s="8"/>
      <c r="AL453" s="9"/>
      <c r="AM453" s="9"/>
      <c r="AN453" s="9"/>
      <c r="AO453" s="9"/>
    </row>
    <row r="454" spans="4:41" x14ac:dyDescent="0.2">
      <c r="AC454" s="31"/>
      <c r="AD454" s="31"/>
      <c r="AE454" s="31"/>
      <c r="AF454" s="31">
        <f>AVERAGE(AF445,AF439,AF433,AF427,AF421,AF415,AF409,AF408,AF402,AF396,AF389,AF390,AF383,AF377,AF371,AF365,AF359,AF352,AF353,AF346,AF340,AF334,AF328,AF322,AF316,AF310,AF304,AF297,AF298,AF291,AF285,AF279,AF273,AF267,AF260,AF261,AF254,AF248,AF242,AF236,AF230,AF223,AF224,AF217,AF211,AF205,AF199,AF193,AF187,AF181,AF175,AF168,AF169,AF162,AF156,AF150,AF144,AF138,AF137,AF131,AF125,AF119,AF113,AF107,AF101,AF94,AF95,AF88,AF82,AF76,AF70,AF64,AF58,AF57,AF51,AF45,AF39,AF32,AF33,AF26,AF20,AF14,AF8,AF7)</f>
        <v>0.95238095238095233</v>
      </c>
      <c r="AH454" s="30"/>
      <c r="AI454" s="30"/>
      <c r="AJ454" s="30"/>
      <c r="AK454" s="30">
        <f>AVERAGE(AK7:AK445)</f>
        <v>0.70238095238095233</v>
      </c>
      <c r="AL454" s="29"/>
      <c r="AM454" s="29"/>
      <c r="AN454" s="29"/>
      <c r="AO454" s="29">
        <f>AVERAGE(AO7:AO445)</f>
        <v>1.1707317073170731</v>
      </c>
    </row>
  </sheetData>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61E2D-898B-8745-A36D-BB6794D1D18F}">
  <dimension ref="A1:T452"/>
  <sheetViews>
    <sheetView zoomScale="64" workbookViewId="0">
      <selection activeCell="F44" sqref="F44"/>
    </sheetView>
  </sheetViews>
  <sheetFormatPr baseColWidth="10" defaultColWidth="11" defaultRowHeight="16" x14ac:dyDescent="0.2"/>
  <cols>
    <col min="1" max="4" width="11" style="6"/>
    <col min="5" max="8" width="10.83203125" style="8"/>
    <col min="9" max="16" width="10.83203125" style="9"/>
    <col min="17" max="20" width="10.83203125" style="10"/>
  </cols>
  <sheetData>
    <row r="1" spans="1:20" x14ac:dyDescent="0.2">
      <c r="A1" s="6" t="s">
        <v>0</v>
      </c>
      <c r="B1" s="6" t="s">
        <v>1</v>
      </c>
      <c r="C1" s="6" t="s">
        <v>2</v>
      </c>
      <c r="D1" s="6" t="s">
        <v>3</v>
      </c>
      <c r="E1" s="8" t="s">
        <v>4</v>
      </c>
      <c r="F1" s="8" t="s">
        <v>5</v>
      </c>
      <c r="G1" s="8" t="s">
        <v>6</v>
      </c>
      <c r="H1" s="8" t="s">
        <v>7</v>
      </c>
      <c r="I1" s="9" t="s">
        <v>12</v>
      </c>
      <c r="J1" s="9" t="s">
        <v>13</v>
      </c>
      <c r="K1" s="9" t="s">
        <v>14</v>
      </c>
      <c r="L1" s="9" t="s">
        <v>15</v>
      </c>
      <c r="M1" s="9" t="s">
        <v>16</v>
      </c>
      <c r="N1" s="9" t="s">
        <v>17</v>
      </c>
      <c r="O1" s="9" t="s">
        <v>18</v>
      </c>
      <c r="P1" s="9" t="s">
        <v>19</v>
      </c>
      <c r="Q1" s="10" t="s">
        <v>40</v>
      </c>
      <c r="R1" s="10" t="s">
        <v>41</v>
      </c>
      <c r="S1" s="10" t="s">
        <v>42</v>
      </c>
      <c r="T1" s="10" t="s">
        <v>43</v>
      </c>
    </row>
    <row r="2" spans="1:20" x14ac:dyDescent="0.2">
      <c r="A2" s="6" t="s">
        <v>1997</v>
      </c>
      <c r="I2" s="9" t="s">
        <v>54</v>
      </c>
      <c r="J2" s="9" t="s">
        <v>54</v>
      </c>
      <c r="K2" s="9" t="s">
        <v>54</v>
      </c>
      <c r="L2" s="9" t="s">
        <v>54</v>
      </c>
      <c r="M2" s="9" t="s">
        <v>54</v>
      </c>
      <c r="N2" s="9" t="s">
        <v>54</v>
      </c>
      <c r="O2" s="9" t="s">
        <v>54</v>
      </c>
      <c r="P2" s="9" t="s">
        <v>54</v>
      </c>
    </row>
    <row r="3" spans="1:20" x14ac:dyDescent="0.2">
      <c r="I3" s="9" t="s">
        <v>54</v>
      </c>
      <c r="J3" s="9" t="s">
        <v>54</v>
      </c>
      <c r="K3" s="9" t="s">
        <v>54</v>
      </c>
      <c r="L3" s="9" t="s">
        <v>54</v>
      </c>
      <c r="M3" s="9" t="s">
        <v>54</v>
      </c>
      <c r="N3" s="9" t="s">
        <v>54</v>
      </c>
      <c r="O3" s="9" t="s">
        <v>54</v>
      </c>
      <c r="P3" s="9" t="s">
        <v>54</v>
      </c>
    </row>
    <row r="4" spans="1:20" x14ac:dyDescent="0.2">
      <c r="I4" s="9" t="s">
        <v>54</v>
      </c>
      <c r="J4" s="9" t="s">
        <v>54</v>
      </c>
      <c r="K4" s="9" t="s">
        <v>54</v>
      </c>
      <c r="L4" s="9" t="s">
        <v>54</v>
      </c>
      <c r="M4" s="9" t="s">
        <v>54</v>
      </c>
      <c r="N4" s="9" t="s">
        <v>54</v>
      </c>
      <c r="O4" s="9" t="s">
        <v>54</v>
      </c>
      <c r="P4" s="9" t="s">
        <v>54</v>
      </c>
    </row>
    <row r="5" spans="1:20" x14ac:dyDescent="0.2">
      <c r="I5" s="9" t="s">
        <v>54</v>
      </c>
      <c r="J5" s="9" t="s">
        <v>54</v>
      </c>
      <c r="K5" s="9" t="s">
        <v>54</v>
      </c>
      <c r="L5" s="9" t="s">
        <v>54</v>
      </c>
      <c r="M5" s="9" t="s">
        <v>54</v>
      </c>
      <c r="N5" s="9" t="s">
        <v>54</v>
      </c>
      <c r="O5" s="9" t="s">
        <v>54</v>
      </c>
      <c r="P5" s="9" t="s">
        <v>54</v>
      </c>
    </row>
    <row r="6" spans="1:20" x14ac:dyDescent="0.2">
      <c r="I6" s="9" t="s">
        <v>54</v>
      </c>
      <c r="J6" s="9" t="s">
        <v>54</v>
      </c>
      <c r="K6" s="9" t="s">
        <v>54</v>
      </c>
      <c r="L6" s="9" t="s">
        <v>54</v>
      </c>
      <c r="M6" s="9" t="s">
        <v>54</v>
      </c>
      <c r="N6" s="9" t="s">
        <v>54</v>
      </c>
      <c r="O6" s="9" t="s">
        <v>54</v>
      </c>
      <c r="P6" s="9" t="s">
        <v>54</v>
      </c>
    </row>
    <row r="7" spans="1:20" x14ac:dyDescent="0.2">
      <c r="A7" s="6" t="s">
        <v>1773</v>
      </c>
      <c r="E7" s="8" t="s">
        <v>1657</v>
      </c>
      <c r="F7" s="8" t="s">
        <v>1658</v>
      </c>
      <c r="G7" s="8" t="s">
        <v>238</v>
      </c>
      <c r="H7" s="8">
        <v>0</v>
      </c>
      <c r="I7" s="9" t="s">
        <v>1657</v>
      </c>
      <c r="J7" s="9" t="s">
        <v>1921</v>
      </c>
      <c r="K7" s="9" t="s">
        <v>238</v>
      </c>
      <c r="L7" s="9">
        <v>1</v>
      </c>
      <c r="M7" s="9" t="s">
        <v>54</v>
      </c>
      <c r="N7" s="9" t="s">
        <v>54</v>
      </c>
      <c r="O7" s="9" t="s">
        <v>54</v>
      </c>
      <c r="P7" s="9" t="s">
        <v>54</v>
      </c>
      <c r="Q7" s="10" t="s">
        <v>1657</v>
      </c>
      <c r="R7" s="10" t="s">
        <v>1921</v>
      </c>
      <c r="S7" s="10" t="s">
        <v>238</v>
      </c>
      <c r="T7" s="10">
        <v>0.5</v>
      </c>
    </row>
    <row r="8" spans="1:20" x14ac:dyDescent="0.2">
      <c r="B8" s="6" t="s">
        <v>2580</v>
      </c>
      <c r="E8" s="8" t="s">
        <v>1922</v>
      </c>
      <c r="F8" s="8" t="s">
        <v>1923</v>
      </c>
      <c r="G8" s="8" t="s">
        <v>238</v>
      </c>
      <c r="H8" s="8">
        <v>1</v>
      </c>
      <c r="I8" s="9" t="s">
        <v>1922</v>
      </c>
      <c r="J8" s="9" t="s">
        <v>1923</v>
      </c>
      <c r="K8" s="9" t="s">
        <v>238</v>
      </c>
      <c r="L8" s="9">
        <v>1</v>
      </c>
      <c r="M8" s="9" t="s">
        <v>54</v>
      </c>
      <c r="N8" s="9" t="s">
        <v>54</v>
      </c>
      <c r="O8" s="9" t="s">
        <v>54</v>
      </c>
      <c r="P8" s="9" t="s">
        <v>54</v>
      </c>
      <c r="Q8" s="10" t="s">
        <v>1922</v>
      </c>
      <c r="R8" s="10" t="s">
        <v>1923</v>
      </c>
      <c r="S8" s="10" t="s">
        <v>238</v>
      </c>
      <c r="T8" s="10">
        <v>1</v>
      </c>
    </row>
    <row r="9" spans="1:20" x14ac:dyDescent="0.2">
      <c r="C9" s="6" t="s">
        <v>62</v>
      </c>
      <c r="D9" s="6" t="s">
        <v>2580</v>
      </c>
      <c r="M9" s="9" t="s">
        <v>54</v>
      </c>
      <c r="N9" s="9" t="s">
        <v>54</v>
      </c>
      <c r="O9" s="9" t="s">
        <v>54</v>
      </c>
      <c r="P9" s="9" t="s">
        <v>54</v>
      </c>
    </row>
    <row r="10" spans="1:20" x14ac:dyDescent="0.2">
      <c r="D10" s="6" t="s">
        <v>2580</v>
      </c>
      <c r="M10" s="9" t="s">
        <v>54</v>
      </c>
      <c r="N10" s="9" t="s">
        <v>54</v>
      </c>
      <c r="O10" s="9" t="s">
        <v>54</v>
      </c>
      <c r="P10" s="9" t="s">
        <v>54</v>
      </c>
    </row>
    <row r="11" spans="1:20" x14ac:dyDescent="0.2">
      <c r="D11" s="6" t="s">
        <v>2580</v>
      </c>
      <c r="M11" s="9" t="s">
        <v>54</v>
      </c>
      <c r="N11" s="9" t="s">
        <v>54</v>
      </c>
      <c r="O11" s="9" t="s">
        <v>54</v>
      </c>
      <c r="P11" s="9" t="s">
        <v>54</v>
      </c>
    </row>
    <row r="12" spans="1:20" x14ac:dyDescent="0.2">
      <c r="D12" s="6" t="s">
        <v>2580</v>
      </c>
      <c r="M12" s="9" t="s">
        <v>54</v>
      </c>
      <c r="N12" s="9" t="s">
        <v>54</v>
      </c>
      <c r="O12" s="9" t="s">
        <v>54</v>
      </c>
      <c r="P12" s="9" t="s">
        <v>54</v>
      </c>
    </row>
    <row r="13" spans="1:20" x14ac:dyDescent="0.2">
      <c r="D13" s="6" t="s">
        <v>2580</v>
      </c>
      <c r="M13" s="9" t="s">
        <v>54</v>
      </c>
      <c r="N13" s="9" t="s">
        <v>54</v>
      </c>
      <c r="O13" s="9" t="s">
        <v>54</v>
      </c>
      <c r="P13" s="9" t="s">
        <v>54</v>
      </c>
    </row>
    <row r="14" spans="1:20" x14ac:dyDescent="0.2">
      <c r="B14" s="6" t="s">
        <v>2580</v>
      </c>
      <c r="E14" s="8" t="s">
        <v>1922</v>
      </c>
      <c r="F14" s="8" t="s">
        <v>1923</v>
      </c>
      <c r="G14" s="8" t="s">
        <v>238</v>
      </c>
      <c r="H14" s="8">
        <v>0</v>
      </c>
      <c r="I14" s="9" t="s">
        <v>1922</v>
      </c>
      <c r="J14" s="9" t="s">
        <v>1923</v>
      </c>
      <c r="K14" s="9" t="s">
        <v>238</v>
      </c>
      <c r="L14" s="9">
        <v>0</v>
      </c>
      <c r="M14" s="9" t="s">
        <v>54</v>
      </c>
      <c r="N14" s="9" t="s">
        <v>54</v>
      </c>
      <c r="O14" s="9" t="s">
        <v>54</v>
      </c>
      <c r="P14" s="9" t="s">
        <v>54</v>
      </c>
      <c r="Q14" s="10" t="s">
        <v>1922</v>
      </c>
      <c r="R14" s="10" t="s">
        <v>1923</v>
      </c>
      <c r="S14" s="10" t="s">
        <v>238</v>
      </c>
      <c r="T14" s="10">
        <v>0</v>
      </c>
    </row>
    <row r="15" spans="1:20" x14ac:dyDescent="0.2">
      <c r="C15" s="6" t="s">
        <v>62</v>
      </c>
      <c r="D15" s="6" t="s">
        <v>2580</v>
      </c>
      <c r="M15" s="9" t="s">
        <v>54</v>
      </c>
      <c r="N15" s="9" t="s">
        <v>54</v>
      </c>
      <c r="O15" s="9" t="s">
        <v>54</v>
      </c>
      <c r="P15" s="9" t="s">
        <v>54</v>
      </c>
    </row>
    <row r="16" spans="1:20" x14ac:dyDescent="0.2">
      <c r="D16" s="6" t="s">
        <v>2580</v>
      </c>
      <c r="M16" s="9" t="s">
        <v>54</v>
      </c>
      <c r="N16" s="9" t="s">
        <v>54</v>
      </c>
      <c r="O16" s="9" t="s">
        <v>54</v>
      </c>
      <c r="P16" s="9" t="s">
        <v>54</v>
      </c>
    </row>
    <row r="17" spans="1:20" x14ac:dyDescent="0.2">
      <c r="D17" s="6" t="s">
        <v>2580</v>
      </c>
      <c r="M17" s="9" t="s">
        <v>54</v>
      </c>
      <c r="N17" s="9" t="s">
        <v>54</v>
      </c>
      <c r="O17" s="9" t="s">
        <v>54</v>
      </c>
      <c r="P17" s="9" t="s">
        <v>54</v>
      </c>
    </row>
    <row r="18" spans="1:20" x14ac:dyDescent="0.2">
      <c r="D18" s="6" t="s">
        <v>2580</v>
      </c>
      <c r="M18" s="9" t="s">
        <v>54</v>
      </c>
      <c r="N18" s="9" t="s">
        <v>54</v>
      </c>
      <c r="O18" s="9" t="s">
        <v>54</v>
      </c>
      <c r="P18" s="9" t="s">
        <v>54</v>
      </c>
    </row>
    <row r="19" spans="1:20" x14ac:dyDescent="0.2">
      <c r="D19" s="6" t="s">
        <v>2580</v>
      </c>
      <c r="M19" s="9" t="s">
        <v>54</v>
      </c>
      <c r="N19" s="9" t="s">
        <v>54</v>
      </c>
      <c r="O19" s="9" t="s">
        <v>54</v>
      </c>
      <c r="P19" s="9" t="s">
        <v>54</v>
      </c>
    </row>
    <row r="20" spans="1:20" x14ac:dyDescent="0.2">
      <c r="B20" s="6" t="s">
        <v>2580</v>
      </c>
      <c r="E20" s="8" t="s">
        <v>1662</v>
      </c>
      <c r="F20" s="8" t="s">
        <v>1663</v>
      </c>
      <c r="G20" s="8" t="s">
        <v>238</v>
      </c>
      <c r="H20" s="8">
        <v>1</v>
      </c>
      <c r="I20" s="9" t="s">
        <v>1662</v>
      </c>
      <c r="J20" s="9" t="s">
        <v>1663</v>
      </c>
      <c r="K20" s="9" t="s">
        <v>238</v>
      </c>
      <c r="L20" s="9">
        <v>1</v>
      </c>
      <c r="M20" s="9" t="s">
        <v>54</v>
      </c>
      <c r="N20" s="9" t="s">
        <v>54</v>
      </c>
      <c r="O20" s="9" t="s">
        <v>54</v>
      </c>
      <c r="P20" s="9" t="s">
        <v>54</v>
      </c>
      <c r="Q20" s="10" t="s">
        <v>1662</v>
      </c>
      <c r="R20" s="10" t="s">
        <v>1663</v>
      </c>
      <c r="S20" s="10" t="s">
        <v>238</v>
      </c>
      <c r="T20" s="10">
        <v>1</v>
      </c>
    </row>
    <row r="21" spans="1:20" x14ac:dyDescent="0.2">
      <c r="C21" s="6" t="s">
        <v>62</v>
      </c>
      <c r="D21" s="6" t="s">
        <v>2580</v>
      </c>
      <c r="M21" s="9" t="s">
        <v>54</v>
      </c>
      <c r="N21" s="9" t="s">
        <v>54</v>
      </c>
      <c r="O21" s="9" t="s">
        <v>54</v>
      </c>
      <c r="P21" s="9" t="s">
        <v>54</v>
      </c>
    </row>
    <row r="22" spans="1:20" x14ac:dyDescent="0.2">
      <c r="D22" s="6" t="s">
        <v>2580</v>
      </c>
      <c r="M22" s="9" t="s">
        <v>54</v>
      </c>
      <c r="N22" s="9" t="s">
        <v>54</v>
      </c>
      <c r="O22" s="9" t="s">
        <v>54</v>
      </c>
      <c r="P22" s="9" t="s">
        <v>54</v>
      </c>
    </row>
    <row r="23" spans="1:20" x14ac:dyDescent="0.2">
      <c r="D23" s="6" t="s">
        <v>2580</v>
      </c>
      <c r="M23" s="9" t="s">
        <v>54</v>
      </c>
      <c r="N23" s="9" t="s">
        <v>54</v>
      </c>
      <c r="O23" s="9" t="s">
        <v>54</v>
      </c>
      <c r="P23" s="9" t="s">
        <v>54</v>
      </c>
    </row>
    <row r="24" spans="1:20" x14ac:dyDescent="0.2">
      <c r="D24" s="6" t="s">
        <v>2580</v>
      </c>
      <c r="M24" s="9" t="s">
        <v>54</v>
      </c>
      <c r="N24" s="9" t="s">
        <v>54</v>
      </c>
      <c r="O24" s="9" t="s">
        <v>54</v>
      </c>
      <c r="P24" s="9" t="s">
        <v>54</v>
      </c>
    </row>
    <row r="25" spans="1:20" x14ac:dyDescent="0.2">
      <c r="D25" s="6" t="s">
        <v>2580</v>
      </c>
      <c r="M25" s="9" t="s">
        <v>54</v>
      </c>
      <c r="N25" s="9" t="s">
        <v>54</v>
      </c>
      <c r="O25" s="9" t="s">
        <v>54</v>
      </c>
      <c r="P25" s="9" t="s">
        <v>54</v>
      </c>
    </row>
    <row r="26" spans="1:20" x14ac:dyDescent="0.2">
      <c r="B26" s="6" t="s">
        <v>2580</v>
      </c>
      <c r="E26" s="8" t="s">
        <v>1924</v>
      </c>
      <c r="F26" s="8" t="s">
        <v>1925</v>
      </c>
      <c r="G26" s="8" t="s">
        <v>238</v>
      </c>
      <c r="H26" s="8">
        <v>1</v>
      </c>
      <c r="I26" s="9" t="s">
        <v>1924</v>
      </c>
      <c r="J26" s="9" t="s">
        <v>1925</v>
      </c>
      <c r="K26" s="9" t="s">
        <v>238</v>
      </c>
      <c r="L26" s="9">
        <v>1</v>
      </c>
      <c r="M26" s="9" t="s">
        <v>54</v>
      </c>
      <c r="N26" s="9" t="s">
        <v>54</v>
      </c>
      <c r="O26" s="9" t="s">
        <v>54</v>
      </c>
      <c r="P26" s="9" t="s">
        <v>54</v>
      </c>
      <c r="Q26" s="10" t="s">
        <v>1924</v>
      </c>
      <c r="R26" s="10" t="s">
        <v>1925</v>
      </c>
      <c r="S26" s="10" t="s">
        <v>238</v>
      </c>
      <c r="T26" s="10">
        <v>1</v>
      </c>
    </row>
    <row r="27" spans="1:20" x14ac:dyDescent="0.2">
      <c r="C27" s="6" t="s">
        <v>62</v>
      </c>
      <c r="D27" s="6" t="s">
        <v>2580</v>
      </c>
      <c r="M27" s="9" t="s">
        <v>54</v>
      </c>
      <c r="N27" s="9" t="s">
        <v>54</v>
      </c>
      <c r="O27" s="9" t="s">
        <v>54</v>
      </c>
      <c r="P27" s="9" t="s">
        <v>54</v>
      </c>
    </row>
    <row r="28" spans="1:20" x14ac:dyDescent="0.2">
      <c r="D28" s="6" t="s">
        <v>2580</v>
      </c>
      <c r="M28" s="9" t="s">
        <v>54</v>
      </c>
      <c r="N28" s="9" t="s">
        <v>54</v>
      </c>
      <c r="O28" s="9" t="s">
        <v>54</v>
      </c>
      <c r="P28" s="9" t="s">
        <v>54</v>
      </c>
    </row>
    <row r="29" spans="1:20" x14ac:dyDescent="0.2">
      <c r="D29" s="6" t="s">
        <v>2580</v>
      </c>
      <c r="M29" s="9" t="s">
        <v>54</v>
      </c>
      <c r="N29" s="9" t="s">
        <v>54</v>
      </c>
      <c r="O29" s="9" t="s">
        <v>54</v>
      </c>
      <c r="P29" s="9" t="s">
        <v>54</v>
      </c>
    </row>
    <row r="30" spans="1:20" x14ac:dyDescent="0.2">
      <c r="D30" s="6" t="s">
        <v>2580</v>
      </c>
      <c r="M30" s="9" t="s">
        <v>54</v>
      </c>
      <c r="N30" s="9" t="s">
        <v>54</v>
      </c>
      <c r="O30" s="9" t="s">
        <v>54</v>
      </c>
      <c r="P30" s="9" t="s">
        <v>54</v>
      </c>
    </row>
    <row r="31" spans="1:20" x14ac:dyDescent="0.2">
      <c r="D31" s="6" t="s">
        <v>2580</v>
      </c>
      <c r="M31" s="9" t="s">
        <v>54</v>
      </c>
      <c r="N31" s="9" t="s">
        <v>54</v>
      </c>
      <c r="O31" s="9" t="s">
        <v>54</v>
      </c>
      <c r="P31" s="9" t="s">
        <v>54</v>
      </c>
    </row>
    <row r="32" spans="1:20" x14ac:dyDescent="0.2">
      <c r="A32" s="6" t="s">
        <v>1789</v>
      </c>
      <c r="E32" s="8" t="s">
        <v>1653</v>
      </c>
      <c r="F32" s="8" t="s">
        <v>1654</v>
      </c>
      <c r="G32" s="8" t="s">
        <v>238</v>
      </c>
      <c r="H32" s="8">
        <v>0</v>
      </c>
      <c r="I32" s="9" t="s">
        <v>1653</v>
      </c>
      <c r="J32" s="9" t="s">
        <v>1654</v>
      </c>
      <c r="K32" s="9" t="s">
        <v>238</v>
      </c>
      <c r="L32" s="9">
        <v>1</v>
      </c>
      <c r="M32" s="9" t="s">
        <v>54</v>
      </c>
      <c r="N32" s="9" t="s">
        <v>54</v>
      </c>
      <c r="O32" s="9" t="s">
        <v>54</v>
      </c>
      <c r="P32" s="9" t="s">
        <v>54</v>
      </c>
      <c r="Q32" s="10" t="s">
        <v>1653</v>
      </c>
      <c r="R32" s="10" t="s">
        <v>1654</v>
      </c>
      <c r="S32" s="10" t="s">
        <v>238</v>
      </c>
      <c r="T32" s="10">
        <v>0.5</v>
      </c>
    </row>
    <row r="33" spans="2:20" x14ac:dyDescent="0.2">
      <c r="B33" s="6" t="s">
        <v>2580</v>
      </c>
      <c r="E33" s="8" t="s">
        <v>1926</v>
      </c>
      <c r="F33" s="8" t="s">
        <v>1927</v>
      </c>
      <c r="G33" s="8" t="s">
        <v>238</v>
      </c>
      <c r="H33" s="8">
        <v>0</v>
      </c>
      <c r="I33" s="9" t="s">
        <v>1926</v>
      </c>
      <c r="J33" s="9" t="s">
        <v>1927</v>
      </c>
      <c r="K33" s="9" t="s">
        <v>238</v>
      </c>
      <c r="L33" s="9">
        <v>1</v>
      </c>
      <c r="M33" s="9" t="s">
        <v>1928</v>
      </c>
      <c r="N33" s="9" t="s">
        <v>1929</v>
      </c>
      <c r="O33" s="9" t="s">
        <v>238</v>
      </c>
      <c r="P33" s="9">
        <v>2</v>
      </c>
      <c r="Q33" s="10" t="s">
        <v>1926</v>
      </c>
      <c r="R33" s="10" t="s">
        <v>1927</v>
      </c>
      <c r="S33" s="10" t="s">
        <v>238</v>
      </c>
      <c r="T33" s="10">
        <v>0.5</v>
      </c>
    </row>
    <row r="34" spans="2:20" x14ac:dyDescent="0.2">
      <c r="C34" s="6" t="s">
        <v>62</v>
      </c>
      <c r="D34" s="6" t="s">
        <v>2580</v>
      </c>
      <c r="I34" s="9" t="s">
        <v>54</v>
      </c>
      <c r="J34" s="9" t="s">
        <v>54</v>
      </c>
      <c r="K34" s="9" t="s">
        <v>54</v>
      </c>
      <c r="L34" s="9" t="s">
        <v>54</v>
      </c>
      <c r="M34" s="9" t="s">
        <v>54</v>
      </c>
      <c r="N34" s="9" t="s">
        <v>54</v>
      </c>
      <c r="O34" s="9" t="s">
        <v>54</v>
      </c>
      <c r="P34" s="9" t="s">
        <v>54</v>
      </c>
    </row>
    <row r="35" spans="2:20" x14ac:dyDescent="0.2">
      <c r="D35" s="6" t="s">
        <v>2580</v>
      </c>
      <c r="I35" s="9" t="s">
        <v>54</v>
      </c>
      <c r="J35" s="9" t="s">
        <v>54</v>
      </c>
      <c r="K35" s="9" t="s">
        <v>54</v>
      </c>
      <c r="L35" s="9" t="s">
        <v>54</v>
      </c>
      <c r="M35" s="9" t="s">
        <v>54</v>
      </c>
      <c r="N35" s="9" t="s">
        <v>54</v>
      </c>
      <c r="O35" s="9" t="s">
        <v>54</v>
      </c>
      <c r="P35" s="9" t="s">
        <v>54</v>
      </c>
    </row>
    <row r="36" spans="2:20" x14ac:dyDescent="0.2">
      <c r="D36" s="6" t="s">
        <v>2580</v>
      </c>
      <c r="I36" s="9" t="s">
        <v>54</v>
      </c>
      <c r="J36" s="9" t="s">
        <v>54</v>
      </c>
      <c r="K36" s="9" t="s">
        <v>54</v>
      </c>
      <c r="L36" s="9" t="s">
        <v>54</v>
      </c>
      <c r="M36" s="9" t="s">
        <v>54</v>
      </c>
      <c r="N36" s="9" t="s">
        <v>54</v>
      </c>
      <c r="O36" s="9" t="s">
        <v>54</v>
      </c>
      <c r="P36" s="9" t="s">
        <v>54</v>
      </c>
    </row>
    <row r="37" spans="2:20" x14ac:dyDescent="0.2">
      <c r="D37" s="6" t="s">
        <v>2580</v>
      </c>
      <c r="I37" s="9" t="s">
        <v>54</v>
      </c>
      <c r="J37" s="9" t="s">
        <v>54</v>
      </c>
      <c r="K37" s="9" t="s">
        <v>54</v>
      </c>
      <c r="L37" s="9" t="s">
        <v>54</v>
      </c>
      <c r="M37" s="9" t="s">
        <v>54</v>
      </c>
      <c r="N37" s="9" t="s">
        <v>54</v>
      </c>
      <c r="O37" s="9" t="s">
        <v>54</v>
      </c>
      <c r="P37" s="9" t="s">
        <v>54</v>
      </c>
    </row>
    <row r="38" spans="2:20" x14ac:dyDescent="0.2">
      <c r="D38" s="6" t="s">
        <v>2580</v>
      </c>
      <c r="I38" s="9" t="s">
        <v>54</v>
      </c>
      <c r="J38" s="9" t="s">
        <v>54</v>
      </c>
      <c r="K38" s="9" t="s">
        <v>54</v>
      </c>
      <c r="L38" s="9" t="s">
        <v>54</v>
      </c>
      <c r="M38" s="9" t="s">
        <v>54</v>
      </c>
      <c r="N38" s="9" t="s">
        <v>54</v>
      </c>
      <c r="O38" s="9" t="s">
        <v>54</v>
      </c>
      <c r="P38" s="9" t="s">
        <v>54</v>
      </c>
    </row>
    <row r="39" spans="2:20" x14ac:dyDescent="0.2">
      <c r="B39" s="6" t="s">
        <v>2580</v>
      </c>
      <c r="E39" s="8" t="s">
        <v>1930</v>
      </c>
      <c r="F39" s="8" t="s">
        <v>1931</v>
      </c>
      <c r="G39" s="8" t="s">
        <v>238</v>
      </c>
      <c r="H39" s="8">
        <v>0</v>
      </c>
      <c r="I39" s="9" t="s">
        <v>1930</v>
      </c>
      <c r="J39" s="9" t="s">
        <v>1931</v>
      </c>
      <c r="K39" s="9" t="s">
        <v>238</v>
      </c>
      <c r="L39" s="9">
        <v>1</v>
      </c>
      <c r="M39" s="9" t="s">
        <v>54</v>
      </c>
      <c r="N39" s="9" t="s">
        <v>54</v>
      </c>
      <c r="O39" s="9" t="s">
        <v>54</v>
      </c>
      <c r="P39" s="9" t="s">
        <v>54</v>
      </c>
      <c r="Q39" s="10" t="s">
        <v>1930</v>
      </c>
      <c r="R39" s="10" t="s">
        <v>1931</v>
      </c>
      <c r="S39" s="10" t="s">
        <v>238</v>
      </c>
      <c r="T39" s="10">
        <v>0.5</v>
      </c>
    </row>
    <row r="40" spans="2:20" x14ac:dyDescent="0.2">
      <c r="C40" s="6" t="s">
        <v>62</v>
      </c>
      <c r="D40" s="6" t="s">
        <v>2580</v>
      </c>
      <c r="I40" s="9" t="s">
        <v>54</v>
      </c>
      <c r="J40" s="9" t="s">
        <v>54</v>
      </c>
      <c r="K40" s="9" t="s">
        <v>54</v>
      </c>
      <c r="L40" s="9" t="s">
        <v>54</v>
      </c>
      <c r="M40" s="9" t="s">
        <v>54</v>
      </c>
      <c r="N40" s="9" t="s">
        <v>54</v>
      </c>
      <c r="O40" s="9" t="s">
        <v>54</v>
      </c>
      <c r="P40" s="9" t="s">
        <v>54</v>
      </c>
    </row>
    <row r="41" spans="2:20" x14ac:dyDescent="0.2">
      <c r="D41" s="6" t="s">
        <v>2580</v>
      </c>
      <c r="I41" s="9" t="s">
        <v>54</v>
      </c>
      <c r="J41" s="9" t="s">
        <v>54</v>
      </c>
      <c r="K41" s="9" t="s">
        <v>54</v>
      </c>
      <c r="L41" s="9" t="s">
        <v>54</v>
      </c>
      <c r="M41" s="9" t="s">
        <v>54</v>
      </c>
      <c r="N41" s="9" t="s">
        <v>54</v>
      </c>
      <c r="O41" s="9" t="s">
        <v>54</v>
      </c>
      <c r="P41" s="9" t="s">
        <v>54</v>
      </c>
    </row>
    <row r="42" spans="2:20" x14ac:dyDescent="0.2">
      <c r="D42" s="6" t="s">
        <v>2580</v>
      </c>
      <c r="I42" s="9" t="s">
        <v>54</v>
      </c>
      <c r="J42" s="9" t="s">
        <v>54</v>
      </c>
      <c r="K42" s="9" t="s">
        <v>54</v>
      </c>
      <c r="L42" s="9" t="s">
        <v>54</v>
      </c>
      <c r="M42" s="9" t="s">
        <v>54</v>
      </c>
      <c r="N42" s="9" t="s">
        <v>54</v>
      </c>
      <c r="O42" s="9" t="s">
        <v>54</v>
      </c>
      <c r="P42" s="9" t="s">
        <v>54</v>
      </c>
    </row>
    <row r="43" spans="2:20" x14ac:dyDescent="0.2">
      <c r="D43" s="6" t="s">
        <v>2580</v>
      </c>
      <c r="I43" s="9" t="s">
        <v>54</v>
      </c>
      <c r="J43" s="9" t="s">
        <v>54</v>
      </c>
      <c r="K43" s="9" t="s">
        <v>54</v>
      </c>
      <c r="L43" s="9" t="s">
        <v>54</v>
      </c>
      <c r="M43" s="9" t="s">
        <v>54</v>
      </c>
      <c r="N43" s="9" t="s">
        <v>54</v>
      </c>
      <c r="O43" s="9" t="s">
        <v>54</v>
      </c>
      <c r="P43" s="9" t="s">
        <v>54</v>
      </c>
    </row>
    <row r="44" spans="2:20" x14ac:dyDescent="0.2">
      <c r="D44" s="6" t="s">
        <v>2580</v>
      </c>
      <c r="I44" s="9" t="s">
        <v>54</v>
      </c>
      <c r="J44" s="9" t="s">
        <v>54</v>
      </c>
      <c r="K44" s="9" t="s">
        <v>54</v>
      </c>
      <c r="L44" s="9" t="s">
        <v>54</v>
      </c>
      <c r="M44" s="9" t="s">
        <v>54</v>
      </c>
      <c r="N44" s="9" t="s">
        <v>54</v>
      </c>
      <c r="O44" s="9" t="s">
        <v>54</v>
      </c>
      <c r="P44" s="9" t="s">
        <v>54</v>
      </c>
    </row>
    <row r="45" spans="2:20" x14ac:dyDescent="0.2">
      <c r="B45" s="6" t="s">
        <v>2580</v>
      </c>
      <c r="E45" s="8" t="s">
        <v>1932</v>
      </c>
      <c r="F45" s="8" t="s">
        <v>1933</v>
      </c>
      <c r="G45" s="8" t="s">
        <v>238</v>
      </c>
      <c r="H45" s="8">
        <v>1</v>
      </c>
      <c r="I45" s="9" t="s">
        <v>1932</v>
      </c>
      <c r="J45" s="9" t="s">
        <v>1934</v>
      </c>
      <c r="K45" s="9" t="s">
        <v>238</v>
      </c>
      <c r="L45" s="9">
        <v>3</v>
      </c>
      <c r="M45" s="9" t="s">
        <v>54</v>
      </c>
      <c r="N45" s="9" t="s">
        <v>54</v>
      </c>
      <c r="O45" s="9" t="s">
        <v>54</v>
      </c>
      <c r="P45" s="9" t="s">
        <v>54</v>
      </c>
      <c r="Q45" s="10" t="s">
        <v>1932</v>
      </c>
      <c r="R45" s="10" t="s">
        <v>1933</v>
      </c>
      <c r="S45" s="10" t="s">
        <v>238</v>
      </c>
      <c r="T45" s="10">
        <v>2</v>
      </c>
    </row>
    <row r="46" spans="2:20" x14ac:dyDescent="0.2">
      <c r="C46" s="6" t="s">
        <v>62</v>
      </c>
      <c r="D46" s="6" t="s">
        <v>2580</v>
      </c>
      <c r="I46" s="9" t="s">
        <v>54</v>
      </c>
      <c r="J46" s="9" t="s">
        <v>54</v>
      </c>
      <c r="K46" s="9" t="s">
        <v>54</v>
      </c>
      <c r="L46" s="9" t="s">
        <v>54</v>
      </c>
      <c r="M46" s="9" t="s">
        <v>54</v>
      </c>
      <c r="N46" s="9" t="s">
        <v>54</v>
      </c>
      <c r="O46" s="9" t="s">
        <v>54</v>
      </c>
      <c r="P46" s="9" t="s">
        <v>54</v>
      </c>
    </row>
    <row r="47" spans="2:20" x14ac:dyDescent="0.2">
      <c r="D47" s="6" t="s">
        <v>2580</v>
      </c>
      <c r="I47" s="9" t="s">
        <v>54</v>
      </c>
      <c r="J47" s="9" t="s">
        <v>54</v>
      </c>
      <c r="K47" s="9" t="s">
        <v>54</v>
      </c>
      <c r="L47" s="9" t="s">
        <v>54</v>
      </c>
      <c r="M47" s="9" t="s">
        <v>54</v>
      </c>
      <c r="N47" s="9" t="s">
        <v>54</v>
      </c>
      <c r="O47" s="9" t="s">
        <v>54</v>
      </c>
      <c r="P47" s="9" t="s">
        <v>54</v>
      </c>
    </row>
    <row r="48" spans="2:20" x14ac:dyDescent="0.2">
      <c r="D48" s="6" t="s">
        <v>2580</v>
      </c>
      <c r="I48" s="9" t="s">
        <v>54</v>
      </c>
      <c r="J48" s="9" t="s">
        <v>54</v>
      </c>
      <c r="K48" s="9" t="s">
        <v>54</v>
      </c>
      <c r="L48" s="9" t="s">
        <v>54</v>
      </c>
      <c r="M48" s="9" t="s">
        <v>54</v>
      </c>
      <c r="N48" s="9" t="s">
        <v>54</v>
      </c>
      <c r="O48" s="9" t="s">
        <v>54</v>
      </c>
      <c r="P48" s="9" t="s">
        <v>54</v>
      </c>
    </row>
    <row r="49" spans="1:20" x14ac:dyDescent="0.2">
      <c r="D49" s="6" t="s">
        <v>2580</v>
      </c>
      <c r="I49" s="9" t="s">
        <v>54</v>
      </c>
      <c r="J49" s="9" t="s">
        <v>54</v>
      </c>
      <c r="K49" s="9" t="s">
        <v>54</v>
      </c>
      <c r="L49" s="9" t="s">
        <v>54</v>
      </c>
      <c r="M49" s="9" t="s">
        <v>54</v>
      </c>
      <c r="N49" s="9" t="s">
        <v>54</v>
      </c>
      <c r="O49" s="9" t="s">
        <v>54</v>
      </c>
      <c r="P49" s="9" t="s">
        <v>54</v>
      </c>
    </row>
    <row r="50" spans="1:20" x14ac:dyDescent="0.2">
      <c r="D50" s="6" t="s">
        <v>2580</v>
      </c>
      <c r="I50" s="9" t="s">
        <v>54</v>
      </c>
      <c r="J50" s="9" t="s">
        <v>54</v>
      </c>
      <c r="K50" s="9" t="s">
        <v>54</v>
      </c>
      <c r="L50" s="9" t="s">
        <v>54</v>
      </c>
      <c r="M50" s="9" t="s">
        <v>54</v>
      </c>
      <c r="N50" s="9" t="s">
        <v>54</v>
      </c>
      <c r="O50" s="9" t="s">
        <v>54</v>
      </c>
      <c r="P50" s="9" t="s">
        <v>54</v>
      </c>
    </row>
    <row r="51" spans="1:20" x14ac:dyDescent="0.2">
      <c r="B51" s="6" t="s">
        <v>2580</v>
      </c>
      <c r="E51" s="8" t="s">
        <v>1935</v>
      </c>
      <c r="F51" s="8" t="s">
        <v>1936</v>
      </c>
      <c r="G51" s="8" t="s">
        <v>238</v>
      </c>
      <c r="H51" s="8">
        <v>0</v>
      </c>
      <c r="I51" s="9" t="s">
        <v>1935</v>
      </c>
      <c r="J51" s="9" t="s">
        <v>1936</v>
      </c>
      <c r="K51" s="9" t="s">
        <v>238</v>
      </c>
      <c r="L51" s="9">
        <v>1</v>
      </c>
      <c r="M51" s="9" t="s">
        <v>1642</v>
      </c>
      <c r="N51" s="9" t="s">
        <v>1643</v>
      </c>
      <c r="O51" s="9" t="s">
        <v>238</v>
      </c>
      <c r="P51" s="9">
        <v>2</v>
      </c>
      <c r="Q51" s="10" t="s">
        <v>1935</v>
      </c>
      <c r="R51" s="10" t="s">
        <v>1936</v>
      </c>
      <c r="S51" s="10" t="s">
        <v>238</v>
      </c>
      <c r="T51" s="10">
        <v>0</v>
      </c>
    </row>
    <row r="52" spans="1:20" x14ac:dyDescent="0.2">
      <c r="C52" s="6" t="s">
        <v>62</v>
      </c>
      <c r="D52" s="6" t="s">
        <v>2580</v>
      </c>
      <c r="I52" s="9" t="s">
        <v>54</v>
      </c>
      <c r="J52" s="9" t="s">
        <v>54</v>
      </c>
      <c r="K52" s="9" t="s">
        <v>54</v>
      </c>
      <c r="L52" s="9" t="s">
        <v>54</v>
      </c>
      <c r="M52" s="9" t="s">
        <v>54</v>
      </c>
      <c r="N52" s="9" t="s">
        <v>54</v>
      </c>
      <c r="O52" s="9" t="s">
        <v>54</v>
      </c>
      <c r="P52" s="9" t="s">
        <v>54</v>
      </c>
    </row>
    <row r="53" spans="1:20" x14ac:dyDescent="0.2">
      <c r="D53" s="6" t="s">
        <v>2580</v>
      </c>
      <c r="I53" s="9" t="s">
        <v>54</v>
      </c>
      <c r="J53" s="9" t="s">
        <v>54</v>
      </c>
      <c r="K53" s="9" t="s">
        <v>54</v>
      </c>
      <c r="L53" s="9" t="s">
        <v>54</v>
      </c>
      <c r="M53" s="9" t="s">
        <v>54</v>
      </c>
      <c r="N53" s="9" t="s">
        <v>54</v>
      </c>
      <c r="O53" s="9" t="s">
        <v>54</v>
      </c>
      <c r="P53" s="9" t="s">
        <v>54</v>
      </c>
    </row>
    <row r="54" spans="1:20" x14ac:dyDescent="0.2">
      <c r="D54" s="6" t="s">
        <v>2580</v>
      </c>
      <c r="I54" s="9" t="s">
        <v>54</v>
      </c>
      <c r="J54" s="9" t="s">
        <v>54</v>
      </c>
      <c r="K54" s="9" t="s">
        <v>54</v>
      </c>
      <c r="L54" s="9" t="s">
        <v>54</v>
      </c>
      <c r="M54" s="9" t="s">
        <v>54</v>
      </c>
      <c r="N54" s="9" t="s">
        <v>54</v>
      </c>
      <c r="O54" s="9" t="s">
        <v>54</v>
      </c>
      <c r="P54" s="9" t="s">
        <v>54</v>
      </c>
    </row>
    <row r="55" spans="1:20" x14ac:dyDescent="0.2">
      <c r="D55" s="6" t="s">
        <v>2580</v>
      </c>
      <c r="I55" s="9" t="s">
        <v>54</v>
      </c>
      <c r="J55" s="9" t="s">
        <v>54</v>
      </c>
      <c r="K55" s="9" t="s">
        <v>54</v>
      </c>
      <c r="L55" s="9" t="s">
        <v>54</v>
      </c>
      <c r="M55" s="9" t="s">
        <v>54</v>
      </c>
      <c r="N55" s="9" t="s">
        <v>54</v>
      </c>
      <c r="O55" s="9" t="s">
        <v>54</v>
      </c>
      <c r="P55" s="9" t="s">
        <v>54</v>
      </c>
    </row>
    <row r="56" spans="1:20" x14ac:dyDescent="0.2">
      <c r="D56" s="6" t="s">
        <v>2580</v>
      </c>
      <c r="I56" s="9" t="s">
        <v>54</v>
      </c>
      <c r="J56" s="9" t="s">
        <v>54</v>
      </c>
      <c r="K56" s="9" t="s">
        <v>54</v>
      </c>
      <c r="L56" s="9" t="s">
        <v>54</v>
      </c>
      <c r="M56" s="9" t="s">
        <v>54</v>
      </c>
      <c r="N56" s="9" t="s">
        <v>54</v>
      </c>
      <c r="O56" s="9" t="s">
        <v>54</v>
      </c>
      <c r="P56" s="9" t="s">
        <v>54</v>
      </c>
    </row>
    <row r="57" spans="1:20" x14ac:dyDescent="0.2">
      <c r="A57" s="6" t="s">
        <v>1802</v>
      </c>
      <c r="E57" s="8" t="s">
        <v>756</v>
      </c>
      <c r="F57" s="8" t="s">
        <v>757</v>
      </c>
      <c r="G57" s="8" t="s">
        <v>238</v>
      </c>
      <c r="H57" s="8">
        <v>3</v>
      </c>
      <c r="I57" s="9" t="s">
        <v>756</v>
      </c>
      <c r="J57" s="9" t="s">
        <v>757</v>
      </c>
      <c r="K57" s="9" t="s">
        <v>238</v>
      </c>
      <c r="L57" s="9">
        <v>2</v>
      </c>
      <c r="M57" s="9" t="s">
        <v>1655</v>
      </c>
      <c r="N57" s="9" t="s">
        <v>1656</v>
      </c>
      <c r="O57" s="9" t="s">
        <v>238</v>
      </c>
      <c r="P57" s="9">
        <v>2</v>
      </c>
      <c r="Q57" s="10" t="s">
        <v>756</v>
      </c>
      <c r="R57" s="10" t="s">
        <v>757</v>
      </c>
      <c r="S57" s="10" t="s">
        <v>238</v>
      </c>
      <c r="T57" s="10">
        <v>2.5</v>
      </c>
    </row>
    <row r="58" spans="1:20" x14ac:dyDescent="0.2">
      <c r="B58" s="6" t="s">
        <v>2580</v>
      </c>
      <c r="E58" s="8" t="s">
        <v>1655</v>
      </c>
      <c r="F58" s="8" t="s">
        <v>1656</v>
      </c>
      <c r="G58" s="8" t="s">
        <v>238</v>
      </c>
      <c r="H58" s="8">
        <v>3</v>
      </c>
      <c r="I58" s="9" t="s">
        <v>756</v>
      </c>
      <c r="J58" s="9" t="s">
        <v>757</v>
      </c>
      <c r="K58" s="9" t="s">
        <v>238</v>
      </c>
      <c r="L58" s="9">
        <v>2</v>
      </c>
      <c r="M58" s="9" t="s">
        <v>54</v>
      </c>
      <c r="N58" s="9" t="s">
        <v>54</v>
      </c>
      <c r="O58" s="9" t="s">
        <v>54</v>
      </c>
      <c r="P58" s="9" t="s">
        <v>54</v>
      </c>
      <c r="Q58" s="10" t="s">
        <v>756</v>
      </c>
      <c r="R58" s="10" t="s">
        <v>757</v>
      </c>
      <c r="S58" s="10" t="s">
        <v>238</v>
      </c>
      <c r="T58" s="10">
        <v>2.5</v>
      </c>
    </row>
    <row r="59" spans="1:20" x14ac:dyDescent="0.2">
      <c r="C59" s="6" t="s">
        <v>62</v>
      </c>
      <c r="D59" s="6" t="s">
        <v>2580</v>
      </c>
      <c r="I59" s="9" t="s">
        <v>54</v>
      </c>
      <c r="J59" s="9" t="s">
        <v>54</v>
      </c>
      <c r="K59" s="9" t="s">
        <v>54</v>
      </c>
      <c r="L59" s="9" t="s">
        <v>54</v>
      </c>
      <c r="M59" s="9" t="s">
        <v>54</v>
      </c>
      <c r="N59" s="9" t="s">
        <v>54</v>
      </c>
      <c r="O59" s="9" t="s">
        <v>54</v>
      </c>
      <c r="P59" s="9" t="s">
        <v>54</v>
      </c>
    </row>
    <row r="60" spans="1:20" x14ac:dyDescent="0.2">
      <c r="D60" s="6" t="s">
        <v>2580</v>
      </c>
      <c r="I60" s="9" t="s">
        <v>54</v>
      </c>
      <c r="J60" s="9" t="s">
        <v>54</v>
      </c>
      <c r="K60" s="9" t="s">
        <v>54</v>
      </c>
      <c r="L60" s="9" t="s">
        <v>54</v>
      </c>
      <c r="M60" s="9" t="s">
        <v>54</v>
      </c>
      <c r="N60" s="9" t="s">
        <v>54</v>
      </c>
      <c r="O60" s="9" t="s">
        <v>54</v>
      </c>
      <c r="P60" s="9" t="s">
        <v>54</v>
      </c>
    </row>
    <row r="61" spans="1:20" x14ac:dyDescent="0.2">
      <c r="D61" s="6" t="s">
        <v>2580</v>
      </c>
      <c r="I61" s="9" t="s">
        <v>54</v>
      </c>
      <c r="J61" s="9" t="s">
        <v>54</v>
      </c>
      <c r="K61" s="9" t="s">
        <v>54</v>
      </c>
      <c r="L61" s="9" t="s">
        <v>54</v>
      </c>
      <c r="M61" s="9" t="s">
        <v>54</v>
      </c>
      <c r="N61" s="9" t="s">
        <v>54</v>
      </c>
      <c r="O61" s="9" t="s">
        <v>54</v>
      </c>
      <c r="P61" s="9" t="s">
        <v>54</v>
      </c>
    </row>
    <row r="62" spans="1:20" x14ac:dyDescent="0.2">
      <c r="D62" s="6" t="s">
        <v>2580</v>
      </c>
      <c r="I62" s="9" t="s">
        <v>54</v>
      </c>
      <c r="J62" s="9" t="s">
        <v>54</v>
      </c>
      <c r="K62" s="9" t="s">
        <v>54</v>
      </c>
      <c r="L62" s="9" t="s">
        <v>54</v>
      </c>
      <c r="M62" s="9" t="s">
        <v>54</v>
      </c>
      <c r="N62" s="9" t="s">
        <v>54</v>
      </c>
      <c r="O62" s="9" t="s">
        <v>54</v>
      </c>
      <c r="P62" s="9" t="s">
        <v>54</v>
      </c>
    </row>
    <row r="63" spans="1:20" x14ac:dyDescent="0.2">
      <c r="D63" s="6" t="s">
        <v>2580</v>
      </c>
      <c r="I63" s="9" t="s">
        <v>54</v>
      </c>
      <c r="J63" s="9" t="s">
        <v>54</v>
      </c>
      <c r="K63" s="9" t="s">
        <v>54</v>
      </c>
      <c r="L63" s="9" t="s">
        <v>54</v>
      </c>
      <c r="M63" s="9" t="s">
        <v>54</v>
      </c>
      <c r="N63" s="9" t="s">
        <v>54</v>
      </c>
      <c r="O63" s="9" t="s">
        <v>54</v>
      </c>
      <c r="P63" s="9" t="s">
        <v>54</v>
      </c>
    </row>
    <row r="64" spans="1:20" x14ac:dyDescent="0.2">
      <c r="B64" s="6" t="s">
        <v>2580</v>
      </c>
      <c r="E64" s="8" t="s">
        <v>754</v>
      </c>
      <c r="F64" s="8" t="s">
        <v>755</v>
      </c>
      <c r="G64" s="8" t="s">
        <v>238</v>
      </c>
      <c r="H64" s="8">
        <v>0</v>
      </c>
      <c r="I64" s="9" t="s">
        <v>1937</v>
      </c>
      <c r="J64" s="9" t="s">
        <v>1938</v>
      </c>
      <c r="K64" s="9" t="s">
        <v>238</v>
      </c>
      <c r="L64" s="9">
        <v>1</v>
      </c>
      <c r="M64" s="9" t="s">
        <v>54</v>
      </c>
      <c r="N64" s="9" t="s">
        <v>54</v>
      </c>
      <c r="O64" s="9" t="s">
        <v>54</v>
      </c>
      <c r="P64" s="9" t="s">
        <v>54</v>
      </c>
      <c r="Q64" s="10" t="s">
        <v>1937</v>
      </c>
      <c r="R64" s="10" t="s">
        <v>1938</v>
      </c>
      <c r="S64" s="10" t="s">
        <v>238</v>
      </c>
      <c r="T64" s="10">
        <v>1</v>
      </c>
    </row>
    <row r="65" spans="2:20" x14ac:dyDescent="0.2">
      <c r="C65" s="6" t="s">
        <v>62</v>
      </c>
      <c r="D65" s="6" t="s">
        <v>2580</v>
      </c>
      <c r="I65" s="9" t="s">
        <v>54</v>
      </c>
      <c r="J65" s="9" t="s">
        <v>54</v>
      </c>
      <c r="K65" s="9" t="s">
        <v>54</v>
      </c>
      <c r="L65" s="9" t="s">
        <v>54</v>
      </c>
      <c r="M65" s="9" t="s">
        <v>54</v>
      </c>
      <c r="N65" s="9" t="s">
        <v>54</v>
      </c>
      <c r="O65" s="9" t="s">
        <v>54</v>
      </c>
      <c r="P65" s="9" t="s">
        <v>54</v>
      </c>
      <c r="Q65" s="10" t="s">
        <v>54</v>
      </c>
      <c r="R65" s="10" t="s">
        <v>54</v>
      </c>
      <c r="S65" s="10" t="s">
        <v>54</v>
      </c>
      <c r="T65" s="10" t="s">
        <v>54</v>
      </c>
    </row>
    <row r="66" spans="2:20" x14ac:dyDescent="0.2">
      <c r="D66" s="6" t="s">
        <v>2580</v>
      </c>
      <c r="I66" s="9" t="s">
        <v>54</v>
      </c>
      <c r="J66" s="9" t="s">
        <v>54</v>
      </c>
      <c r="K66" s="9" t="s">
        <v>54</v>
      </c>
      <c r="L66" s="9" t="s">
        <v>54</v>
      </c>
      <c r="M66" s="9" t="s">
        <v>54</v>
      </c>
      <c r="N66" s="9" t="s">
        <v>54</v>
      </c>
      <c r="O66" s="9" t="s">
        <v>54</v>
      </c>
      <c r="P66" s="9" t="s">
        <v>54</v>
      </c>
      <c r="Q66" s="10" t="s">
        <v>54</v>
      </c>
      <c r="R66" s="10" t="s">
        <v>54</v>
      </c>
      <c r="S66" s="10" t="s">
        <v>54</v>
      </c>
      <c r="T66" s="10" t="s">
        <v>54</v>
      </c>
    </row>
    <row r="67" spans="2:20" x14ac:dyDescent="0.2">
      <c r="D67" s="6" t="s">
        <v>2580</v>
      </c>
      <c r="I67" s="9" t="s">
        <v>54</v>
      </c>
      <c r="J67" s="9" t="s">
        <v>54</v>
      </c>
      <c r="K67" s="9" t="s">
        <v>54</v>
      </c>
      <c r="L67" s="9" t="s">
        <v>54</v>
      </c>
      <c r="M67" s="9" t="s">
        <v>54</v>
      </c>
      <c r="N67" s="9" t="s">
        <v>54</v>
      </c>
      <c r="O67" s="9" t="s">
        <v>54</v>
      </c>
      <c r="P67" s="9" t="s">
        <v>54</v>
      </c>
      <c r="Q67" s="10" t="s">
        <v>54</v>
      </c>
      <c r="R67" s="10" t="s">
        <v>54</v>
      </c>
      <c r="S67" s="10" t="s">
        <v>54</v>
      </c>
      <c r="T67" s="10" t="s">
        <v>54</v>
      </c>
    </row>
    <row r="68" spans="2:20" x14ac:dyDescent="0.2">
      <c r="D68" s="6" t="s">
        <v>2580</v>
      </c>
      <c r="I68" s="9" t="s">
        <v>54</v>
      </c>
      <c r="J68" s="9" t="s">
        <v>54</v>
      </c>
      <c r="K68" s="9" t="s">
        <v>54</v>
      </c>
      <c r="L68" s="9" t="s">
        <v>54</v>
      </c>
      <c r="M68" s="9" t="s">
        <v>54</v>
      </c>
      <c r="N68" s="9" t="s">
        <v>54</v>
      </c>
      <c r="O68" s="9" t="s">
        <v>54</v>
      </c>
      <c r="P68" s="9" t="s">
        <v>54</v>
      </c>
      <c r="Q68" s="10" t="s">
        <v>54</v>
      </c>
      <c r="R68" s="10" t="s">
        <v>54</v>
      </c>
      <c r="S68" s="10" t="s">
        <v>54</v>
      </c>
      <c r="T68" s="10" t="s">
        <v>54</v>
      </c>
    </row>
    <row r="69" spans="2:20" x14ac:dyDescent="0.2">
      <c r="D69" s="6" t="s">
        <v>2580</v>
      </c>
      <c r="I69" s="9" t="s">
        <v>54</v>
      </c>
      <c r="J69" s="9" t="s">
        <v>54</v>
      </c>
      <c r="K69" s="9" t="s">
        <v>54</v>
      </c>
      <c r="L69" s="9" t="s">
        <v>54</v>
      </c>
      <c r="M69" s="9" t="s">
        <v>54</v>
      </c>
      <c r="N69" s="9" t="s">
        <v>54</v>
      </c>
      <c r="O69" s="9" t="s">
        <v>54</v>
      </c>
      <c r="P69" s="9" t="s">
        <v>54</v>
      </c>
      <c r="Q69" s="10" t="s">
        <v>54</v>
      </c>
      <c r="R69" s="10" t="s">
        <v>54</v>
      </c>
      <c r="S69" s="10" t="s">
        <v>54</v>
      </c>
      <c r="T69" s="10" t="s">
        <v>54</v>
      </c>
    </row>
    <row r="70" spans="2:20" x14ac:dyDescent="0.2">
      <c r="B70" s="6" t="s">
        <v>2580</v>
      </c>
      <c r="E70" s="8" t="s">
        <v>1659</v>
      </c>
      <c r="F70" s="8" t="s">
        <v>1660</v>
      </c>
      <c r="G70" s="8" t="s">
        <v>238</v>
      </c>
      <c r="H70" s="8">
        <v>0</v>
      </c>
      <c r="I70" s="9" t="s">
        <v>1655</v>
      </c>
      <c r="J70" s="9" t="s">
        <v>1656</v>
      </c>
      <c r="K70" s="9" t="s">
        <v>238</v>
      </c>
      <c r="L70" s="9">
        <v>1</v>
      </c>
      <c r="M70" s="9" t="s">
        <v>54</v>
      </c>
      <c r="N70" s="9" t="s">
        <v>54</v>
      </c>
      <c r="O70" s="9" t="s">
        <v>54</v>
      </c>
      <c r="P70" s="9" t="s">
        <v>54</v>
      </c>
      <c r="Q70" s="10" t="s">
        <v>1655</v>
      </c>
      <c r="R70" s="10" t="s">
        <v>1656</v>
      </c>
      <c r="S70" s="10" t="s">
        <v>238</v>
      </c>
      <c r="T70" s="10">
        <v>1</v>
      </c>
    </row>
    <row r="71" spans="2:20" x14ac:dyDescent="0.2">
      <c r="C71" s="6" t="s">
        <v>62</v>
      </c>
      <c r="D71" s="6" t="s">
        <v>2580</v>
      </c>
      <c r="I71" s="9" t="s">
        <v>54</v>
      </c>
      <c r="J71" s="9" t="s">
        <v>54</v>
      </c>
      <c r="K71" s="9" t="s">
        <v>54</v>
      </c>
      <c r="L71" s="9" t="s">
        <v>54</v>
      </c>
      <c r="M71" s="9" t="s">
        <v>54</v>
      </c>
      <c r="N71" s="9" t="s">
        <v>54</v>
      </c>
      <c r="O71" s="9" t="s">
        <v>54</v>
      </c>
      <c r="P71" s="9" t="s">
        <v>54</v>
      </c>
      <c r="Q71" s="10" t="s">
        <v>54</v>
      </c>
      <c r="R71" s="10" t="s">
        <v>54</v>
      </c>
      <c r="S71" s="10" t="s">
        <v>54</v>
      </c>
      <c r="T71" s="10" t="s">
        <v>54</v>
      </c>
    </row>
    <row r="72" spans="2:20" x14ac:dyDescent="0.2">
      <c r="D72" s="6" t="s">
        <v>2580</v>
      </c>
      <c r="I72" s="9" t="s">
        <v>54</v>
      </c>
      <c r="J72" s="9" t="s">
        <v>54</v>
      </c>
      <c r="K72" s="9" t="s">
        <v>54</v>
      </c>
      <c r="L72" s="9" t="s">
        <v>54</v>
      </c>
      <c r="M72" s="9" t="s">
        <v>54</v>
      </c>
      <c r="N72" s="9" t="s">
        <v>54</v>
      </c>
      <c r="O72" s="9" t="s">
        <v>54</v>
      </c>
      <c r="P72" s="9" t="s">
        <v>54</v>
      </c>
      <c r="Q72" s="10" t="s">
        <v>54</v>
      </c>
      <c r="R72" s="10" t="s">
        <v>54</v>
      </c>
      <c r="S72" s="10" t="s">
        <v>54</v>
      </c>
      <c r="T72" s="10" t="s">
        <v>54</v>
      </c>
    </row>
    <row r="73" spans="2:20" x14ac:dyDescent="0.2">
      <c r="D73" s="6" t="s">
        <v>2580</v>
      </c>
      <c r="I73" s="9" t="s">
        <v>54</v>
      </c>
      <c r="J73" s="9" t="s">
        <v>54</v>
      </c>
      <c r="K73" s="9" t="s">
        <v>54</v>
      </c>
      <c r="L73" s="9" t="s">
        <v>54</v>
      </c>
      <c r="M73" s="9" t="s">
        <v>54</v>
      </c>
      <c r="N73" s="9" t="s">
        <v>54</v>
      </c>
      <c r="O73" s="9" t="s">
        <v>54</v>
      </c>
      <c r="P73" s="9" t="s">
        <v>54</v>
      </c>
      <c r="Q73" s="10" t="s">
        <v>54</v>
      </c>
      <c r="R73" s="10" t="s">
        <v>54</v>
      </c>
      <c r="S73" s="10" t="s">
        <v>54</v>
      </c>
      <c r="T73" s="10" t="s">
        <v>54</v>
      </c>
    </row>
    <row r="74" spans="2:20" x14ac:dyDescent="0.2">
      <c r="D74" s="6" t="s">
        <v>2580</v>
      </c>
      <c r="I74" s="9" t="s">
        <v>54</v>
      </c>
      <c r="J74" s="9" t="s">
        <v>54</v>
      </c>
      <c r="K74" s="9" t="s">
        <v>54</v>
      </c>
      <c r="L74" s="9" t="s">
        <v>54</v>
      </c>
      <c r="M74" s="9" t="s">
        <v>54</v>
      </c>
      <c r="N74" s="9" t="s">
        <v>54</v>
      </c>
      <c r="O74" s="9" t="s">
        <v>54</v>
      </c>
      <c r="P74" s="9" t="s">
        <v>54</v>
      </c>
      <c r="Q74" s="10" t="s">
        <v>54</v>
      </c>
      <c r="R74" s="10" t="s">
        <v>54</v>
      </c>
      <c r="S74" s="10" t="s">
        <v>54</v>
      </c>
      <c r="T74" s="10" t="s">
        <v>54</v>
      </c>
    </row>
    <row r="75" spans="2:20" x14ac:dyDescent="0.2">
      <c r="D75" s="6" t="s">
        <v>2580</v>
      </c>
      <c r="I75" s="9" t="s">
        <v>54</v>
      </c>
      <c r="J75" s="9" t="s">
        <v>54</v>
      </c>
      <c r="K75" s="9" t="s">
        <v>54</v>
      </c>
      <c r="L75" s="9" t="s">
        <v>54</v>
      </c>
      <c r="M75" s="9" t="s">
        <v>54</v>
      </c>
      <c r="N75" s="9" t="s">
        <v>54</v>
      </c>
      <c r="O75" s="9" t="s">
        <v>54</v>
      </c>
      <c r="P75" s="9" t="s">
        <v>54</v>
      </c>
      <c r="Q75" s="10" t="s">
        <v>54</v>
      </c>
      <c r="R75" s="10" t="s">
        <v>54</v>
      </c>
      <c r="S75" s="10" t="s">
        <v>54</v>
      </c>
      <c r="T75" s="10" t="s">
        <v>54</v>
      </c>
    </row>
    <row r="76" spans="2:20" x14ac:dyDescent="0.2">
      <c r="B76" s="6" t="s">
        <v>2580</v>
      </c>
      <c r="E76" s="8" t="s">
        <v>1655</v>
      </c>
      <c r="F76" s="8" t="s">
        <v>1656</v>
      </c>
      <c r="G76" s="8" t="s">
        <v>238</v>
      </c>
      <c r="H76" s="8">
        <v>0</v>
      </c>
      <c r="I76" s="9" t="s">
        <v>1655</v>
      </c>
      <c r="J76" s="9" t="s">
        <v>1656</v>
      </c>
      <c r="K76" s="9" t="s">
        <v>238</v>
      </c>
      <c r="L76" s="9">
        <v>1</v>
      </c>
      <c r="M76" s="9" t="s">
        <v>54</v>
      </c>
      <c r="N76" s="9" t="s">
        <v>54</v>
      </c>
      <c r="O76" s="9" t="s">
        <v>54</v>
      </c>
      <c r="P76" s="9" t="s">
        <v>54</v>
      </c>
      <c r="Q76" s="10" t="s">
        <v>1655</v>
      </c>
      <c r="R76" s="10" t="s">
        <v>1656</v>
      </c>
      <c r="S76" s="10" t="s">
        <v>238</v>
      </c>
      <c r="T76" s="10">
        <v>0.5</v>
      </c>
    </row>
    <row r="77" spans="2:20" x14ac:dyDescent="0.2">
      <c r="C77" s="6" t="s">
        <v>62</v>
      </c>
      <c r="D77" s="6" t="s">
        <v>2580</v>
      </c>
      <c r="I77" s="9" t="s">
        <v>54</v>
      </c>
      <c r="J77" s="9" t="s">
        <v>54</v>
      </c>
      <c r="K77" s="9" t="s">
        <v>54</v>
      </c>
      <c r="L77" s="9" t="s">
        <v>54</v>
      </c>
      <c r="M77" s="9" t="s">
        <v>54</v>
      </c>
      <c r="N77" s="9" t="s">
        <v>54</v>
      </c>
      <c r="O77" s="9" t="s">
        <v>54</v>
      </c>
      <c r="P77" s="9" t="s">
        <v>54</v>
      </c>
      <c r="Q77" s="10" t="s">
        <v>54</v>
      </c>
      <c r="R77" s="10" t="s">
        <v>54</v>
      </c>
      <c r="S77" s="10" t="s">
        <v>54</v>
      </c>
      <c r="T77" s="10" t="s">
        <v>54</v>
      </c>
    </row>
    <row r="78" spans="2:20" x14ac:dyDescent="0.2">
      <c r="D78" s="6" t="s">
        <v>2580</v>
      </c>
      <c r="I78" s="9" t="s">
        <v>54</v>
      </c>
      <c r="J78" s="9" t="s">
        <v>54</v>
      </c>
      <c r="K78" s="9" t="s">
        <v>54</v>
      </c>
      <c r="L78" s="9" t="s">
        <v>54</v>
      </c>
      <c r="M78" s="9" t="s">
        <v>54</v>
      </c>
      <c r="N78" s="9" t="s">
        <v>54</v>
      </c>
      <c r="O78" s="9" t="s">
        <v>54</v>
      </c>
      <c r="P78" s="9" t="s">
        <v>54</v>
      </c>
      <c r="Q78" s="10" t="s">
        <v>54</v>
      </c>
      <c r="R78" s="10" t="s">
        <v>54</v>
      </c>
      <c r="S78" s="10" t="s">
        <v>54</v>
      </c>
      <c r="T78" s="10" t="s">
        <v>54</v>
      </c>
    </row>
    <row r="79" spans="2:20" x14ac:dyDescent="0.2">
      <c r="D79" s="6" t="s">
        <v>2580</v>
      </c>
      <c r="I79" s="9" t="s">
        <v>54</v>
      </c>
      <c r="J79" s="9" t="s">
        <v>54</v>
      </c>
      <c r="K79" s="9" t="s">
        <v>54</v>
      </c>
      <c r="L79" s="9" t="s">
        <v>54</v>
      </c>
      <c r="M79" s="9" t="s">
        <v>54</v>
      </c>
      <c r="N79" s="9" t="s">
        <v>54</v>
      </c>
      <c r="O79" s="9" t="s">
        <v>54</v>
      </c>
      <c r="P79" s="9" t="s">
        <v>54</v>
      </c>
      <c r="Q79" s="10" t="s">
        <v>54</v>
      </c>
      <c r="R79" s="10" t="s">
        <v>54</v>
      </c>
      <c r="S79" s="10" t="s">
        <v>54</v>
      </c>
      <c r="T79" s="10" t="s">
        <v>54</v>
      </c>
    </row>
    <row r="80" spans="2:20" x14ac:dyDescent="0.2">
      <c r="D80" s="6" t="s">
        <v>2580</v>
      </c>
      <c r="I80" s="9" t="s">
        <v>54</v>
      </c>
      <c r="J80" s="9" t="s">
        <v>54</v>
      </c>
      <c r="K80" s="9" t="s">
        <v>54</v>
      </c>
      <c r="L80" s="9" t="s">
        <v>54</v>
      </c>
      <c r="M80" s="9" t="s">
        <v>54</v>
      </c>
      <c r="N80" s="9" t="s">
        <v>54</v>
      </c>
      <c r="O80" s="9" t="s">
        <v>54</v>
      </c>
      <c r="P80" s="9" t="s">
        <v>54</v>
      </c>
      <c r="Q80" s="10" t="s">
        <v>54</v>
      </c>
      <c r="R80" s="10" t="s">
        <v>54</v>
      </c>
      <c r="S80" s="10" t="s">
        <v>54</v>
      </c>
      <c r="T80" s="10" t="s">
        <v>54</v>
      </c>
    </row>
    <row r="81" spans="1:20" x14ac:dyDescent="0.2">
      <c r="D81" s="6" t="s">
        <v>2580</v>
      </c>
      <c r="I81" s="9" t="s">
        <v>54</v>
      </c>
      <c r="J81" s="9" t="s">
        <v>54</v>
      </c>
      <c r="K81" s="9" t="s">
        <v>54</v>
      </c>
      <c r="L81" s="9" t="s">
        <v>54</v>
      </c>
      <c r="M81" s="9" t="s">
        <v>54</v>
      </c>
      <c r="N81" s="9" t="s">
        <v>54</v>
      </c>
      <c r="O81" s="9" t="s">
        <v>54</v>
      </c>
      <c r="P81" s="9" t="s">
        <v>54</v>
      </c>
      <c r="Q81" s="10" t="s">
        <v>54</v>
      </c>
      <c r="R81" s="10" t="s">
        <v>54</v>
      </c>
      <c r="S81" s="10" t="s">
        <v>54</v>
      </c>
      <c r="T81" s="10" t="s">
        <v>54</v>
      </c>
    </row>
    <row r="82" spans="1:20" x14ac:dyDescent="0.2">
      <c r="B82" s="6" t="s">
        <v>2580</v>
      </c>
      <c r="E82" s="8" t="s">
        <v>1939</v>
      </c>
      <c r="F82" s="8" t="s">
        <v>1940</v>
      </c>
      <c r="G82" s="8" t="s">
        <v>238</v>
      </c>
      <c r="H82" s="8">
        <v>1</v>
      </c>
      <c r="I82" s="9" t="s">
        <v>1939</v>
      </c>
      <c r="J82" s="9" t="s">
        <v>1940</v>
      </c>
      <c r="K82" s="9" t="s">
        <v>238</v>
      </c>
      <c r="L82" s="9">
        <v>1</v>
      </c>
      <c r="M82" s="9" t="s">
        <v>54</v>
      </c>
      <c r="N82" s="9" t="s">
        <v>54</v>
      </c>
      <c r="O82" s="9" t="s">
        <v>54</v>
      </c>
      <c r="P82" s="9" t="s">
        <v>54</v>
      </c>
      <c r="Q82" s="10" t="s">
        <v>1939</v>
      </c>
      <c r="R82" s="10" t="s">
        <v>1940</v>
      </c>
      <c r="S82" s="10" t="s">
        <v>238</v>
      </c>
      <c r="T82" s="10">
        <v>1</v>
      </c>
    </row>
    <row r="83" spans="1:20" x14ac:dyDescent="0.2">
      <c r="C83" s="6" t="s">
        <v>62</v>
      </c>
      <c r="D83" s="6" t="s">
        <v>2580</v>
      </c>
      <c r="M83" s="9" t="s">
        <v>54</v>
      </c>
      <c r="N83" s="9" t="s">
        <v>54</v>
      </c>
      <c r="O83" s="9" t="s">
        <v>54</v>
      </c>
      <c r="P83" s="9" t="s">
        <v>54</v>
      </c>
    </row>
    <row r="84" spans="1:20" x14ac:dyDescent="0.2">
      <c r="D84" s="6" t="s">
        <v>2580</v>
      </c>
      <c r="M84" s="9" t="s">
        <v>54</v>
      </c>
      <c r="N84" s="9" t="s">
        <v>54</v>
      </c>
      <c r="O84" s="9" t="s">
        <v>54</v>
      </c>
      <c r="P84" s="9" t="s">
        <v>54</v>
      </c>
    </row>
    <row r="85" spans="1:20" x14ac:dyDescent="0.2">
      <c r="D85" s="6" t="s">
        <v>2580</v>
      </c>
      <c r="M85" s="9" t="s">
        <v>54</v>
      </c>
      <c r="N85" s="9" t="s">
        <v>54</v>
      </c>
      <c r="O85" s="9" t="s">
        <v>54</v>
      </c>
      <c r="P85" s="9" t="s">
        <v>54</v>
      </c>
    </row>
    <row r="86" spans="1:20" x14ac:dyDescent="0.2">
      <c r="D86" s="6" t="s">
        <v>2580</v>
      </c>
      <c r="M86" s="9" t="s">
        <v>54</v>
      </c>
      <c r="N86" s="9" t="s">
        <v>54</v>
      </c>
      <c r="O86" s="9" t="s">
        <v>54</v>
      </c>
      <c r="P86" s="9" t="s">
        <v>54</v>
      </c>
    </row>
    <row r="87" spans="1:20" x14ac:dyDescent="0.2">
      <c r="D87" s="6" t="s">
        <v>2580</v>
      </c>
      <c r="M87" s="9" t="s">
        <v>54</v>
      </c>
      <c r="N87" s="9" t="s">
        <v>54</v>
      </c>
      <c r="O87" s="9" t="s">
        <v>54</v>
      </c>
      <c r="P87" s="9" t="s">
        <v>54</v>
      </c>
    </row>
    <row r="88" spans="1:20" x14ac:dyDescent="0.2">
      <c r="B88" s="6" t="s">
        <v>2580</v>
      </c>
      <c r="E88" s="8" t="s">
        <v>1939</v>
      </c>
      <c r="F88" s="8" t="s">
        <v>1940</v>
      </c>
      <c r="G88" s="8" t="s">
        <v>238</v>
      </c>
      <c r="H88" s="8">
        <v>1</v>
      </c>
      <c r="I88" s="9" t="s">
        <v>1939</v>
      </c>
      <c r="J88" s="9" t="s">
        <v>1940</v>
      </c>
      <c r="K88" s="9" t="s">
        <v>238</v>
      </c>
      <c r="L88" s="9">
        <v>1</v>
      </c>
      <c r="M88" s="9" t="s">
        <v>54</v>
      </c>
      <c r="N88" s="9" t="s">
        <v>54</v>
      </c>
      <c r="O88" s="9" t="s">
        <v>54</v>
      </c>
      <c r="P88" s="9" t="s">
        <v>54</v>
      </c>
      <c r="Q88" s="10" t="s">
        <v>1939</v>
      </c>
      <c r="R88" s="10" t="s">
        <v>1940</v>
      </c>
      <c r="S88" s="10" t="s">
        <v>238</v>
      </c>
      <c r="T88" s="10">
        <v>1</v>
      </c>
    </row>
    <row r="89" spans="1:20" x14ac:dyDescent="0.2">
      <c r="C89" s="6" t="s">
        <v>62</v>
      </c>
      <c r="D89" s="6" t="s">
        <v>2580</v>
      </c>
      <c r="I89" s="9" t="s">
        <v>54</v>
      </c>
      <c r="J89" s="9" t="s">
        <v>54</v>
      </c>
      <c r="K89" s="9" t="s">
        <v>54</v>
      </c>
      <c r="L89" s="9" t="s">
        <v>54</v>
      </c>
      <c r="M89" s="9" t="s">
        <v>54</v>
      </c>
      <c r="N89" s="9" t="s">
        <v>54</v>
      </c>
      <c r="O89" s="9" t="s">
        <v>54</v>
      </c>
      <c r="P89" s="9" t="s">
        <v>54</v>
      </c>
      <c r="Q89" s="10" t="s">
        <v>54</v>
      </c>
      <c r="R89" s="10" t="s">
        <v>54</v>
      </c>
      <c r="S89" s="10" t="s">
        <v>54</v>
      </c>
      <c r="T89" s="10" t="s">
        <v>54</v>
      </c>
    </row>
    <row r="90" spans="1:20" x14ac:dyDescent="0.2">
      <c r="D90" s="6" t="s">
        <v>2580</v>
      </c>
      <c r="I90" s="9" t="s">
        <v>54</v>
      </c>
      <c r="J90" s="9" t="s">
        <v>54</v>
      </c>
      <c r="K90" s="9" t="s">
        <v>54</v>
      </c>
      <c r="L90" s="9" t="s">
        <v>54</v>
      </c>
      <c r="M90" s="9" t="s">
        <v>54</v>
      </c>
      <c r="N90" s="9" t="s">
        <v>54</v>
      </c>
      <c r="O90" s="9" t="s">
        <v>54</v>
      </c>
      <c r="P90" s="9" t="s">
        <v>54</v>
      </c>
      <c r="Q90" s="10" t="s">
        <v>54</v>
      </c>
      <c r="R90" s="10" t="s">
        <v>54</v>
      </c>
      <c r="S90" s="10" t="s">
        <v>54</v>
      </c>
      <c r="T90" s="10" t="s">
        <v>54</v>
      </c>
    </row>
    <row r="91" spans="1:20" x14ac:dyDescent="0.2">
      <c r="D91" s="6" t="s">
        <v>2580</v>
      </c>
      <c r="I91" s="9" t="s">
        <v>54</v>
      </c>
      <c r="J91" s="9" t="s">
        <v>54</v>
      </c>
      <c r="K91" s="9" t="s">
        <v>54</v>
      </c>
      <c r="L91" s="9" t="s">
        <v>54</v>
      </c>
      <c r="M91" s="9" t="s">
        <v>54</v>
      </c>
      <c r="N91" s="9" t="s">
        <v>54</v>
      </c>
      <c r="O91" s="9" t="s">
        <v>54</v>
      </c>
      <c r="P91" s="9" t="s">
        <v>54</v>
      </c>
      <c r="Q91" s="10" t="s">
        <v>54</v>
      </c>
      <c r="R91" s="10" t="s">
        <v>54</v>
      </c>
      <c r="S91" s="10" t="s">
        <v>54</v>
      </c>
      <c r="T91" s="10" t="s">
        <v>54</v>
      </c>
    </row>
    <row r="92" spans="1:20" x14ac:dyDescent="0.2">
      <c r="D92" s="6" t="s">
        <v>2580</v>
      </c>
      <c r="I92" s="9" t="s">
        <v>54</v>
      </c>
      <c r="J92" s="9" t="s">
        <v>54</v>
      </c>
      <c r="K92" s="9" t="s">
        <v>54</v>
      </c>
      <c r="L92" s="9" t="s">
        <v>54</v>
      </c>
      <c r="M92" s="9" t="s">
        <v>54</v>
      </c>
      <c r="N92" s="9" t="s">
        <v>54</v>
      </c>
      <c r="O92" s="9" t="s">
        <v>54</v>
      </c>
      <c r="P92" s="9" t="s">
        <v>54</v>
      </c>
      <c r="Q92" s="10" t="s">
        <v>54</v>
      </c>
      <c r="R92" s="10" t="s">
        <v>54</v>
      </c>
      <c r="S92" s="10" t="s">
        <v>54</v>
      </c>
      <c r="T92" s="10" t="s">
        <v>54</v>
      </c>
    </row>
    <row r="93" spans="1:20" x14ac:dyDescent="0.2">
      <c r="D93" s="6" t="s">
        <v>2580</v>
      </c>
      <c r="I93" s="9" t="s">
        <v>54</v>
      </c>
      <c r="J93" s="9" t="s">
        <v>54</v>
      </c>
      <c r="K93" s="9" t="s">
        <v>54</v>
      </c>
      <c r="L93" s="9" t="s">
        <v>54</v>
      </c>
      <c r="M93" s="9" t="s">
        <v>54</v>
      </c>
      <c r="N93" s="9" t="s">
        <v>54</v>
      </c>
      <c r="O93" s="9" t="s">
        <v>54</v>
      </c>
      <c r="P93" s="9" t="s">
        <v>54</v>
      </c>
      <c r="Q93" s="10" t="s">
        <v>54</v>
      </c>
      <c r="R93" s="10" t="s">
        <v>54</v>
      </c>
      <c r="S93" s="10" t="s">
        <v>54</v>
      </c>
      <c r="T93" s="10" t="s">
        <v>54</v>
      </c>
    </row>
    <row r="94" spans="1:20" x14ac:dyDescent="0.2">
      <c r="A94" s="6" t="s">
        <v>1814</v>
      </c>
      <c r="E94" s="8" t="s">
        <v>1048</v>
      </c>
      <c r="F94" s="8" t="s">
        <v>1049</v>
      </c>
      <c r="G94" s="8" t="s">
        <v>238</v>
      </c>
      <c r="H94" s="8">
        <v>0</v>
      </c>
      <c r="I94" s="9" t="s">
        <v>1048</v>
      </c>
      <c r="J94" s="9" t="s">
        <v>1049</v>
      </c>
      <c r="K94" s="9" t="s">
        <v>238</v>
      </c>
      <c r="L94" s="9">
        <v>1</v>
      </c>
      <c r="M94" s="9" t="s">
        <v>54</v>
      </c>
      <c r="N94" s="9" t="s">
        <v>54</v>
      </c>
      <c r="O94" s="9" t="s">
        <v>54</v>
      </c>
      <c r="P94" s="9" t="s">
        <v>54</v>
      </c>
      <c r="Q94" s="10" t="s">
        <v>1048</v>
      </c>
      <c r="R94" s="10" t="s">
        <v>1049</v>
      </c>
      <c r="S94" s="10" t="s">
        <v>238</v>
      </c>
      <c r="T94" s="10">
        <v>0.5</v>
      </c>
    </row>
    <row r="95" spans="1:20" x14ac:dyDescent="0.2">
      <c r="B95" s="6" t="s">
        <v>2580</v>
      </c>
      <c r="E95" s="8" t="s">
        <v>1646</v>
      </c>
      <c r="F95" s="8" t="s">
        <v>1647</v>
      </c>
      <c r="G95" s="8" t="s">
        <v>238</v>
      </c>
      <c r="H95" s="8">
        <v>0</v>
      </c>
      <c r="I95" s="9" t="s">
        <v>1646</v>
      </c>
      <c r="J95" s="9" t="s">
        <v>1647</v>
      </c>
      <c r="K95" s="9" t="s">
        <v>238</v>
      </c>
      <c r="L95" s="9">
        <v>1</v>
      </c>
      <c r="M95" s="9" t="s">
        <v>54</v>
      </c>
      <c r="N95" s="9" t="s">
        <v>54</v>
      </c>
      <c r="O95" s="9" t="s">
        <v>54</v>
      </c>
      <c r="P95" s="9" t="s">
        <v>54</v>
      </c>
      <c r="Q95" s="10" t="s">
        <v>1646</v>
      </c>
      <c r="R95" s="10" t="s">
        <v>1647</v>
      </c>
      <c r="S95" s="10" t="s">
        <v>238</v>
      </c>
      <c r="T95" s="10">
        <v>0.5</v>
      </c>
    </row>
    <row r="96" spans="1:20" x14ac:dyDescent="0.2">
      <c r="C96" s="6" t="s">
        <v>62</v>
      </c>
      <c r="D96" s="6" t="s">
        <v>2580</v>
      </c>
      <c r="I96" s="9" t="s">
        <v>54</v>
      </c>
      <c r="J96" s="9" t="s">
        <v>54</v>
      </c>
      <c r="K96" s="9" t="s">
        <v>54</v>
      </c>
      <c r="L96" s="9" t="s">
        <v>54</v>
      </c>
      <c r="M96" s="9" t="s">
        <v>54</v>
      </c>
      <c r="N96" s="9" t="s">
        <v>54</v>
      </c>
      <c r="O96" s="9" t="s">
        <v>54</v>
      </c>
      <c r="P96" s="9" t="s">
        <v>54</v>
      </c>
    </row>
    <row r="97" spans="2:20" x14ac:dyDescent="0.2">
      <c r="D97" s="6" t="s">
        <v>2580</v>
      </c>
      <c r="I97" s="9" t="s">
        <v>54</v>
      </c>
      <c r="J97" s="9" t="s">
        <v>54</v>
      </c>
      <c r="K97" s="9" t="s">
        <v>54</v>
      </c>
      <c r="L97" s="9" t="s">
        <v>54</v>
      </c>
      <c r="M97" s="9" t="s">
        <v>54</v>
      </c>
      <c r="N97" s="9" t="s">
        <v>54</v>
      </c>
      <c r="O97" s="9" t="s">
        <v>54</v>
      </c>
      <c r="P97" s="9" t="s">
        <v>54</v>
      </c>
    </row>
    <row r="98" spans="2:20" x14ac:dyDescent="0.2">
      <c r="D98" s="6" t="s">
        <v>2580</v>
      </c>
      <c r="I98" s="9" t="s">
        <v>54</v>
      </c>
      <c r="J98" s="9" t="s">
        <v>54</v>
      </c>
      <c r="K98" s="9" t="s">
        <v>54</v>
      </c>
      <c r="L98" s="9" t="s">
        <v>54</v>
      </c>
      <c r="M98" s="9" t="s">
        <v>54</v>
      </c>
      <c r="N98" s="9" t="s">
        <v>54</v>
      </c>
      <c r="O98" s="9" t="s">
        <v>54</v>
      </c>
      <c r="P98" s="9" t="s">
        <v>54</v>
      </c>
    </row>
    <row r="99" spans="2:20" x14ac:dyDescent="0.2">
      <c r="D99" s="6" t="s">
        <v>2580</v>
      </c>
      <c r="I99" s="9" t="s">
        <v>54</v>
      </c>
      <c r="J99" s="9" t="s">
        <v>54</v>
      </c>
      <c r="K99" s="9" t="s">
        <v>54</v>
      </c>
      <c r="L99" s="9" t="s">
        <v>54</v>
      </c>
      <c r="M99" s="9" t="s">
        <v>54</v>
      </c>
      <c r="N99" s="9" t="s">
        <v>54</v>
      </c>
      <c r="O99" s="9" t="s">
        <v>54</v>
      </c>
      <c r="P99" s="9" t="s">
        <v>54</v>
      </c>
    </row>
    <row r="100" spans="2:20" x14ac:dyDescent="0.2">
      <c r="D100" s="6" t="s">
        <v>2580</v>
      </c>
      <c r="I100" s="9" t="s">
        <v>54</v>
      </c>
      <c r="J100" s="9" t="s">
        <v>54</v>
      </c>
      <c r="K100" s="9" t="s">
        <v>54</v>
      </c>
      <c r="L100" s="9" t="s">
        <v>54</v>
      </c>
      <c r="M100" s="9" t="s">
        <v>54</v>
      </c>
      <c r="N100" s="9" t="s">
        <v>54</v>
      </c>
      <c r="O100" s="9" t="s">
        <v>54</v>
      </c>
      <c r="P100" s="9" t="s">
        <v>54</v>
      </c>
    </row>
    <row r="101" spans="2:20" x14ac:dyDescent="0.2">
      <c r="B101" s="6" t="s">
        <v>2580</v>
      </c>
      <c r="E101" s="8" t="s">
        <v>1646</v>
      </c>
      <c r="F101" s="8" t="s">
        <v>1647</v>
      </c>
      <c r="G101" s="8" t="s">
        <v>238</v>
      </c>
      <c r="H101" s="8">
        <v>0</v>
      </c>
      <c r="I101" s="9" t="s">
        <v>1646</v>
      </c>
      <c r="J101" s="9" t="s">
        <v>1647</v>
      </c>
      <c r="K101" s="9" t="s">
        <v>238</v>
      </c>
      <c r="L101" s="9">
        <v>0</v>
      </c>
      <c r="M101" s="9" t="s">
        <v>54</v>
      </c>
      <c r="N101" s="9" t="s">
        <v>54</v>
      </c>
      <c r="O101" s="9" t="s">
        <v>54</v>
      </c>
      <c r="P101" s="9" t="s">
        <v>54</v>
      </c>
      <c r="Q101" s="10" t="s">
        <v>1646</v>
      </c>
      <c r="R101" s="10" t="s">
        <v>1647</v>
      </c>
      <c r="S101" s="10" t="s">
        <v>238</v>
      </c>
      <c r="T101" s="10">
        <v>0</v>
      </c>
    </row>
    <row r="102" spans="2:20" x14ac:dyDescent="0.2">
      <c r="C102" s="6" t="s">
        <v>62</v>
      </c>
      <c r="D102" s="6" t="s">
        <v>2580</v>
      </c>
      <c r="M102" s="9" t="s">
        <v>54</v>
      </c>
      <c r="N102" s="9" t="s">
        <v>54</v>
      </c>
      <c r="O102" s="9" t="s">
        <v>54</v>
      </c>
      <c r="P102" s="9" t="s">
        <v>54</v>
      </c>
    </row>
    <row r="103" spans="2:20" x14ac:dyDescent="0.2">
      <c r="D103" s="6" t="s">
        <v>2580</v>
      </c>
      <c r="M103" s="9" t="s">
        <v>54</v>
      </c>
      <c r="N103" s="9" t="s">
        <v>54</v>
      </c>
      <c r="O103" s="9" t="s">
        <v>54</v>
      </c>
      <c r="P103" s="9" t="s">
        <v>54</v>
      </c>
    </row>
    <row r="104" spans="2:20" x14ac:dyDescent="0.2">
      <c r="D104" s="6" t="s">
        <v>2580</v>
      </c>
      <c r="M104" s="9" t="s">
        <v>54</v>
      </c>
      <c r="N104" s="9" t="s">
        <v>54</v>
      </c>
      <c r="O104" s="9" t="s">
        <v>54</v>
      </c>
      <c r="P104" s="9" t="s">
        <v>54</v>
      </c>
    </row>
    <row r="105" spans="2:20" x14ac:dyDescent="0.2">
      <c r="D105" s="6" t="s">
        <v>2580</v>
      </c>
      <c r="M105" s="9" t="s">
        <v>54</v>
      </c>
      <c r="N105" s="9" t="s">
        <v>54</v>
      </c>
      <c r="O105" s="9" t="s">
        <v>54</v>
      </c>
      <c r="P105" s="9" t="s">
        <v>54</v>
      </c>
    </row>
    <row r="106" spans="2:20" x14ac:dyDescent="0.2">
      <c r="D106" s="6" t="s">
        <v>2580</v>
      </c>
      <c r="M106" s="9" t="s">
        <v>54</v>
      </c>
      <c r="N106" s="9" t="s">
        <v>54</v>
      </c>
      <c r="O106" s="9" t="s">
        <v>54</v>
      </c>
      <c r="P106" s="9" t="s">
        <v>54</v>
      </c>
    </row>
    <row r="107" spans="2:20" x14ac:dyDescent="0.2">
      <c r="B107" s="6" t="s">
        <v>2580</v>
      </c>
      <c r="E107" s="8" t="s">
        <v>742</v>
      </c>
      <c r="F107" s="8" t="s">
        <v>743</v>
      </c>
      <c r="G107" s="8" t="s">
        <v>238</v>
      </c>
      <c r="H107" s="8">
        <v>0</v>
      </c>
      <c r="I107" s="9" t="s">
        <v>742</v>
      </c>
      <c r="J107" s="9" t="s">
        <v>743</v>
      </c>
      <c r="K107" s="9" t="s">
        <v>238</v>
      </c>
      <c r="L107" s="9">
        <v>0</v>
      </c>
      <c r="M107" s="9" t="s">
        <v>54</v>
      </c>
      <c r="N107" s="9" t="s">
        <v>54</v>
      </c>
      <c r="O107" s="9" t="s">
        <v>54</v>
      </c>
      <c r="P107" s="9" t="s">
        <v>54</v>
      </c>
      <c r="Q107" s="10" t="s">
        <v>742</v>
      </c>
      <c r="R107" s="10" t="s">
        <v>743</v>
      </c>
      <c r="S107" s="10" t="s">
        <v>238</v>
      </c>
      <c r="T107" s="10">
        <v>0</v>
      </c>
    </row>
    <row r="108" spans="2:20" x14ac:dyDescent="0.2">
      <c r="C108" s="6" t="s">
        <v>62</v>
      </c>
      <c r="D108" s="6" t="s">
        <v>2580</v>
      </c>
      <c r="I108" s="9" t="s">
        <v>54</v>
      </c>
      <c r="J108" s="9" t="s">
        <v>54</v>
      </c>
      <c r="K108" s="9" t="s">
        <v>54</v>
      </c>
      <c r="L108" s="9" t="s">
        <v>54</v>
      </c>
      <c r="M108" s="9" t="s">
        <v>54</v>
      </c>
      <c r="N108" s="9" t="s">
        <v>54</v>
      </c>
      <c r="O108" s="9" t="s">
        <v>54</v>
      </c>
      <c r="P108" s="9" t="s">
        <v>54</v>
      </c>
      <c r="Q108" s="10" t="s">
        <v>54</v>
      </c>
      <c r="R108" s="10" t="s">
        <v>54</v>
      </c>
      <c r="S108" s="10" t="s">
        <v>54</v>
      </c>
      <c r="T108" s="10" t="s">
        <v>54</v>
      </c>
    </row>
    <row r="109" spans="2:20" x14ac:dyDescent="0.2">
      <c r="D109" s="6" t="s">
        <v>2580</v>
      </c>
      <c r="I109" s="9" t="s">
        <v>54</v>
      </c>
      <c r="J109" s="9" t="s">
        <v>54</v>
      </c>
      <c r="K109" s="9" t="s">
        <v>54</v>
      </c>
      <c r="L109" s="9" t="s">
        <v>54</v>
      </c>
      <c r="M109" s="9" t="s">
        <v>54</v>
      </c>
      <c r="N109" s="9" t="s">
        <v>54</v>
      </c>
      <c r="O109" s="9" t="s">
        <v>54</v>
      </c>
      <c r="P109" s="9" t="s">
        <v>54</v>
      </c>
      <c r="Q109" s="10" t="s">
        <v>54</v>
      </c>
      <c r="R109" s="10" t="s">
        <v>54</v>
      </c>
      <c r="S109" s="10" t="s">
        <v>54</v>
      </c>
      <c r="T109" s="10" t="s">
        <v>54</v>
      </c>
    </row>
    <row r="110" spans="2:20" x14ac:dyDescent="0.2">
      <c r="D110" s="6" t="s">
        <v>2580</v>
      </c>
      <c r="I110" s="9" t="s">
        <v>54</v>
      </c>
      <c r="J110" s="9" t="s">
        <v>54</v>
      </c>
      <c r="K110" s="9" t="s">
        <v>54</v>
      </c>
      <c r="L110" s="9" t="s">
        <v>54</v>
      </c>
      <c r="M110" s="9" t="s">
        <v>54</v>
      </c>
      <c r="N110" s="9" t="s">
        <v>54</v>
      </c>
      <c r="O110" s="9" t="s">
        <v>54</v>
      </c>
      <c r="P110" s="9" t="s">
        <v>54</v>
      </c>
      <c r="Q110" s="10" t="s">
        <v>54</v>
      </c>
      <c r="R110" s="10" t="s">
        <v>54</v>
      </c>
      <c r="S110" s="10" t="s">
        <v>54</v>
      </c>
      <c r="T110" s="10" t="s">
        <v>54</v>
      </c>
    </row>
    <row r="111" spans="2:20" x14ac:dyDescent="0.2">
      <c r="D111" s="6" t="s">
        <v>2580</v>
      </c>
      <c r="I111" s="9" t="s">
        <v>54</v>
      </c>
      <c r="J111" s="9" t="s">
        <v>54</v>
      </c>
      <c r="K111" s="9" t="s">
        <v>54</v>
      </c>
      <c r="L111" s="9" t="s">
        <v>54</v>
      </c>
      <c r="M111" s="9" t="s">
        <v>54</v>
      </c>
      <c r="N111" s="9" t="s">
        <v>54</v>
      </c>
      <c r="O111" s="9" t="s">
        <v>54</v>
      </c>
      <c r="P111" s="9" t="s">
        <v>54</v>
      </c>
      <c r="Q111" s="10" t="s">
        <v>54</v>
      </c>
      <c r="R111" s="10" t="s">
        <v>54</v>
      </c>
      <c r="S111" s="10" t="s">
        <v>54</v>
      </c>
      <c r="T111" s="10" t="s">
        <v>54</v>
      </c>
    </row>
    <row r="112" spans="2:20" x14ac:dyDescent="0.2">
      <c r="D112" s="6" t="s">
        <v>2580</v>
      </c>
      <c r="I112" s="9" t="s">
        <v>54</v>
      </c>
      <c r="J112" s="9" t="s">
        <v>54</v>
      </c>
      <c r="K112" s="9" t="s">
        <v>54</v>
      </c>
      <c r="L112" s="9" t="s">
        <v>54</v>
      </c>
      <c r="M112" s="9" t="s">
        <v>54</v>
      </c>
      <c r="N112" s="9" t="s">
        <v>54</v>
      </c>
      <c r="O112" s="9" t="s">
        <v>54</v>
      </c>
      <c r="P112" s="9" t="s">
        <v>54</v>
      </c>
      <c r="Q112" s="10" t="s">
        <v>54</v>
      </c>
      <c r="R112" s="10" t="s">
        <v>54</v>
      </c>
      <c r="S112" s="10" t="s">
        <v>54</v>
      </c>
      <c r="T112" s="10" t="s">
        <v>54</v>
      </c>
    </row>
    <row r="113" spans="2:20" x14ac:dyDescent="0.2">
      <c r="B113" s="6" t="s">
        <v>2580</v>
      </c>
      <c r="E113" s="8" t="s">
        <v>1648</v>
      </c>
      <c r="F113" s="8" t="s">
        <v>1649</v>
      </c>
      <c r="G113" s="8" t="s">
        <v>238</v>
      </c>
      <c r="H113" s="8">
        <v>1</v>
      </c>
      <c r="I113" s="9" t="s">
        <v>1648</v>
      </c>
      <c r="J113" s="9" t="s">
        <v>1649</v>
      </c>
      <c r="K113" s="9" t="s">
        <v>238</v>
      </c>
      <c r="L113" s="9">
        <v>1</v>
      </c>
      <c r="M113" s="9" t="s">
        <v>54</v>
      </c>
      <c r="N113" s="9" t="s">
        <v>54</v>
      </c>
      <c r="O113" s="9" t="s">
        <v>54</v>
      </c>
      <c r="P113" s="9" t="s">
        <v>54</v>
      </c>
      <c r="Q113" s="10" t="s">
        <v>1648</v>
      </c>
      <c r="R113" s="10" t="s">
        <v>1649</v>
      </c>
      <c r="S113" s="10" t="s">
        <v>238</v>
      </c>
      <c r="T113" s="10">
        <v>1</v>
      </c>
    </row>
    <row r="114" spans="2:20" x14ac:dyDescent="0.2">
      <c r="C114" s="6" t="s">
        <v>62</v>
      </c>
      <c r="D114" s="6" t="s">
        <v>2580</v>
      </c>
      <c r="I114" s="9" t="s">
        <v>54</v>
      </c>
      <c r="J114" s="9" t="s">
        <v>54</v>
      </c>
      <c r="K114" s="9" t="s">
        <v>54</v>
      </c>
      <c r="L114" s="9" t="s">
        <v>54</v>
      </c>
      <c r="M114" s="9" t="s">
        <v>54</v>
      </c>
      <c r="N114" s="9" t="s">
        <v>54</v>
      </c>
      <c r="O114" s="9" t="s">
        <v>54</v>
      </c>
      <c r="P114" s="9" t="s">
        <v>54</v>
      </c>
      <c r="Q114" s="10" t="s">
        <v>54</v>
      </c>
      <c r="R114" s="10" t="s">
        <v>54</v>
      </c>
      <c r="S114" s="10" t="s">
        <v>54</v>
      </c>
      <c r="T114" s="10" t="s">
        <v>54</v>
      </c>
    </row>
    <row r="115" spans="2:20" x14ac:dyDescent="0.2">
      <c r="D115" s="6" t="s">
        <v>2580</v>
      </c>
      <c r="I115" s="9" t="s">
        <v>54</v>
      </c>
      <c r="J115" s="9" t="s">
        <v>54</v>
      </c>
      <c r="K115" s="9" t="s">
        <v>54</v>
      </c>
      <c r="L115" s="9" t="s">
        <v>54</v>
      </c>
      <c r="M115" s="9" t="s">
        <v>54</v>
      </c>
      <c r="N115" s="9" t="s">
        <v>54</v>
      </c>
      <c r="O115" s="9" t="s">
        <v>54</v>
      </c>
      <c r="P115" s="9" t="s">
        <v>54</v>
      </c>
      <c r="Q115" s="10" t="s">
        <v>54</v>
      </c>
      <c r="R115" s="10" t="s">
        <v>54</v>
      </c>
      <c r="S115" s="10" t="s">
        <v>54</v>
      </c>
      <c r="T115" s="10" t="s">
        <v>54</v>
      </c>
    </row>
    <row r="116" spans="2:20" x14ac:dyDescent="0.2">
      <c r="D116" s="6" t="s">
        <v>2580</v>
      </c>
      <c r="I116" s="9" t="s">
        <v>54</v>
      </c>
      <c r="J116" s="9" t="s">
        <v>54</v>
      </c>
      <c r="K116" s="9" t="s">
        <v>54</v>
      </c>
      <c r="L116" s="9" t="s">
        <v>54</v>
      </c>
      <c r="M116" s="9" t="s">
        <v>54</v>
      </c>
      <c r="N116" s="9" t="s">
        <v>54</v>
      </c>
      <c r="O116" s="9" t="s">
        <v>54</v>
      </c>
      <c r="P116" s="9" t="s">
        <v>54</v>
      </c>
      <c r="Q116" s="10" t="s">
        <v>54</v>
      </c>
      <c r="R116" s="10" t="s">
        <v>54</v>
      </c>
      <c r="S116" s="10" t="s">
        <v>54</v>
      </c>
      <c r="T116" s="10" t="s">
        <v>54</v>
      </c>
    </row>
    <row r="117" spans="2:20" x14ac:dyDescent="0.2">
      <c r="D117" s="6" t="s">
        <v>2580</v>
      </c>
      <c r="I117" s="9" t="s">
        <v>54</v>
      </c>
      <c r="J117" s="9" t="s">
        <v>54</v>
      </c>
      <c r="K117" s="9" t="s">
        <v>54</v>
      </c>
      <c r="L117" s="9" t="s">
        <v>54</v>
      </c>
      <c r="M117" s="9" t="s">
        <v>54</v>
      </c>
      <c r="N117" s="9" t="s">
        <v>54</v>
      </c>
      <c r="O117" s="9" t="s">
        <v>54</v>
      </c>
      <c r="P117" s="9" t="s">
        <v>54</v>
      </c>
      <c r="Q117" s="10" t="s">
        <v>54</v>
      </c>
      <c r="R117" s="10" t="s">
        <v>54</v>
      </c>
      <c r="S117" s="10" t="s">
        <v>54</v>
      </c>
      <c r="T117" s="10" t="s">
        <v>54</v>
      </c>
    </row>
    <row r="118" spans="2:20" x14ac:dyDescent="0.2">
      <c r="D118" s="6" t="s">
        <v>2580</v>
      </c>
      <c r="I118" s="9" t="s">
        <v>54</v>
      </c>
      <c r="J118" s="9" t="s">
        <v>54</v>
      </c>
      <c r="K118" s="9" t="s">
        <v>54</v>
      </c>
      <c r="L118" s="9" t="s">
        <v>54</v>
      </c>
      <c r="M118" s="9" t="s">
        <v>54</v>
      </c>
      <c r="N118" s="9" t="s">
        <v>54</v>
      </c>
      <c r="O118" s="9" t="s">
        <v>54</v>
      </c>
      <c r="P118" s="9" t="s">
        <v>54</v>
      </c>
      <c r="Q118" s="10" t="s">
        <v>54</v>
      </c>
      <c r="R118" s="10" t="s">
        <v>54</v>
      </c>
      <c r="S118" s="10" t="s">
        <v>54</v>
      </c>
      <c r="T118" s="10" t="s">
        <v>54</v>
      </c>
    </row>
    <row r="119" spans="2:20" x14ac:dyDescent="0.2">
      <c r="B119" s="6" t="s">
        <v>2580</v>
      </c>
      <c r="E119" s="8" t="s">
        <v>742</v>
      </c>
      <c r="F119" s="8" t="s">
        <v>743</v>
      </c>
      <c r="G119" s="8" t="s">
        <v>238</v>
      </c>
      <c r="H119" s="8">
        <v>1</v>
      </c>
      <c r="I119" s="9" t="s">
        <v>742</v>
      </c>
      <c r="J119" s="9" t="s">
        <v>743</v>
      </c>
      <c r="K119" s="9" t="s">
        <v>238</v>
      </c>
      <c r="L119" s="9">
        <v>1</v>
      </c>
      <c r="M119" s="9" t="s">
        <v>54</v>
      </c>
      <c r="N119" s="9" t="s">
        <v>54</v>
      </c>
      <c r="O119" s="9" t="s">
        <v>54</v>
      </c>
      <c r="P119" s="9" t="s">
        <v>54</v>
      </c>
      <c r="Q119" s="10" t="s">
        <v>742</v>
      </c>
      <c r="R119" s="10" t="s">
        <v>743</v>
      </c>
      <c r="S119" s="10" t="s">
        <v>238</v>
      </c>
      <c r="T119" s="10">
        <v>1</v>
      </c>
    </row>
    <row r="120" spans="2:20" x14ac:dyDescent="0.2">
      <c r="C120" s="6" t="s">
        <v>62</v>
      </c>
      <c r="D120" s="6" t="s">
        <v>2580</v>
      </c>
      <c r="I120" s="9" t="s">
        <v>54</v>
      </c>
      <c r="J120" s="9" t="s">
        <v>54</v>
      </c>
      <c r="K120" s="9" t="s">
        <v>54</v>
      </c>
      <c r="L120" s="9" t="s">
        <v>54</v>
      </c>
      <c r="M120" s="9" t="s">
        <v>54</v>
      </c>
      <c r="N120" s="9" t="s">
        <v>54</v>
      </c>
      <c r="O120" s="9" t="s">
        <v>54</v>
      </c>
      <c r="P120" s="9" t="s">
        <v>54</v>
      </c>
    </row>
    <row r="121" spans="2:20" x14ac:dyDescent="0.2">
      <c r="D121" s="6" t="s">
        <v>2580</v>
      </c>
      <c r="I121" s="9" t="s">
        <v>54</v>
      </c>
      <c r="J121" s="9" t="s">
        <v>54</v>
      </c>
      <c r="K121" s="9" t="s">
        <v>54</v>
      </c>
      <c r="L121" s="9" t="s">
        <v>54</v>
      </c>
      <c r="M121" s="9" t="s">
        <v>54</v>
      </c>
      <c r="N121" s="9" t="s">
        <v>54</v>
      </c>
      <c r="O121" s="9" t="s">
        <v>54</v>
      </c>
      <c r="P121" s="9" t="s">
        <v>54</v>
      </c>
    </row>
    <row r="122" spans="2:20" x14ac:dyDescent="0.2">
      <c r="D122" s="6" t="s">
        <v>2580</v>
      </c>
      <c r="I122" s="9" t="s">
        <v>54</v>
      </c>
      <c r="J122" s="9" t="s">
        <v>54</v>
      </c>
      <c r="K122" s="9" t="s">
        <v>54</v>
      </c>
      <c r="L122" s="9" t="s">
        <v>54</v>
      </c>
      <c r="M122" s="9" t="s">
        <v>54</v>
      </c>
      <c r="N122" s="9" t="s">
        <v>54</v>
      </c>
      <c r="O122" s="9" t="s">
        <v>54</v>
      </c>
      <c r="P122" s="9" t="s">
        <v>54</v>
      </c>
    </row>
    <row r="123" spans="2:20" x14ac:dyDescent="0.2">
      <c r="D123" s="6" t="s">
        <v>2580</v>
      </c>
      <c r="I123" s="9" t="s">
        <v>54</v>
      </c>
      <c r="J123" s="9" t="s">
        <v>54</v>
      </c>
      <c r="K123" s="9" t="s">
        <v>54</v>
      </c>
      <c r="L123" s="9" t="s">
        <v>54</v>
      </c>
      <c r="M123" s="9" t="s">
        <v>54</v>
      </c>
      <c r="N123" s="9" t="s">
        <v>54</v>
      </c>
      <c r="O123" s="9" t="s">
        <v>54</v>
      </c>
      <c r="P123" s="9" t="s">
        <v>54</v>
      </c>
    </row>
    <row r="124" spans="2:20" x14ac:dyDescent="0.2">
      <c r="D124" s="6" t="s">
        <v>2580</v>
      </c>
      <c r="I124" s="9" t="s">
        <v>54</v>
      </c>
      <c r="J124" s="9" t="s">
        <v>54</v>
      </c>
      <c r="K124" s="9" t="s">
        <v>54</v>
      </c>
      <c r="L124" s="9" t="s">
        <v>54</v>
      </c>
      <c r="M124" s="9" t="s">
        <v>54</v>
      </c>
      <c r="N124" s="9" t="s">
        <v>54</v>
      </c>
      <c r="O124" s="9" t="s">
        <v>54</v>
      </c>
      <c r="P124" s="9" t="s">
        <v>54</v>
      </c>
    </row>
    <row r="125" spans="2:20" x14ac:dyDescent="0.2">
      <c r="B125" s="6" t="s">
        <v>2580</v>
      </c>
      <c r="E125" s="8" t="s">
        <v>1648</v>
      </c>
      <c r="F125" s="8" t="s">
        <v>1649</v>
      </c>
      <c r="G125" s="8" t="s">
        <v>238</v>
      </c>
      <c r="H125" s="8">
        <v>0</v>
      </c>
      <c r="I125" s="9" t="s">
        <v>1048</v>
      </c>
      <c r="J125" s="9" t="s">
        <v>1049</v>
      </c>
      <c r="K125" s="9" t="s">
        <v>238</v>
      </c>
      <c r="L125" s="9">
        <v>1</v>
      </c>
      <c r="M125" s="9" t="s">
        <v>54</v>
      </c>
      <c r="N125" s="9" t="s">
        <v>54</v>
      </c>
      <c r="O125" s="9" t="s">
        <v>54</v>
      </c>
      <c r="P125" s="9" t="s">
        <v>54</v>
      </c>
      <c r="Q125" s="10" t="s">
        <v>1648</v>
      </c>
      <c r="R125" s="10" t="s">
        <v>1649</v>
      </c>
      <c r="S125" s="10" t="s">
        <v>238</v>
      </c>
      <c r="T125" s="10">
        <v>1</v>
      </c>
    </row>
    <row r="126" spans="2:20" x14ac:dyDescent="0.2">
      <c r="C126" s="6" t="s">
        <v>62</v>
      </c>
      <c r="D126" s="6" t="s">
        <v>2580</v>
      </c>
      <c r="I126" s="9" t="s">
        <v>54</v>
      </c>
      <c r="J126" s="9" t="s">
        <v>54</v>
      </c>
      <c r="K126" s="9" t="s">
        <v>54</v>
      </c>
      <c r="L126" s="9" t="s">
        <v>54</v>
      </c>
      <c r="M126" s="9" t="s">
        <v>54</v>
      </c>
      <c r="N126" s="9" t="s">
        <v>54</v>
      </c>
      <c r="O126" s="9" t="s">
        <v>54</v>
      </c>
      <c r="P126" s="9" t="s">
        <v>54</v>
      </c>
    </row>
    <row r="127" spans="2:20" x14ac:dyDescent="0.2">
      <c r="D127" s="6" t="s">
        <v>2580</v>
      </c>
      <c r="I127" s="9" t="s">
        <v>54</v>
      </c>
      <c r="J127" s="9" t="s">
        <v>54</v>
      </c>
      <c r="K127" s="9" t="s">
        <v>54</v>
      </c>
      <c r="L127" s="9" t="s">
        <v>54</v>
      </c>
      <c r="M127" s="9" t="s">
        <v>54</v>
      </c>
      <c r="N127" s="9" t="s">
        <v>54</v>
      </c>
      <c r="O127" s="9" t="s">
        <v>54</v>
      </c>
      <c r="P127" s="9" t="s">
        <v>54</v>
      </c>
    </row>
    <row r="128" spans="2:20" x14ac:dyDescent="0.2">
      <c r="D128" s="6" t="s">
        <v>2580</v>
      </c>
      <c r="I128" s="9" t="s">
        <v>54</v>
      </c>
      <c r="J128" s="9" t="s">
        <v>54</v>
      </c>
      <c r="K128" s="9" t="s">
        <v>54</v>
      </c>
      <c r="L128" s="9" t="s">
        <v>54</v>
      </c>
      <c r="M128" s="9" t="s">
        <v>54</v>
      </c>
      <c r="N128" s="9" t="s">
        <v>54</v>
      </c>
      <c r="O128" s="9" t="s">
        <v>54</v>
      </c>
      <c r="P128" s="9" t="s">
        <v>54</v>
      </c>
    </row>
    <row r="129" spans="1:20" x14ac:dyDescent="0.2">
      <c r="D129" s="6" t="s">
        <v>2580</v>
      </c>
      <c r="I129" s="9" t="s">
        <v>54</v>
      </c>
      <c r="J129" s="9" t="s">
        <v>54</v>
      </c>
      <c r="K129" s="9" t="s">
        <v>54</v>
      </c>
      <c r="L129" s="9" t="s">
        <v>54</v>
      </c>
      <c r="M129" s="9" t="s">
        <v>54</v>
      </c>
      <c r="N129" s="9" t="s">
        <v>54</v>
      </c>
      <c r="O129" s="9" t="s">
        <v>54</v>
      </c>
      <c r="P129" s="9" t="s">
        <v>54</v>
      </c>
    </row>
    <row r="130" spans="1:20" x14ac:dyDescent="0.2">
      <c r="D130" s="6" t="s">
        <v>2580</v>
      </c>
      <c r="I130" s="9" t="s">
        <v>54</v>
      </c>
      <c r="J130" s="9" t="s">
        <v>54</v>
      </c>
      <c r="K130" s="9" t="s">
        <v>54</v>
      </c>
      <c r="L130" s="9" t="s">
        <v>54</v>
      </c>
      <c r="M130" s="9" t="s">
        <v>54</v>
      </c>
      <c r="N130" s="9" t="s">
        <v>54</v>
      </c>
      <c r="O130" s="9" t="s">
        <v>54</v>
      </c>
      <c r="P130" s="9" t="s">
        <v>54</v>
      </c>
    </row>
    <row r="131" spans="1:20" x14ac:dyDescent="0.2">
      <c r="B131" s="6" t="s">
        <v>2580</v>
      </c>
      <c r="E131" s="8" t="s">
        <v>1627</v>
      </c>
      <c r="F131" s="8" t="s">
        <v>1628</v>
      </c>
      <c r="G131" s="8" t="s">
        <v>238</v>
      </c>
      <c r="H131" s="8">
        <v>1</v>
      </c>
      <c r="I131" s="9" t="s">
        <v>1648</v>
      </c>
      <c r="J131" s="9" t="s">
        <v>1649</v>
      </c>
      <c r="K131" s="9" t="s">
        <v>238</v>
      </c>
      <c r="L131" s="9">
        <v>1</v>
      </c>
      <c r="M131" s="9" t="s">
        <v>54</v>
      </c>
      <c r="N131" s="9" t="s">
        <v>54</v>
      </c>
      <c r="O131" s="9" t="s">
        <v>54</v>
      </c>
      <c r="P131" s="9" t="s">
        <v>54</v>
      </c>
      <c r="Q131" s="10" t="s">
        <v>1627</v>
      </c>
      <c r="R131" s="10" t="s">
        <v>1628</v>
      </c>
      <c r="S131" s="10" t="s">
        <v>238</v>
      </c>
      <c r="T131" s="10">
        <v>1</v>
      </c>
    </row>
    <row r="132" spans="1:20" x14ac:dyDescent="0.2">
      <c r="C132" s="6" t="s">
        <v>62</v>
      </c>
      <c r="D132" s="6" t="s">
        <v>2580</v>
      </c>
      <c r="I132" s="9" t="s">
        <v>54</v>
      </c>
      <c r="J132" s="9" t="s">
        <v>54</v>
      </c>
      <c r="K132" s="9" t="s">
        <v>54</v>
      </c>
      <c r="L132" s="9" t="s">
        <v>54</v>
      </c>
      <c r="M132" s="9" t="s">
        <v>54</v>
      </c>
      <c r="N132" s="9" t="s">
        <v>54</v>
      </c>
      <c r="O132" s="9" t="s">
        <v>54</v>
      </c>
      <c r="P132" s="9" t="s">
        <v>54</v>
      </c>
    </row>
    <row r="133" spans="1:20" x14ac:dyDescent="0.2">
      <c r="D133" s="6" t="s">
        <v>2580</v>
      </c>
      <c r="I133" s="9" t="s">
        <v>54</v>
      </c>
      <c r="J133" s="9" t="s">
        <v>54</v>
      </c>
      <c r="K133" s="9" t="s">
        <v>54</v>
      </c>
      <c r="L133" s="9" t="s">
        <v>54</v>
      </c>
      <c r="M133" s="9" t="s">
        <v>54</v>
      </c>
      <c r="N133" s="9" t="s">
        <v>54</v>
      </c>
      <c r="O133" s="9" t="s">
        <v>54</v>
      </c>
      <c r="P133" s="9" t="s">
        <v>54</v>
      </c>
    </row>
    <row r="134" spans="1:20" x14ac:dyDescent="0.2">
      <c r="D134" s="6" t="s">
        <v>2580</v>
      </c>
      <c r="I134" s="9" t="s">
        <v>54</v>
      </c>
      <c r="J134" s="9" t="s">
        <v>54</v>
      </c>
      <c r="K134" s="9" t="s">
        <v>54</v>
      </c>
      <c r="L134" s="9" t="s">
        <v>54</v>
      </c>
      <c r="M134" s="9" t="s">
        <v>54</v>
      </c>
      <c r="N134" s="9" t="s">
        <v>54</v>
      </c>
      <c r="O134" s="9" t="s">
        <v>54</v>
      </c>
      <c r="P134" s="9" t="s">
        <v>54</v>
      </c>
    </row>
    <row r="135" spans="1:20" x14ac:dyDescent="0.2">
      <c r="D135" s="6" t="s">
        <v>2580</v>
      </c>
      <c r="I135" s="9" t="s">
        <v>54</v>
      </c>
      <c r="J135" s="9" t="s">
        <v>54</v>
      </c>
      <c r="K135" s="9" t="s">
        <v>54</v>
      </c>
      <c r="L135" s="9" t="s">
        <v>54</v>
      </c>
      <c r="M135" s="9" t="s">
        <v>54</v>
      </c>
      <c r="N135" s="9" t="s">
        <v>54</v>
      </c>
      <c r="O135" s="9" t="s">
        <v>54</v>
      </c>
      <c r="P135" s="9" t="s">
        <v>54</v>
      </c>
    </row>
    <row r="136" spans="1:20" x14ac:dyDescent="0.2">
      <c r="D136" s="6" t="s">
        <v>2580</v>
      </c>
      <c r="I136" s="9" t="s">
        <v>54</v>
      </c>
      <c r="J136" s="9" t="s">
        <v>54</v>
      </c>
      <c r="K136" s="9" t="s">
        <v>54</v>
      </c>
      <c r="L136" s="9" t="s">
        <v>54</v>
      </c>
      <c r="M136" s="9" t="s">
        <v>54</v>
      </c>
      <c r="N136" s="9" t="s">
        <v>54</v>
      </c>
      <c r="O136" s="9" t="s">
        <v>54</v>
      </c>
      <c r="P136" s="9" t="s">
        <v>54</v>
      </c>
    </row>
    <row r="137" spans="1:20" x14ac:dyDescent="0.2">
      <c r="A137" s="6" t="s">
        <v>1826</v>
      </c>
      <c r="E137" s="8" t="s">
        <v>236</v>
      </c>
      <c r="F137" s="8" t="s">
        <v>237</v>
      </c>
      <c r="G137" s="8" t="s">
        <v>238</v>
      </c>
      <c r="H137" s="8">
        <v>1</v>
      </c>
      <c r="I137" s="9" t="s">
        <v>1627</v>
      </c>
      <c r="J137" s="9" t="s">
        <v>1628</v>
      </c>
      <c r="K137" s="9" t="s">
        <v>238</v>
      </c>
      <c r="L137" s="9">
        <v>1</v>
      </c>
      <c r="M137" s="9" t="s">
        <v>54</v>
      </c>
      <c r="N137" s="9" t="s">
        <v>54</v>
      </c>
      <c r="O137" s="9" t="s">
        <v>54</v>
      </c>
      <c r="P137" s="9" t="s">
        <v>54</v>
      </c>
      <c r="Q137" s="13" t="s">
        <v>1627</v>
      </c>
      <c r="R137" s="13" t="s">
        <v>1628</v>
      </c>
      <c r="S137" s="13" t="s">
        <v>238</v>
      </c>
      <c r="T137" s="13">
        <v>1</v>
      </c>
    </row>
    <row r="138" spans="1:20" x14ac:dyDescent="0.2">
      <c r="B138" s="6" t="s">
        <v>2580</v>
      </c>
      <c r="H138" s="8">
        <v>4</v>
      </c>
      <c r="I138" s="9" t="s">
        <v>54</v>
      </c>
      <c r="J138" s="9" t="s">
        <v>54</v>
      </c>
      <c r="K138" s="9" t="s">
        <v>54</v>
      </c>
      <c r="L138" s="9">
        <v>4</v>
      </c>
      <c r="M138" s="9" t="s">
        <v>54</v>
      </c>
      <c r="N138" s="9" t="s">
        <v>54</v>
      </c>
      <c r="O138" s="9" t="s">
        <v>54</v>
      </c>
      <c r="P138" s="9" t="s">
        <v>54</v>
      </c>
    </row>
    <row r="139" spans="1:20" x14ac:dyDescent="0.2">
      <c r="C139" s="6" t="s">
        <v>62</v>
      </c>
      <c r="D139" s="6" t="s">
        <v>2580</v>
      </c>
      <c r="I139" s="9" t="s">
        <v>54</v>
      </c>
      <c r="J139" s="9" t="s">
        <v>54</v>
      </c>
      <c r="K139" s="9" t="s">
        <v>54</v>
      </c>
      <c r="L139" s="9" t="s">
        <v>54</v>
      </c>
      <c r="M139" s="9" t="s">
        <v>54</v>
      </c>
      <c r="N139" s="9" t="s">
        <v>54</v>
      </c>
      <c r="O139" s="9" t="s">
        <v>54</v>
      </c>
      <c r="P139" s="9" t="s">
        <v>54</v>
      </c>
    </row>
    <row r="140" spans="1:20" x14ac:dyDescent="0.2">
      <c r="D140" s="6" t="s">
        <v>2580</v>
      </c>
      <c r="I140" s="9" t="s">
        <v>54</v>
      </c>
      <c r="J140" s="9" t="s">
        <v>54</v>
      </c>
      <c r="K140" s="9" t="s">
        <v>54</v>
      </c>
      <c r="L140" s="9" t="s">
        <v>54</v>
      </c>
      <c r="M140" s="9" t="s">
        <v>54</v>
      </c>
      <c r="N140" s="9" t="s">
        <v>54</v>
      </c>
      <c r="O140" s="9" t="s">
        <v>54</v>
      </c>
      <c r="P140" s="9" t="s">
        <v>54</v>
      </c>
    </row>
    <row r="141" spans="1:20" x14ac:dyDescent="0.2">
      <c r="D141" s="6" t="s">
        <v>2580</v>
      </c>
      <c r="I141" s="9" t="s">
        <v>54</v>
      </c>
      <c r="J141" s="9" t="s">
        <v>54</v>
      </c>
      <c r="K141" s="9" t="s">
        <v>54</v>
      </c>
      <c r="L141" s="9" t="s">
        <v>54</v>
      </c>
      <c r="M141" s="9" t="s">
        <v>54</v>
      </c>
      <c r="N141" s="9" t="s">
        <v>54</v>
      </c>
      <c r="O141" s="9" t="s">
        <v>54</v>
      </c>
      <c r="P141" s="9" t="s">
        <v>54</v>
      </c>
    </row>
    <row r="142" spans="1:20" x14ac:dyDescent="0.2">
      <c r="D142" s="6" t="s">
        <v>2580</v>
      </c>
      <c r="I142" s="9" t="s">
        <v>54</v>
      </c>
      <c r="J142" s="9" t="s">
        <v>54</v>
      </c>
      <c r="K142" s="9" t="s">
        <v>54</v>
      </c>
      <c r="L142" s="9" t="s">
        <v>54</v>
      </c>
      <c r="M142" s="9" t="s">
        <v>54</v>
      </c>
      <c r="N142" s="9" t="s">
        <v>54</v>
      </c>
      <c r="O142" s="9" t="s">
        <v>54</v>
      </c>
      <c r="P142" s="9" t="s">
        <v>54</v>
      </c>
    </row>
    <row r="143" spans="1:20" x14ac:dyDescent="0.2">
      <c r="D143" s="6" t="s">
        <v>2580</v>
      </c>
      <c r="I143" s="9" t="s">
        <v>54</v>
      </c>
      <c r="J143" s="9" t="s">
        <v>54</v>
      </c>
      <c r="K143" s="9" t="s">
        <v>54</v>
      </c>
      <c r="L143" s="9" t="s">
        <v>54</v>
      </c>
      <c r="M143" s="9" t="s">
        <v>54</v>
      </c>
      <c r="N143" s="9" t="s">
        <v>54</v>
      </c>
      <c r="O143" s="9" t="s">
        <v>54</v>
      </c>
      <c r="P143" s="9" t="s">
        <v>54</v>
      </c>
    </row>
    <row r="144" spans="1:20" x14ac:dyDescent="0.2">
      <c r="B144" s="6" t="s">
        <v>2580</v>
      </c>
      <c r="E144" s="8" t="s">
        <v>236</v>
      </c>
      <c r="F144" s="8" t="s">
        <v>237</v>
      </c>
      <c r="G144" s="8" t="s">
        <v>238</v>
      </c>
      <c r="H144" s="8">
        <v>1</v>
      </c>
      <c r="I144" s="9" t="s">
        <v>1627</v>
      </c>
      <c r="J144" s="9" t="s">
        <v>1628</v>
      </c>
      <c r="K144" s="9" t="s">
        <v>238</v>
      </c>
      <c r="L144" s="9">
        <v>1</v>
      </c>
      <c r="M144" s="9" t="s">
        <v>54</v>
      </c>
      <c r="N144" s="9" t="s">
        <v>54</v>
      </c>
      <c r="O144" s="9" t="s">
        <v>54</v>
      </c>
      <c r="P144" s="9" t="s">
        <v>54</v>
      </c>
      <c r="Q144" s="10" t="s">
        <v>1627</v>
      </c>
      <c r="R144" s="10" t="s">
        <v>1628</v>
      </c>
      <c r="S144" s="10" t="s">
        <v>238</v>
      </c>
      <c r="T144" s="10">
        <v>1</v>
      </c>
    </row>
    <row r="145" spans="2:20" x14ac:dyDescent="0.2">
      <c r="C145" s="6" t="s">
        <v>62</v>
      </c>
      <c r="D145" s="6" t="s">
        <v>2580</v>
      </c>
      <c r="M145" s="9" t="s">
        <v>54</v>
      </c>
      <c r="N145" s="9" t="s">
        <v>54</v>
      </c>
      <c r="O145" s="9" t="s">
        <v>54</v>
      </c>
      <c r="P145" s="9" t="s">
        <v>54</v>
      </c>
    </row>
    <row r="146" spans="2:20" x14ac:dyDescent="0.2">
      <c r="D146" s="6" t="s">
        <v>2580</v>
      </c>
      <c r="I146" s="9" t="s">
        <v>54</v>
      </c>
      <c r="J146" s="9" t="s">
        <v>54</v>
      </c>
      <c r="K146" s="9" t="s">
        <v>54</v>
      </c>
      <c r="L146" s="9" t="s">
        <v>54</v>
      </c>
      <c r="M146" s="9" t="s">
        <v>54</v>
      </c>
      <c r="N146" s="9" t="s">
        <v>54</v>
      </c>
      <c r="O146" s="9" t="s">
        <v>54</v>
      </c>
      <c r="P146" s="9" t="s">
        <v>54</v>
      </c>
      <c r="Q146" s="10" t="s">
        <v>54</v>
      </c>
      <c r="R146" s="10" t="s">
        <v>54</v>
      </c>
      <c r="S146" s="10" t="s">
        <v>54</v>
      </c>
      <c r="T146" s="10" t="s">
        <v>54</v>
      </c>
    </row>
    <row r="147" spans="2:20" x14ac:dyDescent="0.2">
      <c r="D147" s="6" t="s">
        <v>2580</v>
      </c>
      <c r="I147" s="9" t="s">
        <v>54</v>
      </c>
      <c r="J147" s="9" t="s">
        <v>54</v>
      </c>
      <c r="K147" s="9" t="s">
        <v>54</v>
      </c>
      <c r="L147" s="9" t="s">
        <v>54</v>
      </c>
      <c r="M147" s="9" t="s">
        <v>54</v>
      </c>
      <c r="N147" s="9" t="s">
        <v>54</v>
      </c>
      <c r="O147" s="9" t="s">
        <v>54</v>
      </c>
      <c r="P147" s="9" t="s">
        <v>54</v>
      </c>
      <c r="Q147" s="10" t="s">
        <v>54</v>
      </c>
      <c r="R147" s="10" t="s">
        <v>54</v>
      </c>
      <c r="S147" s="10" t="s">
        <v>54</v>
      </c>
      <c r="T147" s="10" t="s">
        <v>54</v>
      </c>
    </row>
    <row r="148" spans="2:20" x14ac:dyDescent="0.2">
      <c r="D148" s="6" t="s">
        <v>2580</v>
      </c>
      <c r="I148" s="9" t="s">
        <v>54</v>
      </c>
      <c r="J148" s="9" t="s">
        <v>54</v>
      </c>
      <c r="K148" s="9" t="s">
        <v>54</v>
      </c>
      <c r="L148" s="9" t="s">
        <v>54</v>
      </c>
      <c r="M148" s="9" t="s">
        <v>54</v>
      </c>
      <c r="N148" s="9" t="s">
        <v>54</v>
      </c>
      <c r="O148" s="9" t="s">
        <v>54</v>
      </c>
      <c r="P148" s="9" t="s">
        <v>54</v>
      </c>
      <c r="Q148" s="10" t="s">
        <v>54</v>
      </c>
      <c r="R148" s="10" t="s">
        <v>54</v>
      </c>
      <c r="S148" s="10" t="s">
        <v>54</v>
      </c>
      <c r="T148" s="10" t="s">
        <v>54</v>
      </c>
    </row>
    <row r="149" spans="2:20" x14ac:dyDescent="0.2">
      <c r="D149" s="6" t="s">
        <v>2580</v>
      </c>
      <c r="I149" s="9" t="s">
        <v>54</v>
      </c>
      <c r="J149" s="9" t="s">
        <v>54</v>
      </c>
      <c r="K149" s="9" t="s">
        <v>54</v>
      </c>
      <c r="L149" s="9" t="s">
        <v>54</v>
      </c>
      <c r="M149" s="9" t="s">
        <v>54</v>
      </c>
      <c r="N149" s="9" t="s">
        <v>54</v>
      </c>
      <c r="O149" s="9" t="s">
        <v>54</v>
      </c>
      <c r="P149" s="9" t="s">
        <v>54</v>
      </c>
      <c r="Q149" s="10" t="s">
        <v>54</v>
      </c>
      <c r="R149" s="10" t="s">
        <v>54</v>
      </c>
      <c r="S149" s="10" t="s">
        <v>54</v>
      </c>
      <c r="T149" s="10" t="s">
        <v>54</v>
      </c>
    </row>
    <row r="150" spans="2:20" x14ac:dyDescent="0.2">
      <c r="B150" s="6" t="s">
        <v>2580</v>
      </c>
      <c r="E150" s="8" t="s">
        <v>742</v>
      </c>
      <c r="F150" s="8" t="s">
        <v>743</v>
      </c>
      <c r="G150" s="8" t="s">
        <v>238</v>
      </c>
      <c r="H150" s="8">
        <v>1</v>
      </c>
      <c r="I150" s="9" t="s">
        <v>1627</v>
      </c>
      <c r="J150" s="9" t="s">
        <v>1628</v>
      </c>
      <c r="K150" s="9" t="s">
        <v>238</v>
      </c>
      <c r="L150" s="9">
        <v>1</v>
      </c>
      <c r="M150" s="9" t="s">
        <v>54</v>
      </c>
      <c r="N150" s="9" t="s">
        <v>54</v>
      </c>
      <c r="O150" s="9" t="s">
        <v>54</v>
      </c>
      <c r="P150" s="9" t="s">
        <v>54</v>
      </c>
      <c r="Q150" s="10" t="s">
        <v>1627</v>
      </c>
      <c r="R150" s="10" t="s">
        <v>1628</v>
      </c>
      <c r="S150" s="10" t="s">
        <v>238</v>
      </c>
      <c r="T150" s="10">
        <v>1</v>
      </c>
    </row>
    <row r="151" spans="2:20" x14ac:dyDescent="0.2">
      <c r="C151" s="6" t="s">
        <v>62</v>
      </c>
      <c r="D151" s="6" t="s">
        <v>2580</v>
      </c>
      <c r="I151" s="9" t="s">
        <v>54</v>
      </c>
      <c r="J151" s="9" t="s">
        <v>54</v>
      </c>
      <c r="K151" s="9" t="s">
        <v>54</v>
      </c>
      <c r="L151" s="9" t="s">
        <v>54</v>
      </c>
      <c r="M151" s="9" t="s">
        <v>54</v>
      </c>
      <c r="N151" s="9" t="s">
        <v>54</v>
      </c>
      <c r="O151" s="9" t="s">
        <v>54</v>
      </c>
      <c r="P151" s="9" t="s">
        <v>54</v>
      </c>
      <c r="Q151" s="10" t="s">
        <v>54</v>
      </c>
      <c r="R151" s="10" t="s">
        <v>54</v>
      </c>
      <c r="S151" s="10" t="s">
        <v>54</v>
      </c>
      <c r="T151" s="10" t="s">
        <v>54</v>
      </c>
    </row>
    <row r="152" spans="2:20" x14ac:dyDescent="0.2">
      <c r="D152" s="6" t="s">
        <v>2580</v>
      </c>
      <c r="I152" s="9" t="s">
        <v>54</v>
      </c>
      <c r="J152" s="9" t="s">
        <v>54</v>
      </c>
      <c r="K152" s="9" t="s">
        <v>54</v>
      </c>
      <c r="L152" s="9" t="s">
        <v>54</v>
      </c>
      <c r="M152" s="9" t="s">
        <v>54</v>
      </c>
      <c r="N152" s="9" t="s">
        <v>54</v>
      </c>
      <c r="O152" s="9" t="s">
        <v>54</v>
      </c>
      <c r="P152" s="9" t="s">
        <v>54</v>
      </c>
      <c r="Q152" s="10" t="s">
        <v>54</v>
      </c>
      <c r="R152" s="10" t="s">
        <v>54</v>
      </c>
      <c r="S152" s="10" t="s">
        <v>54</v>
      </c>
      <c r="T152" s="10" t="s">
        <v>54</v>
      </c>
    </row>
    <row r="153" spans="2:20" x14ac:dyDescent="0.2">
      <c r="D153" s="6" t="s">
        <v>2580</v>
      </c>
      <c r="I153" s="9" t="s">
        <v>54</v>
      </c>
      <c r="J153" s="9" t="s">
        <v>54</v>
      </c>
      <c r="K153" s="9" t="s">
        <v>54</v>
      </c>
      <c r="L153" s="9" t="s">
        <v>54</v>
      </c>
      <c r="M153" s="9" t="s">
        <v>54</v>
      </c>
      <c r="N153" s="9" t="s">
        <v>54</v>
      </c>
      <c r="O153" s="9" t="s">
        <v>54</v>
      </c>
      <c r="P153" s="9" t="s">
        <v>54</v>
      </c>
      <c r="Q153" s="10" t="s">
        <v>54</v>
      </c>
      <c r="R153" s="10" t="s">
        <v>54</v>
      </c>
      <c r="S153" s="10" t="s">
        <v>54</v>
      </c>
      <c r="T153" s="10" t="s">
        <v>54</v>
      </c>
    </row>
    <row r="154" spans="2:20" x14ac:dyDescent="0.2">
      <c r="D154" s="6" t="s">
        <v>2580</v>
      </c>
      <c r="I154" s="9" t="s">
        <v>54</v>
      </c>
      <c r="J154" s="9" t="s">
        <v>54</v>
      </c>
      <c r="K154" s="9" t="s">
        <v>54</v>
      </c>
      <c r="L154" s="9" t="s">
        <v>54</v>
      </c>
      <c r="M154" s="9" t="s">
        <v>54</v>
      </c>
      <c r="N154" s="9" t="s">
        <v>54</v>
      </c>
      <c r="O154" s="9" t="s">
        <v>54</v>
      </c>
      <c r="P154" s="9" t="s">
        <v>54</v>
      </c>
      <c r="Q154" s="10" t="s">
        <v>54</v>
      </c>
      <c r="R154" s="10" t="s">
        <v>54</v>
      </c>
      <c r="S154" s="10" t="s">
        <v>54</v>
      </c>
      <c r="T154" s="10" t="s">
        <v>54</v>
      </c>
    </row>
    <row r="155" spans="2:20" x14ac:dyDescent="0.2">
      <c r="D155" s="6" t="s">
        <v>2580</v>
      </c>
      <c r="I155" s="9" t="s">
        <v>54</v>
      </c>
      <c r="J155" s="9" t="s">
        <v>54</v>
      </c>
      <c r="K155" s="9" t="s">
        <v>54</v>
      </c>
      <c r="L155" s="9" t="s">
        <v>54</v>
      </c>
      <c r="M155" s="9" t="s">
        <v>54</v>
      </c>
      <c r="N155" s="9" t="s">
        <v>54</v>
      </c>
      <c r="O155" s="9" t="s">
        <v>54</v>
      </c>
      <c r="P155" s="9" t="s">
        <v>54</v>
      </c>
      <c r="Q155" s="10" t="s">
        <v>54</v>
      </c>
      <c r="R155" s="10" t="s">
        <v>54</v>
      </c>
      <c r="S155" s="10" t="s">
        <v>54</v>
      </c>
      <c r="T155" s="10" t="s">
        <v>54</v>
      </c>
    </row>
    <row r="156" spans="2:20" x14ac:dyDescent="0.2">
      <c r="B156" s="6" t="s">
        <v>2580</v>
      </c>
      <c r="E156" s="8" t="s">
        <v>1941</v>
      </c>
      <c r="F156" s="8" t="s">
        <v>1942</v>
      </c>
      <c r="G156" s="8" t="s">
        <v>238</v>
      </c>
      <c r="H156" s="8">
        <v>1</v>
      </c>
      <c r="I156" s="9" t="s">
        <v>1621</v>
      </c>
      <c r="J156" s="9" t="s">
        <v>1622</v>
      </c>
      <c r="K156" s="9" t="s">
        <v>238</v>
      </c>
      <c r="L156" s="9">
        <v>2</v>
      </c>
      <c r="M156" s="9" t="s">
        <v>1627</v>
      </c>
      <c r="N156" s="9" t="s">
        <v>1628</v>
      </c>
      <c r="O156" s="9" t="s">
        <v>238</v>
      </c>
      <c r="P156" s="9">
        <v>1</v>
      </c>
      <c r="Q156" s="10" t="s">
        <v>1621</v>
      </c>
      <c r="R156" s="10" t="s">
        <v>1622</v>
      </c>
      <c r="S156" s="10" t="s">
        <v>238</v>
      </c>
      <c r="T156" s="10">
        <v>2</v>
      </c>
    </row>
    <row r="157" spans="2:20" x14ac:dyDescent="0.2">
      <c r="C157" s="6" t="s">
        <v>62</v>
      </c>
      <c r="D157" s="6" t="s">
        <v>2580</v>
      </c>
      <c r="I157" s="9" t="s">
        <v>54</v>
      </c>
      <c r="J157" s="9" t="s">
        <v>54</v>
      </c>
      <c r="K157" s="9" t="s">
        <v>54</v>
      </c>
      <c r="L157" s="9" t="s">
        <v>54</v>
      </c>
      <c r="M157" s="9" t="s">
        <v>54</v>
      </c>
      <c r="N157" s="9" t="s">
        <v>54</v>
      </c>
      <c r="O157" s="9" t="s">
        <v>54</v>
      </c>
      <c r="P157" s="9" t="s">
        <v>54</v>
      </c>
      <c r="Q157" s="10" t="s">
        <v>54</v>
      </c>
      <c r="R157" s="10" t="s">
        <v>54</v>
      </c>
      <c r="S157" s="10" t="s">
        <v>54</v>
      </c>
      <c r="T157" s="10" t="s">
        <v>54</v>
      </c>
    </row>
    <row r="158" spans="2:20" x14ac:dyDescent="0.2">
      <c r="D158" s="6" t="s">
        <v>2580</v>
      </c>
      <c r="I158" s="9" t="s">
        <v>54</v>
      </c>
      <c r="J158" s="9" t="s">
        <v>54</v>
      </c>
      <c r="K158" s="9" t="s">
        <v>54</v>
      </c>
      <c r="L158" s="9" t="s">
        <v>54</v>
      </c>
      <c r="M158" s="9" t="s">
        <v>54</v>
      </c>
      <c r="N158" s="9" t="s">
        <v>54</v>
      </c>
      <c r="O158" s="9" t="s">
        <v>54</v>
      </c>
      <c r="P158" s="9" t="s">
        <v>54</v>
      </c>
      <c r="Q158" s="10" t="s">
        <v>54</v>
      </c>
      <c r="R158" s="10" t="s">
        <v>54</v>
      </c>
      <c r="S158" s="10" t="s">
        <v>54</v>
      </c>
      <c r="T158" s="10" t="s">
        <v>54</v>
      </c>
    </row>
    <row r="159" spans="2:20" x14ac:dyDescent="0.2">
      <c r="D159" s="6" t="s">
        <v>2580</v>
      </c>
      <c r="I159" s="9" t="s">
        <v>54</v>
      </c>
      <c r="J159" s="9" t="s">
        <v>54</v>
      </c>
      <c r="K159" s="9" t="s">
        <v>54</v>
      </c>
      <c r="L159" s="9" t="s">
        <v>54</v>
      </c>
      <c r="M159" s="9" t="s">
        <v>54</v>
      </c>
      <c r="N159" s="9" t="s">
        <v>54</v>
      </c>
      <c r="O159" s="9" t="s">
        <v>54</v>
      </c>
      <c r="P159" s="9" t="s">
        <v>54</v>
      </c>
      <c r="Q159" s="10" t="s">
        <v>54</v>
      </c>
      <c r="R159" s="10" t="s">
        <v>54</v>
      </c>
      <c r="S159" s="10" t="s">
        <v>54</v>
      </c>
      <c r="T159" s="10" t="s">
        <v>54</v>
      </c>
    </row>
    <row r="160" spans="2:20" x14ac:dyDescent="0.2">
      <c r="D160" s="6" t="s">
        <v>2580</v>
      </c>
      <c r="I160" s="9" t="s">
        <v>54</v>
      </c>
      <c r="J160" s="9" t="s">
        <v>54</v>
      </c>
      <c r="K160" s="9" t="s">
        <v>54</v>
      </c>
      <c r="L160" s="9" t="s">
        <v>54</v>
      </c>
      <c r="M160" s="9" t="s">
        <v>54</v>
      </c>
      <c r="N160" s="9" t="s">
        <v>54</v>
      </c>
      <c r="O160" s="9" t="s">
        <v>54</v>
      </c>
      <c r="P160" s="9" t="s">
        <v>54</v>
      </c>
      <c r="Q160" s="10" t="s">
        <v>54</v>
      </c>
      <c r="R160" s="10" t="s">
        <v>54</v>
      </c>
      <c r="S160" s="10" t="s">
        <v>54</v>
      </c>
      <c r="T160" s="10" t="s">
        <v>54</v>
      </c>
    </row>
    <row r="161" spans="1:20" x14ac:dyDescent="0.2">
      <c r="D161" s="6" t="s">
        <v>2580</v>
      </c>
      <c r="I161" s="9" t="s">
        <v>54</v>
      </c>
      <c r="J161" s="9" t="s">
        <v>54</v>
      </c>
      <c r="K161" s="9" t="s">
        <v>54</v>
      </c>
      <c r="L161" s="9" t="s">
        <v>54</v>
      </c>
      <c r="M161" s="9" t="s">
        <v>54</v>
      </c>
      <c r="N161" s="9" t="s">
        <v>54</v>
      </c>
      <c r="O161" s="9" t="s">
        <v>54</v>
      </c>
      <c r="P161" s="9" t="s">
        <v>54</v>
      </c>
      <c r="Q161" s="10" t="s">
        <v>54</v>
      </c>
      <c r="R161" s="10" t="s">
        <v>54</v>
      </c>
      <c r="S161" s="10" t="s">
        <v>54</v>
      </c>
      <c r="T161" s="10" t="s">
        <v>54</v>
      </c>
    </row>
    <row r="162" spans="1:20" x14ac:dyDescent="0.2">
      <c r="B162" s="6" t="s">
        <v>2580</v>
      </c>
      <c r="E162" s="8" t="s">
        <v>1941</v>
      </c>
      <c r="F162" s="8" t="s">
        <v>1942</v>
      </c>
      <c r="G162" s="8" t="s">
        <v>238</v>
      </c>
      <c r="H162" s="8">
        <v>1</v>
      </c>
      <c r="I162" s="9" t="s">
        <v>1941</v>
      </c>
      <c r="J162" s="9" t="s">
        <v>1942</v>
      </c>
      <c r="K162" s="9" t="s">
        <v>238</v>
      </c>
      <c r="L162" s="9">
        <v>1</v>
      </c>
      <c r="M162" s="9" t="s">
        <v>54</v>
      </c>
      <c r="N162" s="9" t="s">
        <v>54</v>
      </c>
      <c r="O162" s="9" t="s">
        <v>54</v>
      </c>
      <c r="P162" s="9" t="s">
        <v>54</v>
      </c>
      <c r="Q162" s="10" t="s">
        <v>1941</v>
      </c>
      <c r="R162" s="10" t="s">
        <v>1942</v>
      </c>
      <c r="S162" s="10" t="s">
        <v>238</v>
      </c>
      <c r="T162" s="10">
        <v>1</v>
      </c>
    </row>
    <row r="163" spans="1:20" x14ac:dyDescent="0.2">
      <c r="C163" s="6" t="s">
        <v>62</v>
      </c>
      <c r="D163" s="6" t="s">
        <v>2580</v>
      </c>
      <c r="I163" s="9" t="s">
        <v>54</v>
      </c>
      <c r="J163" s="9" t="s">
        <v>54</v>
      </c>
      <c r="K163" s="9" t="s">
        <v>54</v>
      </c>
      <c r="L163" s="9" t="s">
        <v>54</v>
      </c>
      <c r="M163" s="9" t="s">
        <v>54</v>
      </c>
      <c r="N163" s="9" t="s">
        <v>54</v>
      </c>
      <c r="O163" s="9" t="s">
        <v>54</v>
      </c>
      <c r="P163" s="9" t="s">
        <v>54</v>
      </c>
    </row>
    <row r="164" spans="1:20" x14ac:dyDescent="0.2">
      <c r="D164" s="6" t="s">
        <v>2580</v>
      </c>
      <c r="I164" s="9" t="s">
        <v>54</v>
      </c>
      <c r="J164" s="9" t="s">
        <v>54</v>
      </c>
      <c r="K164" s="9" t="s">
        <v>54</v>
      </c>
      <c r="L164" s="9" t="s">
        <v>54</v>
      </c>
      <c r="M164" s="9" t="s">
        <v>54</v>
      </c>
      <c r="N164" s="9" t="s">
        <v>54</v>
      </c>
      <c r="O164" s="9" t="s">
        <v>54</v>
      </c>
      <c r="P164" s="9" t="s">
        <v>54</v>
      </c>
    </row>
    <row r="165" spans="1:20" x14ac:dyDescent="0.2">
      <c r="D165" s="6" t="s">
        <v>2580</v>
      </c>
      <c r="I165" s="9" t="s">
        <v>54</v>
      </c>
      <c r="J165" s="9" t="s">
        <v>54</v>
      </c>
      <c r="K165" s="9" t="s">
        <v>54</v>
      </c>
      <c r="L165" s="9" t="s">
        <v>54</v>
      </c>
      <c r="M165" s="9" t="s">
        <v>54</v>
      </c>
      <c r="N165" s="9" t="s">
        <v>54</v>
      </c>
      <c r="O165" s="9" t="s">
        <v>54</v>
      </c>
      <c r="P165" s="9" t="s">
        <v>54</v>
      </c>
    </row>
    <row r="166" spans="1:20" x14ac:dyDescent="0.2">
      <c r="D166" s="6" t="s">
        <v>2580</v>
      </c>
      <c r="I166" s="9" t="s">
        <v>54</v>
      </c>
      <c r="J166" s="9" t="s">
        <v>54</v>
      </c>
      <c r="K166" s="9" t="s">
        <v>54</v>
      </c>
      <c r="L166" s="9" t="s">
        <v>54</v>
      </c>
      <c r="M166" s="9" t="s">
        <v>54</v>
      </c>
      <c r="N166" s="9" t="s">
        <v>54</v>
      </c>
      <c r="O166" s="9" t="s">
        <v>54</v>
      </c>
      <c r="P166" s="9" t="s">
        <v>54</v>
      </c>
    </row>
    <row r="167" spans="1:20" x14ac:dyDescent="0.2">
      <c r="D167" s="6" t="s">
        <v>2580</v>
      </c>
      <c r="I167" s="9" t="s">
        <v>54</v>
      </c>
      <c r="J167" s="9" t="s">
        <v>54</v>
      </c>
      <c r="K167" s="9" t="s">
        <v>54</v>
      </c>
      <c r="L167" s="9" t="s">
        <v>54</v>
      </c>
      <c r="M167" s="9" t="s">
        <v>54</v>
      </c>
      <c r="N167" s="9" t="s">
        <v>54</v>
      </c>
      <c r="O167" s="9" t="s">
        <v>54</v>
      </c>
      <c r="P167" s="9" t="s">
        <v>54</v>
      </c>
    </row>
    <row r="168" spans="1:20" x14ac:dyDescent="0.2">
      <c r="A168" s="6" t="s">
        <v>1832</v>
      </c>
      <c r="E168" s="8" t="s">
        <v>236</v>
      </c>
      <c r="F168" s="8" t="s">
        <v>237</v>
      </c>
      <c r="G168" s="8" t="s">
        <v>238</v>
      </c>
      <c r="H168" s="8">
        <v>1</v>
      </c>
      <c r="I168" s="9" t="s">
        <v>742</v>
      </c>
      <c r="J168" s="9" t="s">
        <v>743</v>
      </c>
      <c r="K168" s="9" t="s">
        <v>238</v>
      </c>
      <c r="L168" s="9">
        <v>1</v>
      </c>
      <c r="M168" s="9" t="s">
        <v>54</v>
      </c>
      <c r="N168" s="9" t="s">
        <v>54</v>
      </c>
      <c r="O168" s="9" t="s">
        <v>54</v>
      </c>
      <c r="P168" s="9" t="s">
        <v>54</v>
      </c>
      <c r="Q168" s="10" t="s">
        <v>742</v>
      </c>
      <c r="R168" s="10" t="s">
        <v>743</v>
      </c>
      <c r="S168" s="10" t="s">
        <v>238</v>
      </c>
      <c r="T168" s="10">
        <v>1</v>
      </c>
    </row>
    <row r="169" spans="1:20" x14ac:dyDescent="0.2">
      <c r="B169" s="6" t="s">
        <v>2580</v>
      </c>
      <c r="H169" s="8">
        <v>4</v>
      </c>
      <c r="I169" s="9" t="s">
        <v>54</v>
      </c>
      <c r="J169" s="9" t="s">
        <v>54</v>
      </c>
      <c r="K169" s="9" t="s">
        <v>54</v>
      </c>
      <c r="L169" s="9">
        <v>4</v>
      </c>
      <c r="M169" s="9" t="s">
        <v>54</v>
      </c>
      <c r="N169" s="9" t="s">
        <v>54</v>
      </c>
      <c r="O169" s="9" t="s">
        <v>54</v>
      </c>
      <c r="P169" s="9" t="s">
        <v>54</v>
      </c>
      <c r="Q169" s="10" t="s">
        <v>742</v>
      </c>
      <c r="R169" s="10" t="s">
        <v>743</v>
      </c>
      <c r="S169" s="10" t="s">
        <v>238</v>
      </c>
      <c r="T169" s="10">
        <v>1</v>
      </c>
    </row>
    <row r="170" spans="1:20" x14ac:dyDescent="0.2">
      <c r="C170" s="6" t="s">
        <v>62</v>
      </c>
      <c r="D170" s="6" t="s">
        <v>2580</v>
      </c>
      <c r="I170" s="9" t="s">
        <v>54</v>
      </c>
      <c r="J170" s="9" t="s">
        <v>54</v>
      </c>
      <c r="K170" s="9" t="s">
        <v>54</v>
      </c>
      <c r="L170" s="9" t="s">
        <v>54</v>
      </c>
      <c r="M170" s="9" t="s">
        <v>54</v>
      </c>
      <c r="N170" s="9" t="s">
        <v>54</v>
      </c>
      <c r="O170" s="9" t="s">
        <v>54</v>
      </c>
      <c r="P170" s="9" t="s">
        <v>54</v>
      </c>
    </row>
    <row r="171" spans="1:20" x14ac:dyDescent="0.2">
      <c r="D171" s="6" t="s">
        <v>2580</v>
      </c>
      <c r="I171" s="9" t="s">
        <v>54</v>
      </c>
      <c r="J171" s="9" t="s">
        <v>54</v>
      </c>
      <c r="K171" s="9" t="s">
        <v>54</v>
      </c>
      <c r="L171" s="9" t="s">
        <v>54</v>
      </c>
      <c r="M171" s="9" t="s">
        <v>54</v>
      </c>
      <c r="N171" s="9" t="s">
        <v>54</v>
      </c>
      <c r="O171" s="9" t="s">
        <v>54</v>
      </c>
      <c r="P171" s="9" t="s">
        <v>54</v>
      </c>
    </row>
    <row r="172" spans="1:20" x14ac:dyDescent="0.2">
      <c r="D172" s="6" t="s">
        <v>2580</v>
      </c>
      <c r="I172" s="9" t="s">
        <v>54</v>
      </c>
      <c r="J172" s="9" t="s">
        <v>54</v>
      </c>
      <c r="K172" s="9" t="s">
        <v>54</v>
      </c>
      <c r="L172" s="9" t="s">
        <v>54</v>
      </c>
      <c r="M172" s="9" t="s">
        <v>54</v>
      </c>
      <c r="N172" s="9" t="s">
        <v>54</v>
      </c>
      <c r="O172" s="9" t="s">
        <v>54</v>
      </c>
      <c r="P172" s="9" t="s">
        <v>54</v>
      </c>
    </row>
    <row r="173" spans="1:20" x14ac:dyDescent="0.2">
      <c r="D173" s="6" t="s">
        <v>2580</v>
      </c>
      <c r="I173" s="9" t="s">
        <v>54</v>
      </c>
      <c r="J173" s="9" t="s">
        <v>54</v>
      </c>
      <c r="K173" s="9" t="s">
        <v>54</v>
      </c>
      <c r="L173" s="9" t="s">
        <v>54</v>
      </c>
      <c r="M173" s="9" t="s">
        <v>54</v>
      </c>
      <c r="N173" s="9" t="s">
        <v>54</v>
      </c>
      <c r="O173" s="9" t="s">
        <v>54</v>
      </c>
      <c r="P173" s="9" t="s">
        <v>54</v>
      </c>
    </row>
    <row r="174" spans="1:20" x14ac:dyDescent="0.2">
      <c r="D174" s="6" t="s">
        <v>2580</v>
      </c>
      <c r="M174" s="9" t="s">
        <v>54</v>
      </c>
      <c r="N174" s="9" t="s">
        <v>54</v>
      </c>
      <c r="O174" s="9" t="s">
        <v>54</v>
      </c>
      <c r="P174" s="9" t="s">
        <v>54</v>
      </c>
    </row>
    <row r="175" spans="1:20" x14ac:dyDescent="0.2">
      <c r="B175" s="6" t="s">
        <v>2580</v>
      </c>
      <c r="E175" s="8" t="s">
        <v>236</v>
      </c>
      <c r="F175" s="8" t="s">
        <v>237</v>
      </c>
      <c r="G175" s="8" t="s">
        <v>238</v>
      </c>
      <c r="H175" s="8">
        <v>1</v>
      </c>
      <c r="I175" s="9" t="s">
        <v>236</v>
      </c>
      <c r="J175" s="9" t="s">
        <v>237</v>
      </c>
      <c r="K175" s="9" t="s">
        <v>238</v>
      </c>
      <c r="L175" s="9">
        <v>1</v>
      </c>
      <c r="M175" s="9" t="s">
        <v>54</v>
      </c>
      <c r="N175" s="9" t="s">
        <v>54</v>
      </c>
      <c r="O175" s="9" t="s">
        <v>54</v>
      </c>
      <c r="P175" s="9" t="s">
        <v>54</v>
      </c>
      <c r="Q175" s="10" t="s">
        <v>236</v>
      </c>
      <c r="R175" s="10" t="s">
        <v>237</v>
      </c>
      <c r="S175" s="10" t="s">
        <v>238</v>
      </c>
      <c r="T175" s="10">
        <v>1</v>
      </c>
    </row>
    <row r="176" spans="1:20" x14ac:dyDescent="0.2">
      <c r="C176" s="6" t="s">
        <v>62</v>
      </c>
      <c r="D176" s="6" t="s">
        <v>2580</v>
      </c>
      <c r="M176" s="9" t="s">
        <v>54</v>
      </c>
      <c r="N176" s="9" t="s">
        <v>54</v>
      </c>
      <c r="O176" s="9" t="s">
        <v>54</v>
      </c>
      <c r="P176" s="9" t="s">
        <v>54</v>
      </c>
    </row>
    <row r="177" spans="2:20" x14ac:dyDescent="0.2">
      <c r="D177" s="6" t="s">
        <v>2580</v>
      </c>
      <c r="M177" s="9" t="s">
        <v>54</v>
      </c>
      <c r="N177" s="9" t="s">
        <v>54</v>
      </c>
      <c r="O177" s="9" t="s">
        <v>54</v>
      </c>
      <c r="P177" s="9" t="s">
        <v>54</v>
      </c>
    </row>
    <row r="178" spans="2:20" x14ac:dyDescent="0.2">
      <c r="D178" s="6" t="s">
        <v>2580</v>
      </c>
      <c r="M178" s="9" t="s">
        <v>54</v>
      </c>
      <c r="N178" s="9" t="s">
        <v>54</v>
      </c>
      <c r="O178" s="9" t="s">
        <v>54</v>
      </c>
      <c r="P178" s="9" t="s">
        <v>54</v>
      </c>
    </row>
    <row r="179" spans="2:20" x14ac:dyDescent="0.2">
      <c r="D179" s="6" t="s">
        <v>2580</v>
      </c>
      <c r="M179" s="9" t="s">
        <v>54</v>
      </c>
      <c r="N179" s="9" t="s">
        <v>54</v>
      </c>
      <c r="O179" s="9" t="s">
        <v>54</v>
      </c>
      <c r="P179" s="9" t="s">
        <v>54</v>
      </c>
    </row>
    <row r="180" spans="2:20" x14ac:dyDescent="0.2">
      <c r="D180" s="6" t="s">
        <v>2580</v>
      </c>
      <c r="M180" s="9" t="s">
        <v>54</v>
      </c>
      <c r="N180" s="9" t="s">
        <v>54</v>
      </c>
      <c r="O180" s="9" t="s">
        <v>54</v>
      </c>
      <c r="P180" s="9" t="s">
        <v>54</v>
      </c>
    </row>
    <row r="181" spans="2:20" x14ac:dyDescent="0.2">
      <c r="B181" s="6" t="s">
        <v>2580</v>
      </c>
      <c r="E181" s="8" t="s">
        <v>236</v>
      </c>
      <c r="F181" s="8" t="s">
        <v>237</v>
      </c>
      <c r="G181" s="8" t="s">
        <v>238</v>
      </c>
      <c r="H181" s="8">
        <v>1</v>
      </c>
      <c r="I181" s="9" t="s">
        <v>236</v>
      </c>
      <c r="J181" s="9" t="s">
        <v>237</v>
      </c>
      <c r="K181" s="9" t="s">
        <v>238</v>
      </c>
      <c r="L181" s="9">
        <v>1</v>
      </c>
      <c r="M181" s="9" t="s">
        <v>54</v>
      </c>
      <c r="N181" s="9" t="s">
        <v>54</v>
      </c>
      <c r="O181" s="9" t="s">
        <v>54</v>
      </c>
      <c r="P181" s="9" t="s">
        <v>54</v>
      </c>
      <c r="Q181" s="10" t="s">
        <v>236</v>
      </c>
      <c r="R181" s="10" t="s">
        <v>237</v>
      </c>
      <c r="S181" s="10" t="s">
        <v>238</v>
      </c>
      <c r="T181" s="10">
        <v>1</v>
      </c>
    </row>
    <row r="182" spans="2:20" x14ac:dyDescent="0.2">
      <c r="C182" s="6" t="s">
        <v>62</v>
      </c>
      <c r="D182" s="6" t="s">
        <v>2580</v>
      </c>
      <c r="M182" s="9" t="s">
        <v>54</v>
      </c>
      <c r="N182" s="9" t="s">
        <v>54</v>
      </c>
      <c r="O182" s="9" t="s">
        <v>54</v>
      </c>
      <c r="P182" s="9" t="s">
        <v>54</v>
      </c>
    </row>
    <row r="183" spans="2:20" x14ac:dyDescent="0.2">
      <c r="D183" s="6" t="s">
        <v>2580</v>
      </c>
      <c r="M183" s="9" t="s">
        <v>54</v>
      </c>
      <c r="N183" s="9" t="s">
        <v>54</v>
      </c>
      <c r="O183" s="9" t="s">
        <v>54</v>
      </c>
      <c r="P183" s="9" t="s">
        <v>54</v>
      </c>
    </row>
    <row r="184" spans="2:20" x14ac:dyDescent="0.2">
      <c r="D184" s="6" t="s">
        <v>2580</v>
      </c>
      <c r="M184" s="9" t="s">
        <v>54</v>
      </c>
      <c r="N184" s="9" t="s">
        <v>54</v>
      </c>
      <c r="O184" s="9" t="s">
        <v>54</v>
      </c>
      <c r="P184" s="9" t="s">
        <v>54</v>
      </c>
    </row>
    <row r="185" spans="2:20" x14ac:dyDescent="0.2">
      <c r="D185" s="6" t="s">
        <v>2580</v>
      </c>
      <c r="M185" s="9" t="s">
        <v>54</v>
      </c>
      <c r="N185" s="9" t="s">
        <v>54</v>
      </c>
      <c r="O185" s="9" t="s">
        <v>54</v>
      </c>
      <c r="P185" s="9" t="s">
        <v>54</v>
      </c>
    </row>
    <row r="186" spans="2:20" x14ac:dyDescent="0.2">
      <c r="D186" s="6" t="s">
        <v>2580</v>
      </c>
      <c r="M186" s="9" t="s">
        <v>54</v>
      </c>
      <c r="N186" s="9" t="s">
        <v>54</v>
      </c>
      <c r="O186" s="9" t="s">
        <v>54</v>
      </c>
      <c r="P186" s="9" t="s">
        <v>54</v>
      </c>
    </row>
    <row r="187" spans="2:20" x14ac:dyDescent="0.2">
      <c r="B187" s="6" t="s">
        <v>2580</v>
      </c>
      <c r="E187" s="8" t="s">
        <v>236</v>
      </c>
      <c r="F187" s="8" t="s">
        <v>237</v>
      </c>
      <c r="G187" s="8" t="s">
        <v>238</v>
      </c>
      <c r="H187" s="8">
        <v>1</v>
      </c>
      <c r="I187" s="9" t="s">
        <v>742</v>
      </c>
      <c r="J187" s="9" t="s">
        <v>743</v>
      </c>
      <c r="K187" s="9" t="s">
        <v>238</v>
      </c>
      <c r="L187" s="9">
        <v>1</v>
      </c>
      <c r="M187" s="9" t="s">
        <v>54</v>
      </c>
      <c r="N187" s="9" t="s">
        <v>54</v>
      </c>
      <c r="O187" s="9" t="s">
        <v>54</v>
      </c>
      <c r="P187" s="9" t="s">
        <v>54</v>
      </c>
      <c r="Q187" s="10" t="s">
        <v>742</v>
      </c>
      <c r="R187" s="10" t="s">
        <v>743</v>
      </c>
      <c r="S187" s="10" t="s">
        <v>238</v>
      </c>
      <c r="T187" s="10">
        <v>1</v>
      </c>
    </row>
    <row r="188" spans="2:20" x14ac:dyDescent="0.2">
      <c r="C188" s="6" t="s">
        <v>62</v>
      </c>
      <c r="D188" s="6" t="s">
        <v>2580</v>
      </c>
      <c r="I188" s="9" t="s">
        <v>54</v>
      </c>
      <c r="J188" s="9" t="s">
        <v>54</v>
      </c>
      <c r="K188" s="9" t="s">
        <v>54</v>
      </c>
      <c r="L188" s="9" t="s">
        <v>54</v>
      </c>
      <c r="M188" s="9" t="s">
        <v>54</v>
      </c>
      <c r="N188" s="9" t="s">
        <v>54</v>
      </c>
      <c r="O188" s="9" t="s">
        <v>54</v>
      </c>
      <c r="P188" s="9" t="s">
        <v>54</v>
      </c>
      <c r="Q188" s="10" t="s">
        <v>54</v>
      </c>
      <c r="R188" s="10" t="s">
        <v>54</v>
      </c>
      <c r="S188" s="10" t="s">
        <v>54</v>
      </c>
      <c r="T188" s="10" t="s">
        <v>54</v>
      </c>
    </row>
    <row r="189" spans="2:20" x14ac:dyDescent="0.2">
      <c r="D189" s="6" t="s">
        <v>2580</v>
      </c>
      <c r="I189" s="9" t="s">
        <v>54</v>
      </c>
      <c r="J189" s="9" t="s">
        <v>54</v>
      </c>
      <c r="K189" s="9" t="s">
        <v>54</v>
      </c>
      <c r="L189" s="9" t="s">
        <v>54</v>
      </c>
      <c r="M189" s="9" t="s">
        <v>54</v>
      </c>
      <c r="N189" s="9" t="s">
        <v>54</v>
      </c>
      <c r="O189" s="9" t="s">
        <v>54</v>
      </c>
      <c r="P189" s="9" t="s">
        <v>54</v>
      </c>
      <c r="Q189" s="10" t="s">
        <v>54</v>
      </c>
      <c r="R189" s="10" t="s">
        <v>54</v>
      </c>
      <c r="S189" s="10" t="s">
        <v>54</v>
      </c>
      <c r="T189" s="10" t="s">
        <v>54</v>
      </c>
    </row>
    <row r="190" spans="2:20" x14ac:dyDescent="0.2">
      <c r="D190" s="6" t="s">
        <v>2580</v>
      </c>
      <c r="I190" s="9" t="s">
        <v>54</v>
      </c>
      <c r="J190" s="9" t="s">
        <v>54</v>
      </c>
      <c r="K190" s="9" t="s">
        <v>54</v>
      </c>
      <c r="L190" s="9" t="s">
        <v>54</v>
      </c>
      <c r="M190" s="9" t="s">
        <v>54</v>
      </c>
      <c r="N190" s="9" t="s">
        <v>54</v>
      </c>
      <c r="O190" s="9" t="s">
        <v>54</v>
      </c>
      <c r="P190" s="9" t="s">
        <v>54</v>
      </c>
      <c r="Q190" s="10" t="s">
        <v>54</v>
      </c>
      <c r="R190" s="10" t="s">
        <v>54</v>
      </c>
      <c r="S190" s="10" t="s">
        <v>54</v>
      </c>
      <c r="T190" s="10" t="s">
        <v>54</v>
      </c>
    </row>
    <row r="191" spans="2:20" x14ac:dyDescent="0.2">
      <c r="D191" s="6" t="s">
        <v>2580</v>
      </c>
      <c r="I191" s="9" t="s">
        <v>54</v>
      </c>
      <c r="J191" s="9" t="s">
        <v>54</v>
      </c>
      <c r="K191" s="9" t="s">
        <v>54</v>
      </c>
      <c r="L191" s="9" t="s">
        <v>54</v>
      </c>
      <c r="M191" s="9" t="s">
        <v>54</v>
      </c>
      <c r="N191" s="9" t="s">
        <v>54</v>
      </c>
      <c r="O191" s="9" t="s">
        <v>54</v>
      </c>
      <c r="P191" s="9" t="s">
        <v>54</v>
      </c>
      <c r="Q191" s="10" t="s">
        <v>54</v>
      </c>
      <c r="R191" s="10" t="s">
        <v>54</v>
      </c>
      <c r="S191" s="10" t="s">
        <v>54</v>
      </c>
      <c r="T191" s="10" t="s">
        <v>54</v>
      </c>
    </row>
    <row r="192" spans="2:20" x14ac:dyDescent="0.2">
      <c r="D192" s="6" t="s">
        <v>2580</v>
      </c>
      <c r="I192" s="9" t="s">
        <v>54</v>
      </c>
      <c r="J192" s="9" t="s">
        <v>54</v>
      </c>
      <c r="K192" s="9" t="s">
        <v>54</v>
      </c>
      <c r="L192" s="9" t="s">
        <v>54</v>
      </c>
      <c r="M192" s="9" t="s">
        <v>54</v>
      </c>
      <c r="N192" s="9" t="s">
        <v>54</v>
      </c>
      <c r="O192" s="9" t="s">
        <v>54</v>
      </c>
      <c r="P192" s="9" t="s">
        <v>54</v>
      </c>
      <c r="Q192" s="10" t="s">
        <v>54</v>
      </c>
      <c r="R192" s="10" t="s">
        <v>54</v>
      </c>
      <c r="S192" s="10" t="s">
        <v>54</v>
      </c>
      <c r="T192" s="10" t="s">
        <v>54</v>
      </c>
    </row>
    <row r="193" spans="2:20" x14ac:dyDescent="0.2">
      <c r="B193" s="6" t="s">
        <v>2580</v>
      </c>
      <c r="E193" s="8" t="s">
        <v>236</v>
      </c>
      <c r="F193" s="8" t="s">
        <v>237</v>
      </c>
      <c r="G193" s="8" t="s">
        <v>238</v>
      </c>
      <c r="H193" s="8">
        <v>1</v>
      </c>
      <c r="I193" s="9" t="s">
        <v>742</v>
      </c>
      <c r="J193" s="9" t="s">
        <v>743</v>
      </c>
      <c r="K193" s="9" t="s">
        <v>238</v>
      </c>
      <c r="L193" s="9">
        <v>1</v>
      </c>
      <c r="M193" s="9" t="s">
        <v>54</v>
      </c>
      <c r="N193" s="9" t="s">
        <v>54</v>
      </c>
      <c r="O193" s="9" t="s">
        <v>54</v>
      </c>
      <c r="P193" s="9" t="s">
        <v>54</v>
      </c>
      <c r="Q193" s="10" t="s">
        <v>742</v>
      </c>
      <c r="R193" s="10" t="s">
        <v>743</v>
      </c>
      <c r="S193" s="10" t="s">
        <v>238</v>
      </c>
      <c r="T193" s="10">
        <v>1</v>
      </c>
    </row>
    <row r="194" spans="2:20" x14ac:dyDescent="0.2">
      <c r="C194" s="6" t="s">
        <v>62</v>
      </c>
      <c r="D194" s="6" t="s">
        <v>2580</v>
      </c>
      <c r="I194" s="9" t="s">
        <v>54</v>
      </c>
      <c r="J194" s="9" t="s">
        <v>54</v>
      </c>
      <c r="K194" s="9" t="s">
        <v>54</v>
      </c>
      <c r="L194" s="9" t="s">
        <v>54</v>
      </c>
      <c r="M194" s="9" t="s">
        <v>54</v>
      </c>
      <c r="N194" s="9" t="s">
        <v>54</v>
      </c>
      <c r="O194" s="9" t="s">
        <v>54</v>
      </c>
      <c r="P194" s="9" t="s">
        <v>54</v>
      </c>
      <c r="Q194" s="10" t="s">
        <v>54</v>
      </c>
      <c r="R194" s="10" t="s">
        <v>54</v>
      </c>
      <c r="S194" s="10" t="s">
        <v>54</v>
      </c>
      <c r="T194" s="10" t="s">
        <v>54</v>
      </c>
    </row>
    <row r="195" spans="2:20" x14ac:dyDescent="0.2">
      <c r="D195" s="6" t="s">
        <v>2580</v>
      </c>
      <c r="I195" s="9" t="s">
        <v>54</v>
      </c>
      <c r="J195" s="9" t="s">
        <v>54</v>
      </c>
      <c r="K195" s="9" t="s">
        <v>54</v>
      </c>
      <c r="L195" s="9" t="s">
        <v>54</v>
      </c>
      <c r="M195" s="9" t="s">
        <v>54</v>
      </c>
      <c r="N195" s="9" t="s">
        <v>54</v>
      </c>
      <c r="O195" s="9" t="s">
        <v>54</v>
      </c>
      <c r="P195" s="9" t="s">
        <v>54</v>
      </c>
      <c r="Q195" s="10" t="s">
        <v>54</v>
      </c>
      <c r="R195" s="10" t="s">
        <v>54</v>
      </c>
      <c r="S195" s="10" t="s">
        <v>54</v>
      </c>
      <c r="T195" s="10" t="s">
        <v>54</v>
      </c>
    </row>
    <row r="196" spans="2:20" x14ac:dyDescent="0.2">
      <c r="D196" s="6" t="s">
        <v>2580</v>
      </c>
      <c r="I196" s="9" t="s">
        <v>54</v>
      </c>
      <c r="J196" s="9" t="s">
        <v>54</v>
      </c>
      <c r="K196" s="9" t="s">
        <v>54</v>
      </c>
      <c r="L196" s="9" t="s">
        <v>54</v>
      </c>
      <c r="M196" s="9" t="s">
        <v>54</v>
      </c>
      <c r="N196" s="9" t="s">
        <v>54</v>
      </c>
      <c r="O196" s="9" t="s">
        <v>54</v>
      </c>
      <c r="P196" s="9" t="s">
        <v>54</v>
      </c>
      <c r="Q196" s="10" t="s">
        <v>54</v>
      </c>
      <c r="R196" s="10" t="s">
        <v>54</v>
      </c>
      <c r="S196" s="10" t="s">
        <v>54</v>
      </c>
      <c r="T196" s="10" t="s">
        <v>54</v>
      </c>
    </row>
    <row r="197" spans="2:20" x14ac:dyDescent="0.2">
      <c r="D197" s="6" t="s">
        <v>2580</v>
      </c>
      <c r="I197" s="9" t="s">
        <v>54</v>
      </c>
      <c r="J197" s="9" t="s">
        <v>54</v>
      </c>
      <c r="K197" s="9" t="s">
        <v>54</v>
      </c>
      <c r="L197" s="9" t="s">
        <v>54</v>
      </c>
      <c r="M197" s="9" t="s">
        <v>54</v>
      </c>
      <c r="N197" s="9" t="s">
        <v>54</v>
      </c>
      <c r="O197" s="9" t="s">
        <v>54</v>
      </c>
      <c r="P197" s="9" t="s">
        <v>54</v>
      </c>
      <c r="Q197" s="10" t="s">
        <v>54</v>
      </c>
      <c r="R197" s="10" t="s">
        <v>54</v>
      </c>
      <c r="S197" s="10" t="s">
        <v>54</v>
      </c>
      <c r="T197" s="10" t="s">
        <v>54</v>
      </c>
    </row>
    <row r="198" spans="2:20" x14ac:dyDescent="0.2">
      <c r="D198" s="6" t="s">
        <v>2580</v>
      </c>
      <c r="I198" s="9" t="s">
        <v>54</v>
      </c>
      <c r="J198" s="9" t="s">
        <v>54</v>
      </c>
      <c r="K198" s="9" t="s">
        <v>54</v>
      </c>
      <c r="L198" s="9" t="s">
        <v>54</v>
      </c>
      <c r="M198" s="9" t="s">
        <v>54</v>
      </c>
      <c r="N198" s="9" t="s">
        <v>54</v>
      </c>
      <c r="O198" s="9" t="s">
        <v>54</v>
      </c>
      <c r="P198" s="9" t="s">
        <v>54</v>
      </c>
      <c r="Q198" s="10" t="s">
        <v>54</v>
      </c>
      <c r="R198" s="10" t="s">
        <v>54</v>
      </c>
      <c r="S198" s="10" t="s">
        <v>54</v>
      </c>
      <c r="T198" s="10" t="s">
        <v>54</v>
      </c>
    </row>
    <row r="199" spans="2:20" x14ac:dyDescent="0.2">
      <c r="B199" s="6" t="s">
        <v>2580</v>
      </c>
      <c r="E199" s="8" t="s">
        <v>236</v>
      </c>
      <c r="F199" s="8" t="s">
        <v>237</v>
      </c>
      <c r="G199" s="8" t="s">
        <v>238</v>
      </c>
      <c r="H199" s="8">
        <v>1</v>
      </c>
      <c r="I199" s="9" t="s">
        <v>742</v>
      </c>
      <c r="J199" s="9" t="s">
        <v>743</v>
      </c>
      <c r="K199" s="9" t="s">
        <v>238</v>
      </c>
      <c r="L199" s="9">
        <v>1</v>
      </c>
      <c r="M199" s="9" t="s">
        <v>54</v>
      </c>
      <c r="N199" s="9" t="s">
        <v>54</v>
      </c>
      <c r="O199" s="9" t="s">
        <v>54</v>
      </c>
      <c r="P199" s="9" t="s">
        <v>54</v>
      </c>
      <c r="Q199" s="10" t="s">
        <v>742</v>
      </c>
      <c r="R199" s="10" t="s">
        <v>743</v>
      </c>
      <c r="S199" s="10" t="s">
        <v>238</v>
      </c>
      <c r="T199" s="10">
        <v>1</v>
      </c>
    </row>
    <row r="200" spans="2:20" x14ac:dyDescent="0.2">
      <c r="C200" s="6" t="s">
        <v>62</v>
      </c>
      <c r="D200" s="6" t="s">
        <v>2580</v>
      </c>
      <c r="I200" s="9" t="s">
        <v>54</v>
      </c>
      <c r="J200" s="9" t="s">
        <v>54</v>
      </c>
      <c r="K200" s="9" t="s">
        <v>54</v>
      </c>
      <c r="L200" s="9" t="s">
        <v>54</v>
      </c>
      <c r="M200" s="9" t="s">
        <v>54</v>
      </c>
      <c r="N200" s="9" t="s">
        <v>54</v>
      </c>
      <c r="O200" s="9" t="s">
        <v>54</v>
      </c>
      <c r="P200" s="9" t="s">
        <v>54</v>
      </c>
      <c r="Q200" s="10" t="s">
        <v>54</v>
      </c>
      <c r="R200" s="10" t="s">
        <v>54</v>
      </c>
      <c r="S200" s="10" t="s">
        <v>54</v>
      </c>
      <c r="T200" s="10" t="s">
        <v>54</v>
      </c>
    </row>
    <row r="201" spans="2:20" x14ac:dyDescent="0.2">
      <c r="D201" s="6" t="s">
        <v>2580</v>
      </c>
      <c r="I201" s="9" t="s">
        <v>54</v>
      </c>
      <c r="J201" s="9" t="s">
        <v>54</v>
      </c>
      <c r="K201" s="9" t="s">
        <v>54</v>
      </c>
      <c r="L201" s="9" t="s">
        <v>54</v>
      </c>
      <c r="M201" s="9" t="s">
        <v>54</v>
      </c>
      <c r="N201" s="9" t="s">
        <v>54</v>
      </c>
      <c r="O201" s="9" t="s">
        <v>54</v>
      </c>
      <c r="P201" s="9" t="s">
        <v>54</v>
      </c>
      <c r="Q201" s="10" t="s">
        <v>54</v>
      </c>
      <c r="R201" s="10" t="s">
        <v>54</v>
      </c>
      <c r="S201" s="10" t="s">
        <v>54</v>
      </c>
      <c r="T201" s="10" t="s">
        <v>54</v>
      </c>
    </row>
    <row r="202" spans="2:20" x14ac:dyDescent="0.2">
      <c r="D202" s="6" t="s">
        <v>2580</v>
      </c>
      <c r="I202" s="9" t="s">
        <v>54</v>
      </c>
      <c r="J202" s="9" t="s">
        <v>54</v>
      </c>
      <c r="K202" s="9" t="s">
        <v>54</v>
      </c>
      <c r="L202" s="9" t="s">
        <v>54</v>
      </c>
      <c r="M202" s="9" t="s">
        <v>54</v>
      </c>
      <c r="N202" s="9" t="s">
        <v>54</v>
      </c>
      <c r="O202" s="9" t="s">
        <v>54</v>
      </c>
      <c r="P202" s="9" t="s">
        <v>54</v>
      </c>
      <c r="Q202" s="10" t="s">
        <v>54</v>
      </c>
      <c r="R202" s="10" t="s">
        <v>54</v>
      </c>
      <c r="S202" s="10" t="s">
        <v>54</v>
      </c>
      <c r="T202" s="10" t="s">
        <v>54</v>
      </c>
    </row>
    <row r="203" spans="2:20" x14ac:dyDescent="0.2">
      <c r="D203" s="6" t="s">
        <v>2580</v>
      </c>
      <c r="I203" s="9" t="s">
        <v>54</v>
      </c>
      <c r="J203" s="9" t="s">
        <v>54</v>
      </c>
      <c r="K203" s="9" t="s">
        <v>54</v>
      </c>
      <c r="L203" s="9" t="s">
        <v>54</v>
      </c>
      <c r="M203" s="9" t="s">
        <v>54</v>
      </c>
      <c r="N203" s="9" t="s">
        <v>54</v>
      </c>
      <c r="O203" s="9" t="s">
        <v>54</v>
      </c>
      <c r="P203" s="9" t="s">
        <v>54</v>
      </c>
      <c r="Q203" s="10" t="s">
        <v>54</v>
      </c>
      <c r="R203" s="10" t="s">
        <v>54</v>
      </c>
      <c r="S203" s="10" t="s">
        <v>54</v>
      </c>
      <c r="T203" s="10" t="s">
        <v>54</v>
      </c>
    </row>
    <row r="204" spans="2:20" x14ac:dyDescent="0.2">
      <c r="D204" s="6" t="s">
        <v>2580</v>
      </c>
      <c r="I204" s="9" t="s">
        <v>54</v>
      </c>
      <c r="J204" s="9" t="s">
        <v>54</v>
      </c>
      <c r="K204" s="9" t="s">
        <v>54</v>
      </c>
      <c r="L204" s="9" t="s">
        <v>54</v>
      </c>
      <c r="M204" s="9" t="s">
        <v>54</v>
      </c>
      <c r="N204" s="9" t="s">
        <v>54</v>
      </c>
      <c r="O204" s="9" t="s">
        <v>54</v>
      </c>
      <c r="P204" s="9" t="s">
        <v>54</v>
      </c>
      <c r="Q204" s="10" t="s">
        <v>54</v>
      </c>
      <c r="R204" s="10" t="s">
        <v>54</v>
      </c>
      <c r="S204" s="10" t="s">
        <v>54</v>
      </c>
      <c r="T204" s="10" t="s">
        <v>54</v>
      </c>
    </row>
    <row r="205" spans="2:20" x14ac:dyDescent="0.2">
      <c r="B205" s="6" t="s">
        <v>2580</v>
      </c>
      <c r="E205" s="8" t="s">
        <v>236</v>
      </c>
      <c r="F205" s="8" t="s">
        <v>237</v>
      </c>
      <c r="G205" s="8" t="s">
        <v>238</v>
      </c>
      <c r="H205" s="8">
        <v>1</v>
      </c>
      <c r="I205" s="9" t="s">
        <v>742</v>
      </c>
      <c r="J205" s="9" t="s">
        <v>743</v>
      </c>
      <c r="K205" s="9" t="s">
        <v>238</v>
      </c>
      <c r="L205" s="9">
        <v>1</v>
      </c>
      <c r="M205" s="9" t="s">
        <v>54</v>
      </c>
      <c r="N205" s="9" t="s">
        <v>54</v>
      </c>
      <c r="O205" s="9" t="s">
        <v>54</v>
      </c>
      <c r="P205" s="9" t="s">
        <v>54</v>
      </c>
      <c r="Q205" s="10" t="s">
        <v>742</v>
      </c>
      <c r="R205" s="10" t="s">
        <v>743</v>
      </c>
      <c r="S205" s="10" t="s">
        <v>238</v>
      </c>
      <c r="T205" s="10">
        <v>1</v>
      </c>
    </row>
    <row r="206" spans="2:20" x14ac:dyDescent="0.2">
      <c r="C206" s="6" t="s">
        <v>62</v>
      </c>
      <c r="D206" s="6" t="s">
        <v>2580</v>
      </c>
      <c r="I206" s="9" t="s">
        <v>54</v>
      </c>
      <c r="J206" s="9" t="s">
        <v>54</v>
      </c>
      <c r="K206" s="9" t="s">
        <v>54</v>
      </c>
      <c r="L206" s="9" t="s">
        <v>54</v>
      </c>
      <c r="M206" s="9" t="s">
        <v>54</v>
      </c>
      <c r="N206" s="9" t="s">
        <v>54</v>
      </c>
      <c r="O206" s="9" t="s">
        <v>54</v>
      </c>
      <c r="P206" s="9" t="s">
        <v>54</v>
      </c>
      <c r="Q206" s="10" t="s">
        <v>54</v>
      </c>
      <c r="R206" s="10" t="s">
        <v>54</v>
      </c>
      <c r="S206" s="10" t="s">
        <v>54</v>
      </c>
      <c r="T206" s="10" t="s">
        <v>54</v>
      </c>
    </row>
    <row r="207" spans="2:20" x14ac:dyDescent="0.2">
      <c r="D207" s="6" t="s">
        <v>2580</v>
      </c>
      <c r="I207" s="9" t="s">
        <v>54</v>
      </c>
      <c r="J207" s="9" t="s">
        <v>54</v>
      </c>
      <c r="K207" s="9" t="s">
        <v>54</v>
      </c>
      <c r="L207" s="9" t="s">
        <v>54</v>
      </c>
      <c r="M207" s="9" t="s">
        <v>54</v>
      </c>
      <c r="N207" s="9" t="s">
        <v>54</v>
      </c>
      <c r="O207" s="9" t="s">
        <v>54</v>
      </c>
      <c r="P207" s="9" t="s">
        <v>54</v>
      </c>
      <c r="Q207" s="10" t="s">
        <v>54</v>
      </c>
      <c r="R207" s="10" t="s">
        <v>54</v>
      </c>
      <c r="S207" s="10" t="s">
        <v>54</v>
      </c>
      <c r="T207" s="10" t="s">
        <v>54</v>
      </c>
    </row>
    <row r="208" spans="2:20" x14ac:dyDescent="0.2">
      <c r="D208" s="6" t="s">
        <v>2580</v>
      </c>
      <c r="I208" s="9" t="s">
        <v>54</v>
      </c>
      <c r="J208" s="9" t="s">
        <v>54</v>
      </c>
      <c r="K208" s="9" t="s">
        <v>54</v>
      </c>
      <c r="L208" s="9" t="s">
        <v>54</v>
      </c>
      <c r="M208" s="9" t="s">
        <v>54</v>
      </c>
      <c r="N208" s="9" t="s">
        <v>54</v>
      </c>
      <c r="O208" s="9" t="s">
        <v>54</v>
      </c>
      <c r="P208" s="9" t="s">
        <v>54</v>
      </c>
      <c r="Q208" s="10" t="s">
        <v>54</v>
      </c>
      <c r="R208" s="10" t="s">
        <v>54</v>
      </c>
      <c r="S208" s="10" t="s">
        <v>54</v>
      </c>
      <c r="T208" s="10" t="s">
        <v>54</v>
      </c>
    </row>
    <row r="209" spans="1:20" x14ac:dyDescent="0.2">
      <c r="D209" s="6" t="s">
        <v>2580</v>
      </c>
      <c r="I209" s="9" t="s">
        <v>54</v>
      </c>
      <c r="J209" s="9" t="s">
        <v>54</v>
      </c>
      <c r="K209" s="9" t="s">
        <v>54</v>
      </c>
      <c r="L209" s="9" t="s">
        <v>54</v>
      </c>
      <c r="M209" s="9" t="s">
        <v>54</v>
      </c>
      <c r="N209" s="9" t="s">
        <v>54</v>
      </c>
      <c r="O209" s="9" t="s">
        <v>54</v>
      </c>
      <c r="P209" s="9" t="s">
        <v>54</v>
      </c>
      <c r="Q209" s="10" t="s">
        <v>54</v>
      </c>
      <c r="R209" s="10" t="s">
        <v>54</v>
      </c>
      <c r="S209" s="10" t="s">
        <v>54</v>
      </c>
      <c r="T209" s="10" t="s">
        <v>54</v>
      </c>
    </row>
    <row r="210" spans="1:20" x14ac:dyDescent="0.2">
      <c r="D210" s="6" t="s">
        <v>2580</v>
      </c>
      <c r="I210" s="9" t="s">
        <v>54</v>
      </c>
      <c r="J210" s="9" t="s">
        <v>54</v>
      </c>
      <c r="K210" s="9" t="s">
        <v>54</v>
      </c>
      <c r="L210" s="9" t="s">
        <v>54</v>
      </c>
      <c r="M210" s="9" t="s">
        <v>54</v>
      </c>
      <c r="N210" s="9" t="s">
        <v>54</v>
      </c>
      <c r="O210" s="9" t="s">
        <v>54</v>
      </c>
      <c r="P210" s="9" t="s">
        <v>54</v>
      </c>
      <c r="Q210" s="10" t="s">
        <v>54</v>
      </c>
      <c r="R210" s="10" t="s">
        <v>54</v>
      </c>
      <c r="S210" s="10" t="s">
        <v>54</v>
      </c>
      <c r="T210" s="10" t="s">
        <v>54</v>
      </c>
    </row>
    <row r="211" spans="1:20" x14ac:dyDescent="0.2">
      <c r="B211" s="6" t="s">
        <v>2580</v>
      </c>
      <c r="E211" s="8" t="s">
        <v>236</v>
      </c>
      <c r="F211" s="8" t="s">
        <v>237</v>
      </c>
      <c r="G211" s="8" t="s">
        <v>238</v>
      </c>
      <c r="H211" s="8">
        <v>1</v>
      </c>
      <c r="I211" s="9" t="s">
        <v>742</v>
      </c>
      <c r="J211" s="9" t="s">
        <v>743</v>
      </c>
      <c r="K211" s="9" t="s">
        <v>238</v>
      </c>
      <c r="L211" s="9">
        <v>1</v>
      </c>
      <c r="M211" s="9" t="s">
        <v>54</v>
      </c>
      <c r="N211" s="9" t="s">
        <v>54</v>
      </c>
      <c r="O211" s="9" t="s">
        <v>54</v>
      </c>
      <c r="P211" s="9" t="s">
        <v>54</v>
      </c>
      <c r="Q211" s="10" t="s">
        <v>742</v>
      </c>
      <c r="R211" s="10" t="s">
        <v>743</v>
      </c>
      <c r="S211" s="10" t="s">
        <v>238</v>
      </c>
      <c r="T211" s="10">
        <v>1</v>
      </c>
    </row>
    <row r="212" spans="1:20" x14ac:dyDescent="0.2">
      <c r="C212" s="6" t="s">
        <v>62</v>
      </c>
      <c r="D212" s="6" t="s">
        <v>2580</v>
      </c>
      <c r="I212" s="9" t="s">
        <v>54</v>
      </c>
      <c r="J212" s="9" t="s">
        <v>54</v>
      </c>
      <c r="K212" s="9" t="s">
        <v>54</v>
      </c>
      <c r="L212" s="9" t="s">
        <v>54</v>
      </c>
      <c r="M212" s="9" t="s">
        <v>54</v>
      </c>
      <c r="N212" s="9" t="s">
        <v>54</v>
      </c>
      <c r="O212" s="9" t="s">
        <v>54</v>
      </c>
      <c r="P212" s="9" t="s">
        <v>54</v>
      </c>
    </row>
    <row r="213" spans="1:20" x14ac:dyDescent="0.2">
      <c r="D213" s="6" t="s">
        <v>2580</v>
      </c>
      <c r="I213" s="9" t="s">
        <v>54</v>
      </c>
      <c r="J213" s="9" t="s">
        <v>54</v>
      </c>
      <c r="K213" s="9" t="s">
        <v>54</v>
      </c>
      <c r="L213" s="9" t="s">
        <v>54</v>
      </c>
      <c r="M213" s="9" t="s">
        <v>54</v>
      </c>
      <c r="N213" s="9" t="s">
        <v>54</v>
      </c>
      <c r="O213" s="9" t="s">
        <v>54</v>
      </c>
      <c r="P213" s="9" t="s">
        <v>54</v>
      </c>
    </row>
    <row r="214" spans="1:20" x14ac:dyDescent="0.2">
      <c r="D214" s="6" t="s">
        <v>2580</v>
      </c>
      <c r="I214" s="9" t="s">
        <v>54</v>
      </c>
      <c r="J214" s="9" t="s">
        <v>54</v>
      </c>
      <c r="K214" s="9" t="s">
        <v>54</v>
      </c>
      <c r="L214" s="9" t="s">
        <v>54</v>
      </c>
      <c r="M214" s="9" t="s">
        <v>54</v>
      </c>
      <c r="N214" s="9" t="s">
        <v>54</v>
      </c>
      <c r="O214" s="9" t="s">
        <v>54</v>
      </c>
      <c r="P214" s="9" t="s">
        <v>54</v>
      </c>
    </row>
    <row r="215" spans="1:20" x14ac:dyDescent="0.2">
      <c r="D215" s="6" t="s">
        <v>2580</v>
      </c>
      <c r="I215" s="9" t="s">
        <v>54</v>
      </c>
      <c r="J215" s="9" t="s">
        <v>54</v>
      </c>
      <c r="K215" s="9" t="s">
        <v>54</v>
      </c>
      <c r="L215" s="9" t="s">
        <v>54</v>
      </c>
      <c r="M215" s="9" t="s">
        <v>54</v>
      </c>
      <c r="N215" s="9" t="s">
        <v>54</v>
      </c>
      <c r="O215" s="9" t="s">
        <v>54</v>
      </c>
      <c r="P215" s="9" t="s">
        <v>54</v>
      </c>
    </row>
    <row r="216" spans="1:20" x14ac:dyDescent="0.2">
      <c r="D216" s="6" t="s">
        <v>2580</v>
      </c>
      <c r="I216" s="9" t="s">
        <v>54</v>
      </c>
      <c r="J216" s="9" t="s">
        <v>54</v>
      </c>
      <c r="K216" s="9" t="s">
        <v>54</v>
      </c>
      <c r="L216" s="9" t="s">
        <v>54</v>
      </c>
      <c r="M216" s="9" t="s">
        <v>54</v>
      </c>
      <c r="N216" s="9" t="s">
        <v>54</v>
      </c>
      <c r="O216" s="9" t="s">
        <v>54</v>
      </c>
      <c r="P216" s="9" t="s">
        <v>54</v>
      </c>
    </row>
    <row r="217" spans="1:20" x14ac:dyDescent="0.2">
      <c r="B217" s="6" t="s">
        <v>2580</v>
      </c>
      <c r="E217" s="8" t="s">
        <v>236</v>
      </c>
      <c r="F217" s="8" t="s">
        <v>237</v>
      </c>
      <c r="G217" s="8" t="s">
        <v>238</v>
      </c>
      <c r="H217" s="8">
        <v>1</v>
      </c>
      <c r="I217" s="9" t="s">
        <v>742</v>
      </c>
      <c r="J217" s="9" t="s">
        <v>743</v>
      </c>
      <c r="K217" s="9" t="s">
        <v>238</v>
      </c>
      <c r="L217" s="9">
        <v>1</v>
      </c>
      <c r="M217" s="9" t="s">
        <v>54</v>
      </c>
      <c r="N217" s="9" t="s">
        <v>54</v>
      </c>
      <c r="O217" s="9" t="s">
        <v>54</v>
      </c>
      <c r="P217" s="9" t="s">
        <v>54</v>
      </c>
      <c r="Q217" s="10" t="s">
        <v>742</v>
      </c>
      <c r="R217" s="10" t="s">
        <v>743</v>
      </c>
      <c r="S217" s="10" t="s">
        <v>238</v>
      </c>
      <c r="T217" s="10">
        <v>1</v>
      </c>
    </row>
    <row r="218" spans="1:20" x14ac:dyDescent="0.2">
      <c r="C218" s="6" t="s">
        <v>62</v>
      </c>
      <c r="D218" s="6" t="s">
        <v>2580</v>
      </c>
      <c r="I218" s="9" t="s">
        <v>54</v>
      </c>
      <c r="J218" s="9" t="s">
        <v>54</v>
      </c>
      <c r="K218" s="9" t="s">
        <v>54</v>
      </c>
      <c r="L218" s="9" t="s">
        <v>54</v>
      </c>
      <c r="M218" s="9" t="s">
        <v>54</v>
      </c>
      <c r="N218" s="9" t="s">
        <v>54</v>
      </c>
      <c r="O218" s="9" t="s">
        <v>54</v>
      </c>
      <c r="P218" s="9" t="s">
        <v>54</v>
      </c>
    </row>
    <row r="219" spans="1:20" x14ac:dyDescent="0.2">
      <c r="D219" s="6" t="s">
        <v>2580</v>
      </c>
      <c r="I219" s="9" t="s">
        <v>54</v>
      </c>
      <c r="J219" s="9" t="s">
        <v>54</v>
      </c>
      <c r="K219" s="9" t="s">
        <v>54</v>
      </c>
      <c r="L219" s="9" t="s">
        <v>54</v>
      </c>
      <c r="M219" s="9" t="s">
        <v>54</v>
      </c>
      <c r="N219" s="9" t="s">
        <v>54</v>
      </c>
      <c r="O219" s="9" t="s">
        <v>54</v>
      </c>
      <c r="P219" s="9" t="s">
        <v>54</v>
      </c>
    </row>
    <row r="220" spans="1:20" x14ac:dyDescent="0.2">
      <c r="D220" s="6" t="s">
        <v>2580</v>
      </c>
      <c r="I220" s="9" t="s">
        <v>54</v>
      </c>
      <c r="J220" s="9" t="s">
        <v>54</v>
      </c>
      <c r="K220" s="9" t="s">
        <v>54</v>
      </c>
      <c r="L220" s="9" t="s">
        <v>54</v>
      </c>
      <c r="M220" s="9" t="s">
        <v>54</v>
      </c>
      <c r="N220" s="9" t="s">
        <v>54</v>
      </c>
      <c r="O220" s="9" t="s">
        <v>54</v>
      </c>
      <c r="P220" s="9" t="s">
        <v>54</v>
      </c>
    </row>
    <row r="221" spans="1:20" x14ac:dyDescent="0.2">
      <c r="D221" s="6" t="s">
        <v>2580</v>
      </c>
      <c r="I221" s="9" t="s">
        <v>54</v>
      </c>
      <c r="J221" s="9" t="s">
        <v>54</v>
      </c>
      <c r="K221" s="9" t="s">
        <v>54</v>
      </c>
      <c r="L221" s="9" t="s">
        <v>54</v>
      </c>
      <c r="M221" s="9" t="s">
        <v>54</v>
      </c>
      <c r="N221" s="9" t="s">
        <v>54</v>
      </c>
      <c r="O221" s="9" t="s">
        <v>54</v>
      </c>
      <c r="P221" s="9" t="s">
        <v>54</v>
      </c>
    </row>
    <row r="222" spans="1:20" x14ac:dyDescent="0.2">
      <c r="D222" s="6" t="s">
        <v>2580</v>
      </c>
      <c r="I222" s="9" t="s">
        <v>54</v>
      </c>
      <c r="J222" s="9" t="s">
        <v>54</v>
      </c>
      <c r="K222" s="9" t="s">
        <v>54</v>
      </c>
      <c r="L222" s="9" t="s">
        <v>54</v>
      </c>
      <c r="M222" s="9" t="s">
        <v>54</v>
      </c>
      <c r="N222" s="9" t="s">
        <v>54</v>
      </c>
      <c r="O222" s="9" t="s">
        <v>54</v>
      </c>
      <c r="P222" s="9" t="s">
        <v>54</v>
      </c>
    </row>
    <row r="223" spans="1:20" x14ac:dyDescent="0.2">
      <c r="A223" s="6" t="s">
        <v>1849</v>
      </c>
      <c r="E223" s="8" t="s">
        <v>1644</v>
      </c>
      <c r="F223" s="8" t="s">
        <v>1645</v>
      </c>
      <c r="G223" s="8" t="s">
        <v>238</v>
      </c>
      <c r="H223" s="8">
        <v>1</v>
      </c>
      <c r="I223" s="9" t="s">
        <v>1644</v>
      </c>
      <c r="J223" s="9" t="s">
        <v>1645</v>
      </c>
      <c r="K223" s="9" t="s">
        <v>238</v>
      </c>
      <c r="L223" s="9">
        <v>1</v>
      </c>
      <c r="M223" s="9" t="s">
        <v>54</v>
      </c>
      <c r="N223" s="9" t="s">
        <v>54</v>
      </c>
      <c r="O223" s="9" t="s">
        <v>54</v>
      </c>
      <c r="P223" s="9" t="s">
        <v>54</v>
      </c>
      <c r="Q223" s="10" t="s">
        <v>1644</v>
      </c>
      <c r="R223" s="10" t="s">
        <v>1645</v>
      </c>
      <c r="S223" s="10" t="s">
        <v>238</v>
      </c>
      <c r="T223" s="10">
        <v>1</v>
      </c>
    </row>
    <row r="224" spans="1:20" x14ac:dyDescent="0.2">
      <c r="B224" s="6" t="s">
        <v>2580</v>
      </c>
      <c r="E224" s="8" t="s">
        <v>1651</v>
      </c>
      <c r="F224" s="8" t="s">
        <v>1652</v>
      </c>
      <c r="G224" s="8" t="s">
        <v>238</v>
      </c>
      <c r="H224" s="8">
        <v>1</v>
      </c>
      <c r="I224" s="9" t="s">
        <v>54</v>
      </c>
      <c r="J224" s="9" t="s">
        <v>54</v>
      </c>
      <c r="K224" s="9" t="s">
        <v>54</v>
      </c>
      <c r="L224" s="9">
        <v>4</v>
      </c>
      <c r="M224" s="9" t="s">
        <v>54</v>
      </c>
      <c r="N224" s="9" t="s">
        <v>54</v>
      </c>
      <c r="O224" s="9" t="s">
        <v>54</v>
      </c>
      <c r="P224" s="9" t="s">
        <v>54</v>
      </c>
      <c r="Q224" s="10" t="s">
        <v>1651</v>
      </c>
      <c r="R224" s="10" t="s">
        <v>1652</v>
      </c>
      <c r="S224" s="10" t="s">
        <v>238</v>
      </c>
      <c r="T224" s="10">
        <v>1</v>
      </c>
    </row>
    <row r="225" spans="2:20" x14ac:dyDescent="0.2">
      <c r="C225" s="6" t="s">
        <v>62</v>
      </c>
      <c r="D225" s="6" t="s">
        <v>2580</v>
      </c>
      <c r="I225" s="9" t="s">
        <v>54</v>
      </c>
      <c r="J225" s="9" t="s">
        <v>54</v>
      </c>
      <c r="K225" s="9" t="s">
        <v>54</v>
      </c>
      <c r="L225" s="9" t="s">
        <v>54</v>
      </c>
      <c r="M225" s="9" t="s">
        <v>54</v>
      </c>
      <c r="N225" s="9" t="s">
        <v>54</v>
      </c>
      <c r="O225" s="9" t="s">
        <v>54</v>
      </c>
      <c r="P225" s="9" t="s">
        <v>54</v>
      </c>
    </row>
    <row r="226" spans="2:20" x14ac:dyDescent="0.2">
      <c r="D226" s="6" t="s">
        <v>2580</v>
      </c>
      <c r="I226" s="9" t="s">
        <v>54</v>
      </c>
      <c r="J226" s="9" t="s">
        <v>54</v>
      </c>
      <c r="K226" s="9" t="s">
        <v>54</v>
      </c>
      <c r="L226" s="9" t="s">
        <v>54</v>
      </c>
      <c r="M226" s="9" t="s">
        <v>54</v>
      </c>
      <c r="N226" s="9" t="s">
        <v>54</v>
      </c>
      <c r="O226" s="9" t="s">
        <v>54</v>
      </c>
      <c r="P226" s="9" t="s">
        <v>54</v>
      </c>
    </row>
    <row r="227" spans="2:20" x14ac:dyDescent="0.2">
      <c r="D227" s="6" t="s">
        <v>2580</v>
      </c>
      <c r="I227" s="9" t="s">
        <v>54</v>
      </c>
      <c r="J227" s="9" t="s">
        <v>54</v>
      </c>
      <c r="K227" s="9" t="s">
        <v>54</v>
      </c>
      <c r="L227" s="9" t="s">
        <v>54</v>
      </c>
      <c r="M227" s="9" t="s">
        <v>54</v>
      </c>
      <c r="N227" s="9" t="s">
        <v>54</v>
      </c>
      <c r="O227" s="9" t="s">
        <v>54</v>
      </c>
      <c r="P227" s="9" t="s">
        <v>54</v>
      </c>
    </row>
    <row r="228" spans="2:20" x14ac:dyDescent="0.2">
      <c r="D228" s="6" t="s">
        <v>2580</v>
      </c>
      <c r="I228" s="9" t="s">
        <v>54</v>
      </c>
      <c r="J228" s="9" t="s">
        <v>54</v>
      </c>
      <c r="K228" s="9" t="s">
        <v>54</v>
      </c>
      <c r="L228" s="9" t="s">
        <v>54</v>
      </c>
      <c r="M228" s="9" t="s">
        <v>54</v>
      </c>
      <c r="N228" s="9" t="s">
        <v>54</v>
      </c>
      <c r="O228" s="9" t="s">
        <v>54</v>
      </c>
      <c r="P228" s="9" t="s">
        <v>54</v>
      </c>
    </row>
    <row r="229" spans="2:20" x14ac:dyDescent="0.2">
      <c r="D229" s="6" t="s">
        <v>2580</v>
      </c>
      <c r="I229" s="9" t="s">
        <v>54</v>
      </c>
      <c r="J229" s="9" t="s">
        <v>54</v>
      </c>
      <c r="K229" s="9" t="s">
        <v>54</v>
      </c>
      <c r="L229" s="9" t="s">
        <v>54</v>
      </c>
      <c r="M229" s="9" t="s">
        <v>54</v>
      </c>
      <c r="N229" s="9" t="s">
        <v>54</v>
      </c>
      <c r="O229" s="9" t="s">
        <v>54</v>
      </c>
      <c r="P229" s="9" t="s">
        <v>54</v>
      </c>
    </row>
    <row r="230" spans="2:20" x14ac:dyDescent="0.2">
      <c r="B230" s="6" t="s">
        <v>2580</v>
      </c>
      <c r="E230" s="8" t="s">
        <v>1943</v>
      </c>
      <c r="F230" s="8" t="s">
        <v>1944</v>
      </c>
      <c r="G230" s="8" t="s">
        <v>238</v>
      </c>
      <c r="H230" s="8">
        <v>1</v>
      </c>
      <c r="I230" s="9" t="s">
        <v>1945</v>
      </c>
      <c r="J230" s="9" t="s">
        <v>1944</v>
      </c>
      <c r="K230" s="9" t="s">
        <v>238</v>
      </c>
      <c r="L230" s="9">
        <v>1</v>
      </c>
      <c r="M230" s="9" t="s">
        <v>54</v>
      </c>
      <c r="N230" s="9" t="s">
        <v>54</v>
      </c>
      <c r="O230" s="9" t="s">
        <v>54</v>
      </c>
      <c r="P230" s="9" t="s">
        <v>54</v>
      </c>
      <c r="Q230" s="10" t="s">
        <v>1943</v>
      </c>
      <c r="R230" s="10" t="s">
        <v>1944</v>
      </c>
      <c r="S230" s="10" t="s">
        <v>238</v>
      </c>
      <c r="T230" s="10">
        <v>1</v>
      </c>
    </row>
    <row r="231" spans="2:20" x14ac:dyDescent="0.2">
      <c r="C231" s="6" t="s">
        <v>62</v>
      </c>
      <c r="D231" s="6" t="s">
        <v>2580</v>
      </c>
      <c r="I231" s="9" t="s">
        <v>54</v>
      </c>
      <c r="J231" s="9" t="s">
        <v>54</v>
      </c>
      <c r="K231" s="9" t="s">
        <v>54</v>
      </c>
      <c r="L231" s="9" t="s">
        <v>54</v>
      </c>
      <c r="M231" s="9" t="s">
        <v>54</v>
      </c>
      <c r="N231" s="9" t="s">
        <v>54</v>
      </c>
      <c r="O231" s="9" t="s">
        <v>54</v>
      </c>
      <c r="P231" s="9" t="s">
        <v>54</v>
      </c>
    </row>
    <row r="232" spans="2:20" x14ac:dyDescent="0.2">
      <c r="D232" s="6" t="s">
        <v>2580</v>
      </c>
      <c r="I232" s="9" t="s">
        <v>54</v>
      </c>
      <c r="J232" s="9" t="s">
        <v>54</v>
      </c>
      <c r="K232" s="9" t="s">
        <v>54</v>
      </c>
      <c r="L232" s="9" t="s">
        <v>54</v>
      </c>
      <c r="M232" s="9" t="s">
        <v>54</v>
      </c>
      <c r="N232" s="9" t="s">
        <v>54</v>
      </c>
      <c r="O232" s="9" t="s">
        <v>54</v>
      </c>
      <c r="P232" s="9" t="s">
        <v>54</v>
      </c>
    </row>
    <row r="233" spans="2:20" x14ac:dyDescent="0.2">
      <c r="D233" s="6" t="s">
        <v>2580</v>
      </c>
      <c r="I233" s="9" t="s">
        <v>54</v>
      </c>
      <c r="J233" s="9" t="s">
        <v>54</v>
      </c>
      <c r="K233" s="9" t="s">
        <v>54</v>
      </c>
      <c r="L233" s="9" t="s">
        <v>54</v>
      </c>
      <c r="M233" s="9" t="s">
        <v>54</v>
      </c>
      <c r="N233" s="9" t="s">
        <v>54</v>
      </c>
      <c r="O233" s="9" t="s">
        <v>54</v>
      </c>
      <c r="P233" s="9" t="s">
        <v>54</v>
      </c>
    </row>
    <row r="234" spans="2:20" x14ac:dyDescent="0.2">
      <c r="D234" s="6" t="s">
        <v>2580</v>
      </c>
      <c r="I234" s="9" t="s">
        <v>54</v>
      </c>
      <c r="J234" s="9" t="s">
        <v>54</v>
      </c>
      <c r="K234" s="9" t="s">
        <v>54</v>
      </c>
      <c r="L234" s="9" t="s">
        <v>54</v>
      </c>
      <c r="M234" s="9" t="s">
        <v>54</v>
      </c>
      <c r="N234" s="9" t="s">
        <v>54</v>
      </c>
      <c r="O234" s="9" t="s">
        <v>54</v>
      </c>
      <c r="P234" s="9" t="s">
        <v>54</v>
      </c>
    </row>
    <row r="235" spans="2:20" x14ac:dyDescent="0.2">
      <c r="D235" s="6" t="s">
        <v>2580</v>
      </c>
      <c r="I235" s="9" t="s">
        <v>54</v>
      </c>
      <c r="J235" s="9" t="s">
        <v>54</v>
      </c>
      <c r="K235" s="9" t="s">
        <v>54</v>
      </c>
      <c r="L235" s="9" t="s">
        <v>54</v>
      </c>
      <c r="M235" s="9" t="s">
        <v>54</v>
      </c>
      <c r="N235" s="9" t="s">
        <v>54</v>
      </c>
      <c r="O235" s="9" t="s">
        <v>54</v>
      </c>
      <c r="P235" s="9" t="s">
        <v>54</v>
      </c>
    </row>
    <row r="236" spans="2:20" x14ac:dyDescent="0.2">
      <c r="B236" s="6" t="s">
        <v>2580</v>
      </c>
      <c r="E236" s="8" t="s">
        <v>1943</v>
      </c>
      <c r="F236" s="8" t="s">
        <v>1944</v>
      </c>
      <c r="G236" s="8" t="s">
        <v>238</v>
      </c>
      <c r="H236" s="8">
        <v>0</v>
      </c>
      <c r="I236" s="9" t="s">
        <v>1945</v>
      </c>
      <c r="J236" s="9" t="s">
        <v>1944</v>
      </c>
      <c r="K236" s="9" t="s">
        <v>238</v>
      </c>
      <c r="L236" s="9">
        <v>1</v>
      </c>
      <c r="M236" s="9" t="s">
        <v>54</v>
      </c>
      <c r="N236" s="9" t="s">
        <v>54</v>
      </c>
      <c r="O236" s="9" t="s">
        <v>54</v>
      </c>
      <c r="P236" s="9" t="s">
        <v>54</v>
      </c>
      <c r="Q236" s="10" t="s">
        <v>1943</v>
      </c>
      <c r="R236" s="10" t="s">
        <v>1944</v>
      </c>
      <c r="S236" s="10" t="s">
        <v>238</v>
      </c>
      <c r="T236" s="10">
        <v>0</v>
      </c>
    </row>
    <row r="237" spans="2:20" x14ac:dyDescent="0.2">
      <c r="C237" s="6" t="s">
        <v>62</v>
      </c>
      <c r="D237" s="6" t="s">
        <v>2580</v>
      </c>
      <c r="I237" s="9" t="s">
        <v>54</v>
      </c>
      <c r="J237" s="9" t="s">
        <v>54</v>
      </c>
      <c r="K237" s="9" t="s">
        <v>54</v>
      </c>
      <c r="L237" s="9" t="s">
        <v>54</v>
      </c>
      <c r="M237" s="9" t="s">
        <v>54</v>
      </c>
      <c r="N237" s="9" t="s">
        <v>54</v>
      </c>
      <c r="O237" s="9" t="s">
        <v>54</v>
      </c>
      <c r="P237" s="9" t="s">
        <v>54</v>
      </c>
    </row>
    <row r="238" spans="2:20" x14ac:dyDescent="0.2">
      <c r="D238" s="6" t="s">
        <v>2580</v>
      </c>
      <c r="I238" s="9" t="s">
        <v>54</v>
      </c>
      <c r="J238" s="9" t="s">
        <v>54</v>
      </c>
      <c r="K238" s="9" t="s">
        <v>54</v>
      </c>
      <c r="L238" s="9" t="s">
        <v>54</v>
      </c>
      <c r="M238" s="9" t="s">
        <v>54</v>
      </c>
      <c r="N238" s="9" t="s">
        <v>54</v>
      </c>
      <c r="O238" s="9" t="s">
        <v>54</v>
      </c>
      <c r="P238" s="9" t="s">
        <v>54</v>
      </c>
    </row>
    <row r="239" spans="2:20" x14ac:dyDescent="0.2">
      <c r="D239" s="6" t="s">
        <v>2580</v>
      </c>
      <c r="I239" s="9" t="s">
        <v>54</v>
      </c>
      <c r="J239" s="9" t="s">
        <v>54</v>
      </c>
      <c r="K239" s="9" t="s">
        <v>54</v>
      </c>
      <c r="L239" s="9" t="s">
        <v>54</v>
      </c>
      <c r="M239" s="9" t="s">
        <v>54</v>
      </c>
      <c r="N239" s="9" t="s">
        <v>54</v>
      </c>
      <c r="O239" s="9" t="s">
        <v>54</v>
      </c>
      <c r="P239" s="9" t="s">
        <v>54</v>
      </c>
    </row>
    <row r="240" spans="2:20" x14ac:dyDescent="0.2">
      <c r="D240" s="6" t="s">
        <v>2580</v>
      </c>
      <c r="I240" s="9" t="s">
        <v>54</v>
      </c>
      <c r="J240" s="9" t="s">
        <v>54</v>
      </c>
      <c r="K240" s="9" t="s">
        <v>54</v>
      </c>
      <c r="L240" s="9" t="s">
        <v>54</v>
      </c>
      <c r="M240" s="9" t="s">
        <v>54</v>
      </c>
      <c r="N240" s="9" t="s">
        <v>54</v>
      </c>
      <c r="O240" s="9" t="s">
        <v>54</v>
      </c>
      <c r="P240" s="9" t="s">
        <v>54</v>
      </c>
    </row>
    <row r="241" spans="2:20" x14ac:dyDescent="0.2">
      <c r="D241" s="6" t="s">
        <v>2580</v>
      </c>
      <c r="I241" s="9" t="s">
        <v>54</v>
      </c>
      <c r="J241" s="9" t="s">
        <v>54</v>
      </c>
      <c r="K241" s="9" t="s">
        <v>54</v>
      </c>
      <c r="L241" s="9" t="s">
        <v>54</v>
      </c>
      <c r="M241" s="9" t="s">
        <v>54</v>
      </c>
      <c r="N241" s="9" t="s">
        <v>54</v>
      </c>
      <c r="O241" s="9" t="s">
        <v>54</v>
      </c>
      <c r="P241" s="9" t="s">
        <v>54</v>
      </c>
    </row>
    <row r="242" spans="2:20" x14ac:dyDescent="0.2">
      <c r="B242" s="6" t="s">
        <v>2580</v>
      </c>
      <c r="E242" s="8" t="s">
        <v>1943</v>
      </c>
      <c r="F242" s="8" t="s">
        <v>1946</v>
      </c>
      <c r="G242" s="8" t="s">
        <v>238</v>
      </c>
      <c r="H242" s="8">
        <v>0</v>
      </c>
      <c r="I242" s="9" t="s">
        <v>1943</v>
      </c>
      <c r="J242" s="9" t="s">
        <v>1946</v>
      </c>
      <c r="K242" s="9" t="s">
        <v>238</v>
      </c>
      <c r="L242" s="9">
        <v>1</v>
      </c>
      <c r="M242" s="9" t="s">
        <v>54</v>
      </c>
      <c r="N242" s="9" t="s">
        <v>54</v>
      </c>
      <c r="O242" s="9" t="s">
        <v>54</v>
      </c>
      <c r="P242" s="9" t="s">
        <v>54</v>
      </c>
      <c r="Q242" s="10" t="s">
        <v>1943</v>
      </c>
      <c r="R242" s="10" t="s">
        <v>1946</v>
      </c>
      <c r="S242" s="10" t="s">
        <v>238</v>
      </c>
      <c r="T242" s="10">
        <v>0</v>
      </c>
    </row>
    <row r="243" spans="2:20" x14ac:dyDescent="0.2">
      <c r="C243" s="6" t="s">
        <v>62</v>
      </c>
      <c r="D243" s="6" t="s">
        <v>2580</v>
      </c>
      <c r="I243" s="9" t="s">
        <v>54</v>
      </c>
      <c r="J243" s="9" t="s">
        <v>54</v>
      </c>
      <c r="K243" s="9" t="s">
        <v>54</v>
      </c>
      <c r="L243" s="9" t="s">
        <v>54</v>
      </c>
      <c r="M243" s="9" t="s">
        <v>54</v>
      </c>
      <c r="N243" s="9" t="s">
        <v>54</v>
      </c>
      <c r="O243" s="9" t="s">
        <v>54</v>
      </c>
      <c r="P243" s="9" t="s">
        <v>54</v>
      </c>
    </row>
    <row r="244" spans="2:20" x14ac:dyDescent="0.2">
      <c r="D244" s="6" t="s">
        <v>2580</v>
      </c>
      <c r="I244" s="9" t="s">
        <v>54</v>
      </c>
      <c r="J244" s="9" t="s">
        <v>54</v>
      </c>
      <c r="K244" s="9" t="s">
        <v>54</v>
      </c>
      <c r="L244" s="9" t="s">
        <v>54</v>
      </c>
      <c r="M244" s="9" t="s">
        <v>54</v>
      </c>
      <c r="N244" s="9" t="s">
        <v>54</v>
      </c>
      <c r="O244" s="9" t="s">
        <v>54</v>
      </c>
      <c r="P244" s="9" t="s">
        <v>54</v>
      </c>
    </row>
    <row r="245" spans="2:20" x14ac:dyDescent="0.2">
      <c r="D245" s="6" t="s">
        <v>2580</v>
      </c>
      <c r="I245" s="9" t="s">
        <v>54</v>
      </c>
      <c r="J245" s="9" t="s">
        <v>54</v>
      </c>
      <c r="K245" s="9" t="s">
        <v>54</v>
      </c>
      <c r="L245" s="9" t="s">
        <v>54</v>
      </c>
      <c r="M245" s="9" t="s">
        <v>54</v>
      </c>
      <c r="N245" s="9" t="s">
        <v>54</v>
      </c>
      <c r="O245" s="9" t="s">
        <v>54</v>
      </c>
      <c r="P245" s="9" t="s">
        <v>54</v>
      </c>
    </row>
    <row r="246" spans="2:20" x14ac:dyDescent="0.2">
      <c r="D246" s="6" t="s">
        <v>2580</v>
      </c>
      <c r="I246" s="9" t="s">
        <v>54</v>
      </c>
      <c r="J246" s="9" t="s">
        <v>54</v>
      </c>
      <c r="K246" s="9" t="s">
        <v>54</v>
      </c>
      <c r="L246" s="9" t="s">
        <v>54</v>
      </c>
      <c r="M246" s="9" t="s">
        <v>54</v>
      </c>
      <c r="N246" s="9" t="s">
        <v>54</v>
      </c>
      <c r="O246" s="9" t="s">
        <v>54</v>
      </c>
      <c r="P246" s="9" t="s">
        <v>54</v>
      </c>
    </row>
    <row r="247" spans="2:20" x14ac:dyDescent="0.2">
      <c r="D247" s="6" t="s">
        <v>2580</v>
      </c>
      <c r="I247" s="9" t="s">
        <v>54</v>
      </c>
      <c r="J247" s="9" t="s">
        <v>54</v>
      </c>
      <c r="K247" s="9" t="s">
        <v>54</v>
      </c>
      <c r="L247" s="9" t="s">
        <v>54</v>
      </c>
      <c r="M247" s="9" t="s">
        <v>54</v>
      </c>
      <c r="N247" s="9" t="s">
        <v>54</v>
      </c>
      <c r="O247" s="9" t="s">
        <v>54</v>
      </c>
      <c r="P247" s="9" t="s">
        <v>54</v>
      </c>
    </row>
    <row r="248" spans="2:20" x14ac:dyDescent="0.2">
      <c r="B248" s="6" t="s">
        <v>2580</v>
      </c>
      <c r="E248" s="8" t="s">
        <v>1651</v>
      </c>
      <c r="F248" s="8" t="s">
        <v>1652</v>
      </c>
      <c r="G248" s="8" t="s">
        <v>238</v>
      </c>
      <c r="H248" s="8">
        <v>1</v>
      </c>
      <c r="I248" s="9" t="s">
        <v>1651</v>
      </c>
      <c r="J248" s="9" t="s">
        <v>1652</v>
      </c>
      <c r="K248" s="9" t="s">
        <v>238</v>
      </c>
      <c r="L248" s="9">
        <v>1</v>
      </c>
      <c r="M248" s="9" t="s">
        <v>54</v>
      </c>
      <c r="N248" s="9" t="s">
        <v>54</v>
      </c>
      <c r="O248" s="9" t="s">
        <v>54</v>
      </c>
      <c r="P248" s="9" t="s">
        <v>54</v>
      </c>
      <c r="Q248" s="10" t="s">
        <v>1651</v>
      </c>
      <c r="R248" s="10" t="s">
        <v>1652</v>
      </c>
      <c r="S248" s="10" t="s">
        <v>238</v>
      </c>
      <c r="T248" s="10">
        <v>1</v>
      </c>
    </row>
    <row r="249" spans="2:20" x14ac:dyDescent="0.2">
      <c r="C249" s="6" t="s">
        <v>62</v>
      </c>
      <c r="D249" s="6" t="s">
        <v>2580</v>
      </c>
      <c r="I249" s="9" t="s">
        <v>54</v>
      </c>
      <c r="J249" s="9" t="s">
        <v>54</v>
      </c>
      <c r="K249" s="9" t="s">
        <v>54</v>
      </c>
      <c r="L249" s="9" t="s">
        <v>54</v>
      </c>
      <c r="M249" s="9" t="s">
        <v>54</v>
      </c>
      <c r="N249" s="9" t="s">
        <v>54</v>
      </c>
      <c r="O249" s="9" t="s">
        <v>54</v>
      </c>
      <c r="P249" s="9" t="s">
        <v>54</v>
      </c>
    </row>
    <row r="250" spans="2:20" x14ac:dyDescent="0.2">
      <c r="D250" s="6" t="s">
        <v>2580</v>
      </c>
      <c r="I250" s="9" t="s">
        <v>54</v>
      </c>
      <c r="J250" s="9" t="s">
        <v>54</v>
      </c>
      <c r="K250" s="9" t="s">
        <v>54</v>
      </c>
      <c r="L250" s="9" t="s">
        <v>54</v>
      </c>
      <c r="M250" s="9" t="s">
        <v>54</v>
      </c>
      <c r="N250" s="9" t="s">
        <v>54</v>
      </c>
      <c r="O250" s="9" t="s">
        <v>54</v>
      </c>
      <c r="P250" s="9" t="s">
        <v>54</v>
      </c>
    </row>
    <row r="251" spans="2:20" x14ac:dyDescent="0.2">
      <c r="D251" s="6" t="s">
        <v>2580</v>
      </c>
      <c r="I251" s="9" t="s">
        <v>54</v>
      </c>
      <c r="J251" s="9" t="s">
        <v>54</v>
      </c>
      <c r="K251" s="9" t="s">
        <v>54</v>
      </c>
      <c r="L251" s="9" t="s">
        <v>54</v>
      </c>
      <c r="M251" s="9" t="s">
        <v>54</v>
      </c>
      <c r="N251" s="9" t="s">
        <v>54</v>
      </c>
      <c r="O251" s="9" t="s">
        <v>54</v>
      </c>
      <c r="P251" s="9" t="s">
        <v>54</v>
      </c>
    </row>
    <row r="252" spans="2:20" x14ac:dyDescent="0.2">
      <c r="D252" s="6" t="s">
        <v>2580</v>
      </c>
      <c r="I252" s="9" t="s">
        <v>54</v>
      </c>
      <c r="J252" s="9" t="s">
        <v>54</v>
      </c>
      <c r="K252" s="9" t="s">
        <v>54</v>
      </c>
      <c r="L252" s="9" t="s">
        <v>54</v>
      </c>
      <c r="M252" s="9" t="s">
        <v>54</v>
      </c>
      <c r="N252" s="9" t="s">
        <v>54</v>
      </c>
      <c r="O252" s="9" t="s">
        <v>54</v>
      </c>
      <c r="P252" s="9" t="s">
        <v>54</v>
      </c>
    </row>
    <row r="253" spans="2:20" x14ac:dyDescent="0.2">
      <c r="D253" s="6" t="s">
        <v>2580</v>
      </c>
      <c r="I253" s="9" t="s">
        <v>54</v>
      </c>
      <c r="J253" s="9" t="s">
        <v>54</v>
      </c>
      <c r="K253" s="9" t="s">
        <v>54</v>
      </c>
      <c r="L253" s="9" t="s">
        <v>54</v>
      </c>
      <c r="M253" s="9" t="s">
        <v>54</v>
      </c>
      <c r="N253" s="9" t="s">
        <v>54</v>
      </c>
      <c r="O253" s="9" t="s">
        <v>54</v>
      </c>
      <c r="P253" s="9" t="s">
        <v>54</v>
      </c>
    </row>
    <row r="254" spans="2:20" x14ac:dyDescent="0.2">
      <c r="B254" s="6" t="s">
        <v>2580</v>
      </c>
      <c r="E254" s="8" t="s">
        <v>1651</v>
      </c>
      <c r="F254" s="8" t="s">
        <v>1652</v>
      </c>
      <c r="G254" s="8" t="s">
        <v>238</v>
      </c>
      <c r="H254" s="8">
        <v>1</v>
      </c>
      <c r="I254" s="9" t="s">
        <v>1651</v>
      </c>
      <c r="J254" s="9" t="s">
        <v>1652</v>
      </c>
      <c r="K254" s="9" t="s">
        <v>238</v>
      </c>
      <c r="L254" s="9">
        <v>1</v>
      </c>
      <c r="M254" s="9" t="s">
        <v>54</v>
      </c>
      <c r="N254" s="9" t="s">
        <v>54</v>
      </c>
      <c r="O254" s="9" t="s">
        <v>54</v>
      </c>
      <c r="P254" s="9" t="s">
        <v>54</v>
      </c>
      <c r="Q254" s="10" t="s">
        <v>1651</v>
      </c>
      <c r="R254" s="10" t="s">
        <v>1652</v>
      </c>
      <c r="S254" s="10" t="s">
        <v>238</v>
      </c>
      <c r="T254" s="10">
        <v>1</v>
      </c>
    </row>
    <row r="255" spans="2:20" x14ac:dyDescent="0.2">
      <c r="C255" s="6" t="s">
        <v>62</v>
      </c>
      <c r="D255" s="6" t="s">
        <v>2580</v>
      </c>
      <c r="I255" s="9" t="s">
        <v>54</v>
      </c>
      <c r="J255" s="9" t="s">
        <v>54</v>
      </c>
      <c r="K255" s="9" t="s">
        <v>54</v>
      </c>
      <c r="L255" s="9" t="s">
        <v>54</v>
      </c>
      <c r="M255" s="9" t="s">
        <v>54</v>
      </c>
      <c r="N255" s="9" t="s">
        <v>54</v>
      </c>
      <c r="O255" s="9" t="s">
        <v>54</v>
      </c>
      <c r="P255" s="9" t="s">
        <v>54</v>
      </c>
    </row>
    <row r="256" spans="2:20" x14ac:dyDescent="0.2">
      <c r="D256" s="6" t="s">
        <v>2580</v>
      </c>
      <c r="I256" s="9" t="s">
        <v>54</v>
      </c>
      <c r="J256" s="9" t="s">
        <v>54</v>
      </c>
      <c r="K256" s="9" t="s">
        <v>54</v>
      </c>
      <c r="L256" s="9" t="s">
        <v>54</v>
      </c>
      <c r="M256" s="9" t="s">
        <v>54</v>
      </c>
      <c r="N256" s="9" t="s">
        <v>54</v>
      </c>
      <c r="O256" s="9" t="s">
        <v>54</v>
      </c>
      <c r="P256" s="9" t="s">
        <v>54</v>
      </c>
    </row>
    <row r="257" spans="1:20" x14ac:dyDescent="0.2">
      <c r="D257" s="6" t="s">
        <v>2580</v>
      </c>
      <c r="I257" s="9" t="s">
        <v>54</v>
      </c>
      <c r="J257" s="9" t="s">
        <v>54</v>
      </c>
      <c r="K257" s="9" t="s">
        <v>54</v>
      </c>
      <c r="L257" s="9" t="s">
        <v>54</v>
      </c>
      <c r="M257" s="9" t="s">
        <v>54</v>
      </c>
      <c r="N257" s="9" t="s">
        <v>54</v>
      </c>
      <c r="O257" s="9" t="s">
        <v>54</v>
      </c>
      <c r="P257" s="9" t="s">
        <v>54</v>
      </c>
    </row>
    <row r="258" spans="1:20" x14ac:dyDescent="0.2">
      <c r="D258" s="6" t="s">
        <v>2580</v>
      </c>
      <c r="I258" s="9" t="s">
        <v>54</v>
      </c>
      <c r="J258" s="9" t="s">
        <v>54</v>
      </c>
      <c r="K258" s="9" t="s">
        <v>54</v>
      </c>
      <c r="L258" s="9" t="s">
        <v>54</v>
      </c>
      <c r="M258" s="9" t="s">
        <v>54</v>
      </c>
      <c r="N258" s="9" t="s">
        <v>54</v>
      </c>
      <c r="O258" s="9" t="s">
        <v>54</v>
      </c>
      <c r="P258" s="9" t="s">
        <v>54</v>
      </c>
    </row>
    <row r="259" spans="1:20" x14ac:dyDescent="0.2">
      <c r="D259" s="6" t="s">
        <v>2580</v>
      </c>
      <c r="I259" s="9" t="s">
        <v>54</v>
      </c>
      <c r="J259" s="9" t="s">
        <v>54</v>
      </c>
      <c r="K259" s="9" t="s">
        <v>54</v>
      </c>
      <c r="L259" s="9" t="s">
        <v>54</v>
      </c>
      <c r="M259" s="9" t="s">
        <v>54</v>
      </c>
      <c r="N259" s="9" t="s">
        <v>54</v>
      </c>
      <c r="O259" s="9" t="s">
        <v>54</v>
      </c>
      <c r="P259" s="9" t="s">
        <v>54</v>
      </c>
    </row>
    <row r="260" spans="1:20" x14ac:dyDescent="0.2">
      <c r="A260" s="6" t="s">
        <v>1857</v>
      </c>
      <c r="E260" s="8" t="s">
        <v>1642</v>
      </c>
      <c r="F260" s="8" t="s">
        <v>1643</v>
      </c>
      <c r="G260" s="8" t="s">
        <v>238</v>
      </c>
      <c r="H260" s="8">
        <v>0</v>
      </c>
      <c r="I260" s="9" t="s">
        <v>1048</v>
      </c>
      <c r="J260" s="9" t="s">
        <v>1049</v>
      </c>
      <c r="K260" s="9" t="s">
        <v>238</v>
      </c>
      <c r="L260" s="9">
        <v>1</v>
      </c>
      <c r="M260" s="9" t="s">
        <v>54</v>
      </c>
      <c r="N260" s="9" t="s">
        <v>54</v>
      </c>
      <c r="O260" s="9" t="s">
        <v>54</v>
      </c>
      <c r="P260" s="9" t="s">
        <v>54</v>
      </c>
      <c r="Q260" s="10" t="s">
        <v>1642</v>
      </c>
      <c r="R260" s="10" t="s">
        <v>1643</v>
      </c>
      <c r="S260" s="10" t="s">
        <v>238</v>
      </c>
      <c r="T260" s="10">
        <v>0</v>
      </c>
    </row>
    <row r="261" spans="1:20" x14ac:dyDescent="0.2">
      <c r="B261" s="6" t="s">
        <v>2580</v>
      </c>
      <c r="I261" s="9" t="s">
        <v>1642</v>
      </c>
      <c r="J261" s="9" t="s">
        <v>1643</v>
      </c>
      <c r="K261" s="9" t="s">
        <v>238</v>
      </c>
      <c r="L261" s="9">
        <v>1</v>
      </c>
      <c r="M261" s="9" t="s">
        <v>54</v>
      </c>
      <c r="N261" s="9" t="s">
        <v>54</v>
      </c>
      <c r="O261" s="9" t="s">
        <v>54</v>
      </c>
      <c r="P261" s="9" t="s">
        <v>54</v>
      </c>
      <c r="Q261" s="10" t="s">
        <v>1642</v>
      </c>
      <c r="R261" s="10" t="s">
        <v>1643</v>
      </c>
      <c r="S261" s="10" t="s">
        <v>238</v>
      </c>
      <c r="T261" s="10">
        <v>1</v>
      </c>
    </row>
    <row r="262" spans="1:20" x14ac:dyDescent="0.2">
      <c r="C262" s="6" t="s">
        <v>62</v>
      </c>
      <c r="D262" s="6" t="s">
        <v>2580</v>
      </c>
      <c r="I262" s="9" t="s">
        <v>54</v>
      </c>
      <c r="J262" s="9" t="s">
        <v>54</v>
      </c>
      <c r="K262" s="9" t="s">
        <v>54</v>
      </c>
      <c r="L262" s="9" t="s">
        <v>54</v>
      </c>
      <c r="M262" s="9" t="s">
        <v>54</v>
      </c>
      <c r="N262" s="9" t="s">
        <v>54</v>
      </c>
      <c r="O262" s="9" t="s">
        <v>54</v>
      </c>
      <c r="P262" s="9" t="s">
        <v>54</v>
      </c>
      <c r="Q262" s="10" t="s">
        <v>54</v>
      </c>
      <c r="R262" s="10" t="s">
        <v>54</v>
      </c>
      <c r="S262" s="10" t="s">
        <v>54</v>
      </c>
      <c r="T262" s="10" t="s">
        <v>54</v>
      </c>
    </row>
    <row r="263" spans="1:20" x14ac:dyDescent="0.2">
      <c r="D263" s="6" t="s">
        <v>2580</v>
      </c>
      <c r="I263" s="9" t="s">
        <v>54</v>
      </c>
      <c r="J263" s="9" t="s">
        <v>54</v>
      </c>
      <c r="K263" s="9" t="s">
        <v>54</v>
      </c>
      <c r="L263" s="9" t="s">
        <v>54</v>
      </c>
      <c r="M263" s="9" t="s">
        <v>54</v>
      </c>
      <c r="N263" s="9" t="s">
        <v>54</v>
      </c>
      <c r="O263" s="9" t="s">
        <v>54</v>
      </c>
      <c r="P263" s="9" t="s">
        <v>54</v>
      </c>
      <c r="Q263" s="10" t="s">
        <v>54</v>
      </c>
      <c r="R263" s="10" t="s">
        <v>54</v>
      </c>
      <c r="S263" s="10" t="s">
        <v>54</v>
      </c>
      <c r="T263" s="10" t="s">
        <v>54</v>
      </c>
    </row>
    <row r="264" spans="1:20" x14ac:dyDescent="0.2">
      <c r="D264" s="6" t="s">
        <v>2580</v>
      </c>
      <c r="I264" s="9" t="s">
        <v>54</v>
      </c>
      <c r="J264" s="9" t="s">
        <v>54</v>
      </c>
      <c r="K264" s="9" t="s">
        <v>54</v>
      </c>
      <c r="L264" s="9" t="s">
        <v>54</v>
      </c>
      <c r="M264" s="9" t="s">
        <v>54</v>
      </c>
      <c r="N264" s="9" t="s">
        <v>54</v>
      </c>
      <c r="O264" s="9" t="s">
        <v>54</v>
      </c>
      <c r="P264" s="9" t="s">
        <v>54</v>
      </c>
      <c r="Q264" s="10" t="s">
        <v>54</v>
      </c>
      <c r="R264" s="10" t="s">
        <v>54</v>
      </c>
      <c r="S264" s="10" t="s">
        <v>54</v>
      </c>
      <c r="T264" s="10" t="s">
        <v>54</v>
      </c>
    </row>
    <row r="265" spans="1:20" x14ac:dyDescent="0.2">
      <c r="D265" s="6" t="s">
        <v>2580</v>
      </c>
      <c r="I265" s="9" t="s">
        <v>54</v>
      </c>
      <c r="J265" s="9" t="s">
        <v>54</v>
      </c>
      <c r="K265" s="9" t="s">
        <v>54</v>
      </c>
      <c r="L265" s="9" t="s">
        <v>54</v>
      </c>
      <c r="M265" s="9" t="s">
        <v>54</v>
      </c>
      <c r="N265" s="9" t="s">
        <v>54</v>
      </c>
      <c r="O265" s="9" t="s">
        <v>54</v>
      </c>
      <c r="P265" s="9" t="s">
        <v>54</v>
      </c>
      <c r="Q265" s="10" t="s">
        <v>54</v>
      </c>
      <c r="R265" s="10" t="s">
        <v>54</v>
      </c>
      <c r="S265" s="10" t="s">
        <v>54</v>
      </c>
      <c r="T265" s="10" t="s">
        <v>54</v>
      </c>
    </row>
    <row r="266" spans="1:20" x14ac:dyDescent="0.2">
      <c r="D266" s="6" t="s">
        <v>2580</v>
      </c>
      <c r="I266" s="9" t="s">
        <v>54</v>
      </c>
      <c r="J266" s="9" t="s">
        <v>54</v>
      </c>
      <c r="K266" s="9" t="s">
        <v>54</v>
      </c>
      <c r="L266" s="9" t="s">
        <v>54</v>
      </c>
      <c r="M266" s="9" t="s">
        <v>54</v>
      </c>
      <c r="N266" s="9" t="s">
        <v>54</v>
      </c>
      <c r="O266" s="9" t="s">
        <v>54</v>
      </c>
      <c r="P266" s="9" t="s">
        <v>54</v>
      </c>
      <c r="Q266" s="10" t="s">
        <v>54</v>
      </c>
      <c r="R266" s="10" t="s">
        <v>54</v>
      </c>
      <c r="S266" s="10" t="s">
        <v>54</v>
      </c>
      <c r="T266" s="10" t="s">
        <v>54</v>
      </c>
    </row>
    <row r="267" spans="1:20" x14ac:dyDescent="0.2">
      <c r="B267" s="6" t="s">
        <v>2580</v>
      </c>
      <c r="E267" s="8" t="s">
        <v>1642</v>
      </c>
      <c r="F267" s="8" t="s">
        <v>1643</v>
      </c>
      <c r="G267" s="8" t="s">
        <v>238</v>
      </c>
      <c r="H267" s="8">
        <v>0</v>
      </c>
      <c r="I267" s="9" t="s">
        <v>1642</v>
      </c>
      <c r="J267" s="9" t="s">
        <v>1643</v>
      </c>
      <c r="K267" s="9" t="s">
        <v>238</v>
      </c>
      <c r="L267" s="9">
        <v>1</v>
      </c>
      <c r="M267" s="9" t="s">
        <v>54</v>
      </c>
      <c r="N267" s="9" t="s">
        <v>54</v>
      </c>
      <c r="O267" s="9" t="s">
        <v>54</v>
      </c>
      <c r="P267" s="9" t="s">
        <v>54</v>
      </c>
      <c r="Q267" s="10" t="s">
        <v>1642</v>
      </c>
      <c r="R267" s="10" t="s">
        <v>1643</v>
      </c>
      <c r="S267" s="10" t="s">
        <v>238</v>
      </c>
      <c r="T267" s="10">
        <v>1</v>
      </c>
    </row>
    <row r="268" spans="1:20" x14ac:dyDescent="0.2">
      <c r="C268" s="6" t="s">
        <v>62</v>
      </c>
      <c r="D268" s="6" t="s">
        <v>2580</v>
      </c>
      <c r="I268" s="9" t="s">
        <v>54</v>
      </c>
      <c r="J268" s="9" t="s">
        <v>54</v>
      </c>
      <c r="K268" s="9" t="s">
        <v>54</v>
      </c>
      <c r="L268" s="9" t="s">
        <v>54</v>
      </c>
      <c r="M268" s="9" t="s">
        <v>54</v>
      </c>
      <c r="N268" s="9" t="s">
        <v>54</v>
      </c>
      <c r="O268" s="9" t="s">
        <v>54</v>
      </c>
      <c r="P268" s="9" t="s">
        <v>54</v>
      </c>
    </row>
    <row r="269" spans="1:20" x14ac:dyDescent="0.2">
      <c r="D269" s="6" t="s">
        <v>2580</v>
      </c>
      <c r="I269" s="9" t="s">
        <v>54</v>
      </c>
      <c r="J269" s="9" t="s">
        <v>54</v>
      </c>
      <c r="K269" s="9" t="s">
        <v>54</v>
      </c>
      <c r="L269" s="9" t="s">
        <v>54</v>
      </c>
      <c r="M269" s="9" t="s">
        <v>54</v>
      </c>
      <c r="N269" s="9" t="s">
        <v>54</v>
      </c>
      <c r="O269" s="9" t="s">
        <v>54</v>
      </c>
      <c r="P269" s="9" t="s">
        <v>54</v>
      </c>
    </row>
    <row r="270" spans="1:20" x14ac:dyDescent="0.2">
      <c r="D270" s="6" t="s">
        <v>2580</v>
      </c>
      <c r="I270" s="9" t="s">
        <v>54</v>
      </c>
      <c r="J270" s="9" t="s">
        <v>54</v>
      </c>
      <c r="K270" s="9" t="s">
        <v>54</v>
      </c>
      <c r="L270" s="9" t="s">
        <v>54</v>
      </c>
      <c r="M270" s="9" t="s">
        <v>54</v>
      </c>
      <c r="N270" s="9" t="s">
        <v>54</v>
      </c>
      <c r="O270" s="9" t="s">
        <v>54</v>
      </c>
      <c r="P270" s="9" t="s">
        <v>54</v>
      </c>
    </row>
    <row r="271" spans="1:20" x14ac:dyDescent="0.2">
      <c r="D271" s="6" t="s">
        <v>2580</v>
      </c>
      <c r="I271" s="9" t="s">
        <v>54</v>
      </c>
      <c r="J271" s="9" t="s">
        <v>54</v>
      </c>
      <c r="K271" s="9" t="s">
        <v>54</v>
      </c>
      <c r="L271" s="9" t="s">
        <v>54</v>
      </c>
      <c r="M271" s="9" t="s">
        <v>54</v>
      </c>
      <c r="N271" s="9" t="s">
        <v>54</v>
      </c>
      <c r="O271" s="9" t="s">
        <v>54</v>
      </c>
      <c r="P271" s="9" t="s">
        <v>54</v>
      </c>
    </row>
    <row r="272" spans="1:20" x14ac:dyDescent="0.2">
      <c r="D272" s="6" t="s">
        <v>2580</v>
      </c>
      <c r="I272" s="9" t="s">
        <v>54</v>
      </c>
      <c r="J272" s="9" t="s">
        <v>54</v>
      </c>
      <c r="K272" s="9" t="s">
        <v>54</v>
      </c>
      <c r="L272" s="9" t="s">
        <v>54</v>
      </c>
      <c r="M272" s="9" t="s">
        <v>54</v>
      </c>
      <c r="N272" s="9" t="s">
        <v>54</v>
      </c>
      <c r="O272" s="9" t="s">
        <v>54</v>
      </c>
      <c r="P272" s="9" t="s">
        <v>54</v>
      </c>
    </row>
    <row r="273" spans="2:20" x14ac:dyDescent="0.2">
      <c r="B273" s="6" t="s">
        <v>2580</v>
      </c>
      <c r="E273" s="8" t="s">
        <v>1648</v>
      </c>
      <c r="F273" s="8" t="s">
        <v>1649</v>
      </c>
      <c r="G273" s="8" t="s">
        <v>238</v>
      </c>
      <c r="H273" s="8">
        <v>1</v>
      </c>
      <c r="I273" s="9" t="s">
        <v>1627</v>
      </c>
      <c r="J273" s="9" t="s">
        <v>1628</v>
      </c>
      <c r="K273" s="9" t="s">
        <v>238</v>
      </c>
      <c r="L273" s="9">
        <v>1</v>
      </c>
      <c r="M273" s="9" t="s">
        <v>54</v>
      </c>
      <c r="N273" s="9" t="s">
        <v>54</v>
      </c>
      <c r="O273" s="9" t="s">
        <v>54</v>
      </c>
      <c r="P273" s="9" t="s">
        <v>54</v>
      </c>
      <c r="Q273" s="10" t="s">
        <v>1648</v>
      </c>
      <c r="R273" s="10" t="s">
        <v>1649</v>
      </c>
      <c r="S273" s="10" t="s">
        <v>238</v>
      </c>
      <c r="T273" s="10">
        <v>1</v>
      </c>
    </row>
    <row r="274" spans="2:20" x14ac:dyDescent="0.2">
      <c r="C274" s="6" t="s">
        <v>62</v>
      </c>
      <c r="D274" s="6" t="s">
        <v>2580</v>
      </c>
      <c r="I274" s="9" t="s">
        <v>54</v>
      </c>
      <c r="J274" s="9" t="s">
        <v>54</v>
      </c>
      <c r="K274" s="9" t="s">
        <v>54</v>
      </c>
      <c r="L274" s="9" t="s">
        <v>54</v>
      </c>
      <c r="M274" s="9" t="s">
        <v>54</v>
      </c>
      <c r="N274" s="9" t="s">
        <v>54</v>
      </c>
      <c r="O274" s="9" t="s">
        <v>54</v>
      </c>
      <c r="P274" s="9" t="s">
        <v>54</v>
      </c>
    </row>
    <row r="275" spans="2:20" x14ac:dyDescent="0.2">
      <c r="D275" s="6" t="s">
        <v>2580</v>
      </c>
      <c r="I275" s="9" t="s">
        <v>54</v>
      </c>
      <c r="J275" s="9" t="s">
        <v>54</v>
      </c>
      <c r="K275" s="9" t="s">
        <v>54</v>
      </c>
      <c r="L275" s="9" t="s">
        <v>54</v>
      </c>
      <c r="M275" s="9" t="s">
        <v>54</v>
      </c>
      <c r="N275" s="9" t="s">
        <v>54</v>
      </c>
      <c r="O275" s="9" t="s">
        <v>54</v>
      </c>
      <c r="P275" s="9" t="s">
        <v>54</v>
      </c>
    </row>
    <row r="276" spans="2:20" x14ac:dyDescent="0.2">
      <c r="D276" s="6" t="s">
        <v>2580</v>
      </c>
      <c r="I276" s="9" t="s">
        <v>54</v>
      </c>
      <c r="J276" s="9" t="s">
        <v>54</v>
      </c>
      <c r="K276" s="9" t="s">
        <v>54</v>
      </c>
      <c r="L276" s="9" t="s">
        <v>54</v>
      </c>
      <c r="M276" s="9" t="s">
        <v>54</v>
      </c>
      <c r="N276" s="9" t="s">
        <v>54</v>
      </c>
      <c r="O276" s="9" t="s">
        <v>54</v>
      </c>
      <c r="P276" s="9" t="s">
        <v>54</v>
      </c>
    </row>
    <row r="277" spans="2:20" x14ac:dyDescent="0.2">
      <c r="D277" s="6" t="s">
        <v>2580</v>
      </c>
      <c r="I277" s="9" t="s">
        <v>54</v>
      </c>
      <c r="J277" s="9" t="s">
        <v>54</v>
      </c>
      <c r="K277" s="9" t="s">
        <v>54</v>
      </c>
      <c r="L277" s="9" t="s">
        <v>54</v>
      </c>
      <c r="M277" s="9" t="s">
        <v>54</v>
      </c>
      <c r="N277" s="9" t="s">
        <v>54</v>
      </c>
      <c r="O277" s="9" t="s">
        <v>54</v>
      </c>
      <c r="P277" s="9" t="s">
        <v>54</v>
      </c>
    </row>
    <row r="278" spans="2:20" x14ac:dyDescent="0.2">
      <c r="D278" s="6" t="s">
        <v>2580</v>
      </c>
      <c r="I278" s="9" t="s">
        <v>54</v>
      </c>
      <c r="J278" s="9" t="s">
        <v>54</v>
      </c>
      <c r="K278" s="9" t="s">
        <v>54</v>
      </c>
      <c r="L278" s="9" t="s">
        <v>54</v>
      </c>
      <c r="M278" s="9" t="s">
        <v>54</v>
      </c>
      <c r="N278" s="9" t="s">
        <v>54</v>
      </c>
      <c r="O278" s="9" t="s">
        <v>54</v>
      </c>
      <c r="P278" s="9" t="s">
        <v>54</v>
      </c>
    </row>
    <row r="279" spans="2:20" x14ac:dyDescent="0.2">
      <c r="B279" s="6" t="s">
        <v>2580</v>
      </c>
      <c r="E279" s="8" t="s">
        <v>1627</v>
      </c>
      <c r="F279" s="8" t="s">
        <v>1628</v>
      </c>
      <c r="G279" s="8" t="s">
        <v>238</v>
      </c>
      <c r="H279" s="8">
        <v>1</v>
      </c>
      <c r="I279" s="9" t="s">
        <v>1627</v>
      </c>
      <c r="J279" s="9" t="s">
        <v>1628</v>
      </c>
      <c r="K279" s="9" t="s">
        <v>238</v>
      </c>
      <c r="L279" s="9">
        <v>1</v>
      </c>
      <c r="M279" s="9" t="s">
        <v>54</v>
      </c>
      <c r="N279" s="9" t="s">
        <v>54</v>
      </c>
      <c r="O279" s="9" t="s">
        <v>54</v>
      </c>
      <c r="P279" s="9" t="s">
        <v>54</v>
      </c>
      <c r="Q279" s="10" t="s">
        <v>1627</v>
      </c>
      <c r="R279" s="10" t="s">
        <v>1628</v>
      </c>
      <c r="S279" s="10" t="s">
        <v>238</v>
      </c>
      <c r="T279" s="10">
        <v>1</v>
      </c>
    </row>
    <row r="280" spans="2:20" x14ac:dyDescent="0.2">
      <c r="C280" s="6" t="s">
        <v>62</v>
      </c>
      <c r="D280" s="6" t="s">
        <v>2580</v>
      </c>
      <c r="I280" s="9" t="s">
        <v>54</v>
      </c>
      <c r="J280" s="9" t="s">
        <v>54</v>
      </c>
      <c r="K280" s="9" t="s">
        <v>54</v>
      </c>
      <c r="L280" s="9" t="s">
        <v>54</v>
      </c>
      <c r="M280" s="9" t="s">
        <v>54</v>
      </c>
      <c r="N280" s="9" t="s">
        <v>54</v>
      </c>
      <c r="O280" s="9" t="s">
        <v>54</v>
      </c>
      <c r="P280" s="9" t="s">
        <v>54</v>
      </c>
    </row>
    <row r="281" spans="2:20" x14ac:dyDescent="0.2">
      <c r="D281" s="6" t="s">
        <v>2580</v>
      </c>
      <c r="I281" s="9" t="s">
        <v>54</v>
      </c>
      <c r="J281" s="9" t="s">
        <v>54</v>
      </c>
      <c r="K281" s="9" t="s">
        <v>54</v>
      </c>
      <c r="L281" s="9" t="s">
        <v>54</v>
      </c>
      <c r="M281" s="9" t="s">
        <v>54</v>
      </c>
      <c r="N281" s="9" t="s">
        <v>54</v>
      </c>
      <c r="O281" s="9" t="s">
        <v>54</v>
      </c>
      <c r="P281" s="9" t="s">
        <v>54</v>
      </c>
    </row>
    <row r="282" spans="2:20" x14ac:dyDescent="0.2">
      <c r="D282" s="6" t="s">
        <v>2580</v>
      </c>
      <c r="I282" s="9" t="s">
        <v>54</v>
      </c>
      <c r="J282" s="9" t="s">
        <v>54</v>
      </c>
      <c r="K282" s="9" t="s">
        <v>54</v>
      </c>
      <c r="L282" s="9" t="s">
        <v>54</v>
      </c>
      <c r="M282" s="9" t="s">
        <v>54</v>
      </c>
      <c r="N282" s="9" t="s">
        <v>54</v>
      </c>
      <c r="O282" s="9" t="s">
        <v>54</v>
      </c>
      <c r="P282" s="9" t="s">
        <v>54</v>
      </c>
    </row>
    <row r="283" spans="2:20" x14ac:dyDescent="0.2">
      <c r="D283" s="6" t="s">
        <v>2580</v>
      </c>
      <c r="I283" s="9" t="s">
        <v>54</v>
      </c>
      <c r="J283" s="9" t="s">
        <v>54</v>
      </c>
      <c r="K283" s="9" t="s">
        <v>54</v>
      </c>
      <c r="L283" s="9" t="s">
        <v>54</v>
      </c>
      <c r="M283" s="9" t="s">
        <v>54</v>
      </c>
      <c r="N283" s="9" t="s">
        <v>54</v>
      </c>
      <c r="O283" s="9" t="s">
        <v>54</v>
      </c>
      <c r="P283" s="9" t="s">
        <v>54</v>
      </c>
    </row>
    <row r="284" spans="2:20" x14ac:dyDescent="0.2">
      <c r="D284" s="6" t="s">
        <v>2580</v>
      </c>
      <c r="I284" s="9" t="s">
        <v>54</v>
      </c>
      <c r="J284" s="9" t="s">
        <v>54</v>
      </c>
      <c r="K284" s="9" t="s">
        <v>54</v>
      </c>
      <c r="L284" s="9" t="s">
        <v>54</v>
      </c>
      <c r="M284" s="9" t="s">
        <v>54</v>
      </c>
      <c r="N284" s="9" t="s">
        <v>54</v>
      </c>
      <c r="O284" s="9" t="s">
        <v>54</v>
      </c>
      <c r="P284" s="9" t="s">
        <v>54</v>
      </c>
    </row>
    <row r="285" spans="2:20" x14ac:dyDescent="0.2">
      <c r="B285" s="6" t="s">
        <v>2580</v>
      </c>
      <c r="E285" s="8" t="s">
        <v>1627</v>
      </c>
      <c r="F285" s="8" t="s">
        <v>1628</v>
      </c>
      <c r="G285" s="8" t="s">
        <v>238</v>
      </c>
      <c r="H285" s="8">
        <v>1</v>
      </c>
      <c r="I285" s="9" t="s">
        <v>1627</v>
      </c>
      <c r="J285" s="9" t="s">
        <v>1628</v>
      </c>
      <c r="K285" s="9" t="s">
        <v>238</v>
      </c>
      <c r="L285" s="9">
        <v>1</v>
      </c>
      <c r="M285" s="9" t="s">
        <v>54</v>
      </c>
      <c r="N285" s="9" t="s">
        <v>54</v>
      </c>
      <c r="O285" s="9" t="s">
        <v>54</v>
      </c>
      <c r="P285" s="9" t="s">
        <v>54</v>
      </c>
      <c r="Q285" s="10" t="s">
        <v>1627</v>
      </c>
      <c r="R285" s="10" t="s">
        <v>1628</v>
      </c>
      <c r="S285" s="10" t="s">
        <v>238</v>
      </c>
      <c r="T285" s="10">
        <v>1</v>
      </c>
    </row>
    <row r="286" spans="2:20" x14ac:dyDescent="0.2">
      <c r="C286" s="6" t="s">
        <v>62</v>
      </c>
      <c r="D286" s="6" t="s">
        <v>2580</v>
      </c>
      <c r="I286" s="9" t="s">
        <v>54</v>
      </c>
      <c r="J286" s="9" t="s">
        <v>54</v>
      </c>
      <c r="K286" s="9" t="s">
        <v>54</v>
      </c>
      <c r="L286" s="9" t="s">
        <v>54</v>
      </c>
      <c r="M286" s="9" t="s">
        <v>54</v>
      </c>
      <c r="N286" s="9" t="s">
        <v>54</v>
      </c>
      <c r="O286" s="9" t="s">
        <v>54</v>
      </c>
      <c r="P286" s="9" t="s">
        <v>54</v>
      </c>
    </row>
    <row r="287" spans="2:20" x14ac:dyDescent="0.2">
      <c r="D287" s="6" t="s">
        <v>2580</v>
      </c>
      <c r="I287" s="9" t="s">
        <v>54</v>
      </c>
      <c r="J287" s="9" t="s">
        <v>54</v>
      </c>
      <c r="K287" s="9" t="s">
        <v>54</v>
      </c>
      <c r="L287" s="9" t="s">
        <v>54</v>
      </c>
      <c r="M287" s="9" t="s">
        <v>54</v>
      </c>
      <c r="N287" s="9" t="s">
        <v>54</v>
      </c>
      <c r="O287" s="9" t="s">
        <v>54</v>
      </c>
      <c r="P287" s="9" t="s">
        <v>54</v>
      </c>
    </row>
    <row r="288" spans="2:20" x14ac:dyDescent="0.2">
      <c r="D288" s="6" t="s">
        <v>2580</v>
      </c>
      <c r="I288" s="9" t="s">
        <v>54</v>
      </c>
      <c r="J288" s="9" t="s">
        <v>54</v>
      </c>
      <c r="K288" s="9" t="s">
        <v>54</v>
      </c>
      <c r="L288" s="9" t="s">
        <v>54</v>
      </c>
      <c r="M288" s="9" t="s">
        <v>54</v>
      </c>
      <c r="N288" s="9" t="s">
        <v>54</v>
      </c>
      <c r="O288" s="9" t="s">
        <v>54</v>
      </c>
      <c r="P288" s="9" t="s">
        <v>54</v>
      </c>
    </row>
    <row r="289" spans="1:20" x14ac:dyDescent="0.2">
      <c r="D289" s="6" t="s">
        <v>2580</v>
      </c>
      <c r="I289" s="9" t="s">
        <v>54</v>
      </c>
      <c r="J289" s="9" t="s">
        <v>54</v>
      </c>
      <c r="K289" s="9" t="s">
        <v>54</v>
      </c>
      <c r="L289" s="9" t="s">
        <v>54</v>
      </c>
      <c r="M289" s="9" t="s">
        <v>54</v>
      </c>
      <c r="N289" s="9" t="s">
        <v>54</v>
      </c>
      <c r="O289" s="9" t="s">
        <v>54</v>
      </c>
      <c r="P289" s="9" t="s">
        <v>54</v>
      </c>
    </row>
    <row r="290" spans="1:20" x14ac:dyDescent="0.2">
      <c r="D290" s="6" t="s">
        <v>2580</v>
      </c>
      <c r="I290" s="9" t="s">
        <v>54</v>
      </c>
      <c r="J290" s="9" t="s">
        <v>54</v>
      </c>
      <c r="K290" s="9" t="s">
        <v>54</v>
      </c>
      <c r="L290" s="9" t="s">
        <v>54</v>
      </c>
      <c r="M290" s="9" t="s">
        <v>54</v>
      </c>
      <c r="N290" s="9" t="s">
        <v>54</v>
      </c>
      <c r="O290" s="9" t="s">
        <v>54</v>
      </c>
      <c r="P290" s="9" t="s">
        <v>54</v>
      </c>
    </row>
    <row r="291" spans="1:20" x14ac:dyDescent="0.2">
      <c r="B291" s="6" t="s">
        <v>2580</v>
      </c>
      <c r="E291" s="8" t="s">
        <v>1627</v>
      </c>
      <c r="F291" s="8" t="s">
        <v>1628</v>
      </c>
      <c r="G291" s="8" t="s">
        <v>238</v>
      </c>
      <c r="H291" s="8">
        <v>1</v>
      </c>
      <c r="I291" s="9" t="s">
        <v>1627</v>
      </c>
      <c r="J291" s="9" t="s">
        <v>1628</v>
      </c>
      <c r="K291" s="9" t="s">
        <v>238</v>
      </c>
      <c r="L291" s="9">
        <v>1</v>
      </c>
      <c r="M291" s="9" t="s">
        <v>54</v>
      </c>
      <c r="N291" s="9" t="s">
        <v>54</v>
      </c>
      <c r="O291" s="9" t="s">
        <v>54</v>
      </c>
      <c r="P291" s="9" t="s">
        <v>54</v>
      </c>
      <c r="Q291" s="10" t="s">
        <v>1627</v>
      </c>
      <c r="R291" s="10" t="s">
        <v>1628</v>
      </c>
      <c r="S291" s="10" t="s">
        <v>238</v>
      </c>
      <c r="T291" s="10">
        <v>1</v>
      </c>
    </row>
    <row r="292" spans="1:20" x14ac:dyDescent="0.2">
      <c r="C292" s="6" t="s">
        <v>62</v>
      </c>
      <c r="D292" s="6" t="s">
        <v>2580</v>
      </c>
      <c r="I292" s="9" t="s">
        <v>54</v>
      </c>
      <c r="J292" s="9" t="s">
        <v>54</v>
      </c>
      <c r="K292" s="9" t="s">
        <v>54</v>
      </c>
      <c r="L292" s="9" t="s">
        <v>54</v>
      </c>
      <c r="M292" s="9" t="s">
        <v>54</v>
      </c>
      <c r="N292" s="9" t="s">
        <v>54</v>
      </c>
      <c r="O292" s="9" t="s">
        <v>54</v>
      </c>
      <c r="P292" s="9" t="s">
        <v>54</v>
      </c>
    </row>
    <row r="293" spans="1:20" x14ac:dyDescent="0.2">
      <c r="D293" s="6" t="s">
        <v>2580</v>
      </c>
      <c r="I293" s="9" t="s">
        <v>54</v>
      </c>
      <c r="J293" s="9" t="s">
        <v>54</v>
      </c>
      <c r="K293" s="9" t="s">
        <v>54</v>
      </c>
      <c r="L293" s="9" t="s">
        <v>54</v>
      </c>
      <c r="M293" s="9" t="s">
        <v>54</v>
      </c>
      <c r="N293" s="9" t="s">
        <v>54</v>
      </c>
      <c r="O293" s="9" t="s">
        <v>54</v>
      </c>
      <c r="P293" s="9" t="s">
        <v>54</v>
      </c>
    </row>
    <row r="294" spans="1:20" x14ac:dyDescent="0.2">
      <c r="D294" s="6" t="s">
        <v>2580</v>
      </c>
      <c r="I294" s="9" t="s">
        <v>54</v>
      </c>
      <c r="J294" s="9" t="s">
        <v>54</v>
      </c>
      <c r="K294" s="9" t="s">
        <v>54</v>
      </c>
      <c r="L294" s="9" t="s">
        <v>54</v>
      </c>
      <c r="M294" s="9" t="s">
        <v>54</v>
      </c>
      <c r="N294" s="9" t="s">
        <v>54</v>
      </c>
      <c r="O294" s="9" t="s">
        <v>54</v>
      </c>
      <c r="P294" s="9" t="s">
        <v>54</v>
      </c>
    </row>
    <row r="295" spans="1:20" x14ac:dyDescent="0.2">
      <c r="D295" s="6" t="s">
        <v>2580</v>
      </c>
      <c r="I295" s="9" t="s">
        <v>54</v>
      </c>
      <c r="J295" s="9" t="s">
        <v>54</v>
      </c>
      <c r="K295" s="9" t="s">
        <v>54</v>
      </c>
      <c r="L295" s="9" t="s">
        <v>54</v>
      </c>
      <c r="M295" s="9" t="s">
        <v>54</v>
      </c>
      <c r="N295" s="9" t="s">
        <v>54</v>
      </c>
      <c r="O295" s="9" t="s">
        <v>54</v>
      </c>
      <c r="P295" s="9" t="s">
        <v>54</v>
      </c>
    </row>
    <row r="296" spans="1:20" x14ac:dyDescent="0.2">
      <c r="D296" s="6" t="s">
        <v>2580</v>
      </c>
      <c r="I296" s="9" t="s">
        <v>54</v>
      </c>
      <c r="J296" s="9" t="s">
        <v>54</v>
      </c>
      <c r="K296" s="9" t="s">
        <v>54</v>
      </c>
      <c r="L296" s="9" t="s">
        <v>54</v>
      </c>
      <c r="M296" s="9" t="s">
        <v>54</v>
      </c>
      <c r="N296" s="9" t="s">
        <v>54</v>
      </c>
      <c r="O296" s="9" t="s">
        <v>54</v>
      </c>
      <c r="P296" s="9" t="s">
        <v>54</v>
      </c>
    </row>
    <row r="297" spans="1:20" x14ac:dyDescent="0.2">
      <c r="A297" s="6" t="s">
        <v>1870</v>
      </c>
      <c r="E297" s="8" t="s">
        <v>236</v>
      </c>
      <c r="F297" s="8" t="s">
        <v>237</v>
      </c>
      <c r="G297" s="8" t="s">
        <v>238</v>
      </c>
      <c r="H297" s="8">
        <v>0</v>
      </c>
      <c r="I297" s="9" t="s">
        <v>236</v>
      </c>
      <c r="J297" s="9" t="s">
        <v>237</v>
      </c>
      <c r="K297" s="9" t="s">
        <v>238</v>
      </c>
      <c r="L297" s="9">
        <v>0</v>
      </c>
      <c r="M297" s="9" t="s">
        <v>54</v>
      </c>
      <c r="N297" s="9" t="s">
        <v>54</v>
      </c>
      <c r="O297" s="9" t="s">
        <v>54</v>
      </c>
      <c r="P297" s="9" t="s">
        <v>54</v>
      </c>
      <c r="Q297" s="10" t="s">
        <v>236</v>
      </c>
      <c r="R297" s="10" t="s">
        <v>237</v>
      </c>
      <c r="S297" s="10" t="s">
        <v>238</v>
      </c>
      <c r="T297" s="10">
        <v>0</v>
      </c>
    </row>
    <row r="298" spans="1:20" x14ac:dyDescent="0.2">
      <c r="B298" s="6" t="s">
        <v>2580</v>
      </c>
      <c r="H298" s="8">
        <v>4</v>
      </c>
      <c r="I298" s="9" t="s">
        <v>54</v>
      </c>
      <c r="J298" s="9" t="s">
        <v>54</v>
      </c>
      <c r="K298" s="9" t="s">
        <v>54</v>
      </c>
      <c r="L298" s="9">
        <v>4</v>
      </c>
      <c r="M298" s="9" t="s">
        <v>54</v>
      </c>
      <c r="N298" s="9" t="s">
        <v>54</v>
      </c>
      <c r="O298" s="9" t="s">
        <v>54</v>
      </c>
      <c r="P298" s="9" t="s">
        <v>54</v>
      </c>
      <c r="Q298" s="10" t="s">
        <v>236</v>
      </c>
      <c r="R298" s="10" t="s">
        <v>237</v>
      </c>
      <c r="S298" s="10" t="s">
        <v>238</v>
      </c>
      <c r="T298" s="10">
        <v>3</v>
      </c>
    </row>
    <row r="299" spans="1:20" x14ac:dyDescent="0.2">
      <c r="C299" s="6" t="s">
        <v>62</v>
      </c>
      <c r="D299" s="6" t="s">
        <v>2580</v>
      </c>
      <c r="I299" s="9" t="s">
        <v>54</v>
      </c>
      <c r="J299" s="9" t="s">
        <v>54</v>
      </c>
      <c r="K299" s="9" t="s">
        <v>54</v>
      </c>
      <c r="L299" s="9" t="s">
        <v>54</v>
      </c>
      <c r="M299" s="9" t="s">
        <v>54</v>
      </c>
      <c r="N299" s="9" t="s">
        <v>54</v>
      </c>
      <c r="O299" s="9" t="s">
        <v>54</v>
      </c>
      <c r="P299" s="9" t="s">
        <v>54</v>
      </c>
      <c r="Q299" s="10" t="s">
        <v>54</v>
      </c>
      <c r="R299" s="10" t="s">
        <v>54</v>
      </c>
      <c r="S299" s="10" t="s">
        <v>54</v>
      </c>
      <c r="T299" s="10" t="s">
        <v>54</v>
      </c>
    </row>
    <row r="300" spans="1:20" x14ac:dyDescent="0.2">
      <c r="D300" s="6" t="s">
        <v>2580</v>
      </c>
      <c r="I300" s="9" t="s">
        <v>54</v>
      </c>
      <c r="J300" s="9" t="s">
        <v>54</v>
      </c>
      <c r="K300" s="9" t="s">
        <v>54</v>
      </c>
      <c r="L300" s="9" t="s">
        <v>54</v>
      </c>
      <c r="M300" s="9" t="s">
        <v>54</v>
      </c>
      <c r="N300" s="9" t="s">
        <v>54</v>
      </c>
      <c r="O300" s="9" t="s">
        <v>54</v>
      </c>
      <c r="P300" s="9" t="s">
        <v>54</v>
      </c>
      <c r="Q300" s="10" t="s">
        <v>54</v>
      </c>
      <c r="R300" s="10" t="s">
        <v>54</v>
      </c>
      <c r="S300" s="10" t="s">
        <v>54</v>
      </c>
      <c r="T300" s="10" t="s">
        <v>54</v>
      </c>
    </row>
    <row r="301" spans="1:20" x14ac:dyDescent="0.2">
      <c r="D301" s="6" t="s">
        <v>2580</v>
      </c>
      <c r="I301" s="9" t="s">
        <v>54</v>
      </c>
      <c r="J301" s="9" t="s">
        <v>54</v>
      </c>
      <c r="K301" s="9" t="s">
        <v>54</v>
      </c>
      <c r="L301" s="9" t="s">
        <v>54</v>
      </c>
      <c r="M301" s="9" t="s">
        <v>54</v>
      </c>
      <c r="N301" s="9" t="s">
        <v>54</v>
      </c>
      <c r="O301" s="9" t="s">
        <v>54</v>
      </c>
      <c r="P301" s="9" t="s">
        <v>54</v>
      </c>
      <c r="Q301" s="10" t="s">
        <v>54</v>
      </c>
      <c r="R301" s="10" t="s">
        <v>54</v>
      </c>
      <c r="S301" s="10" t="s">
        <v>54</v>
      </c>
      <c r="T301" s="10" t="s">
        <v>54</v>
      </c>
    </row>
    <row r="302" spans="1:20" x14ac:dyDescent="0.2">
      <c r="D302" s="6" t="s">
        <v>2580</v>
      </c>
      <c r="I302" s="9" t="s">
        <v>54</v>
      </c>
      <c r="J302" s="9" t="s">
        <v>54</v>
      </c>
      <c r="K302" s="9" t="s">
        <v>54</v>
      </c>
      <c r="L302" s="9" t="s">
        <v>54</v>
      </c>
      <c r="M302" s="9" t="s">
        <v>54</v>
      </c>
      <c r="N302" s="9" t="s">
        <v>54</v>
      </c>
      <c r="O302" s="9" t="s">
        <v>54</v>
      </c>
      <c r="P302" s="9" t="s">
        <v>54</v>
      </c>
      <c r="Q302" s="10" t="s">
        <v>54</v>
      </c>
      <c r="R302" s="10" t="s">
        <v>54</v>
      </c>
      <c r="S302" s="10" t="s">
        <v>54</v>
      </c>
      <c r="T302" s="10" t="s">
        <v>54</v>
      </c>
    </row>
    <row r="303" spans="1:20" x14ac:dyDescent="0.2">
      <c r="D303" s="6" t="s">
        <v>2580</v>
      </c>
      <c r="I303" s="9" t="s">
        <v>54</v>
      </c>
      <c r="J303" s="9" t="s">
        <v>54</v>
      </c>
      <c r="K303" s="9" t="s">
        <v>54</v>
      </c>
      <c r="L303" s="9" t="s">
        <v>54</v>
      </c>
      <c r="M303" s="9" t="s">
        <v>54</v>
      </c>
      <c r="N303" s="9" t="s">
        <v>54</v>
      </c>
      <c r="O303" s="9" t="s">
        <v>54</v>
      </c>
      <c r="P303" s="9" t="s">
        <v>54</v>
      </c>
      <c r="Q303" s="10" t="s">
        <v>54</v>
      </c>
      <c r="R303" s="10" t="s">
        <v>54</v>
      </c>
      <c r="S303" s="10" t="s">
        <v>54</v>
      </c>
      <c r="T303" s="10" t="s">
        <v>54</v>
      </c>
    </row>
    <row r="304" spans="1:20" x14ac:dyDescent="0.2">
      <c r="B304" s="6" t="s">
        <v>2580</v>
      </c>
      <c r="E304" s="8" t="s">
        <v>1947</v>
      </c>
      <c r="F304" s="8" t="s">
        <v>1948</v>
      </c>
      <c r="G304" s="8" t="s">
        <v>238</v>
      </c>
      <c r="H304" s="8">
        <v>1</v>
      </c>
      <c r="I304" s="9" t="s">
        <v>236</v>
      </c>
      <c r="J304" s="9" t="s">
        <v>239</v>
      </c>
      <c r="K304" s="9" t="s">
        <v>238</v>
      </c>
      <c r="L304" s="9">
        <v>1</v>
      </c>
      <c r="M304" s="9" t="s">
        <v>54</v>
      </c>
      <c r="N304" s="9" t="s">
        <v>54</v>
      </c>
      <c r="O304" s="9" t="s">
        <v>54</v>
      </c>
      <c r="P304" s="9" t="s">
        <v>54</v>
      </c>
      <c r="Q304" s="10" t="s">
        <v>236</v>
      </c>
      <c r="R304" s="10" t="s">
        <v>239</v>
      </c>
      <c r="S304" s="10" t="s">
        <v>238</v>
      </c>
      <c r="T304" s="10">
        <v>1</v>
      </c>
    </row>
    <row r="305" spans="2:20" x14ac:dyDescent="0.2">
      <c r="C305" s="6" t="s">
        <v>62</v>
      </c>
      <c r="D305" s="6" t="s">
        <v>2580</v>
      </c>
      <c r="I305" s="9" t="s">
        <v>54</v>
      </c>
      <c r="J305" s="9" t="s">
        <v>54</v>
      </c>
      <c r="K305" s="9" t="s">
        <v>54</v>
      </c>
      <c r="L305" s="9" t="s">
        <v>54</v>
      </c>
      <c r="M305" s="9" t="s">
        <v>54</v>
      </c>
      <c r="N305" s="9" t="s">
        <v>54</v>
      </c>
      <c r="O305" s="9" t="s">
        <v>54</v>
      </c>
      <c r="P305" s="9" t="s">
        <v>54</v>
      </c>
      <c r="Q305" s="10" t="s">
        <v>54</v>
      </c>
      <c r="R305" s="10" t="s">
        <v>54</v>
      </c>
      <c r="S305" s="10" t="s">
        <v>54</v>
      </c>
      <c r="T305" s="10" t="s">
        <v>54</v>
      </c>
    </row>
    <row r="306" spans="2:20" x14ac:dyDescent="0.2">
      <c r="D306" s="6" t="s">
        <v>2580</v>
      </c>
      <c r="I306" s="9" t="s">
        <v>54</v>
      </c>
      <c r="J306" s="9" t="s">
        <v>54</v>
      </c>
      <c r="K306" s="9" t="s">
        <v>54</v>
      </c>
      <c r="L306" s="9" t="s">
        <v>54</v>
      </c>
      <c r="M306" s="9" t="s">
        <v>54</v>
      </c>
      <c r="N306" s="9" t="s">
        <v>54</v>
      </c>
      <c r="O306" s="9" t="s">
        <v>54</v>
      </c>
      <c r="P306" s="9" t="s">
        <v>54</v>
      </c>
      <c r="Q306" s="10" t="s">
        <v>54</v>
      </c>
      <c r="R306" s="10" t="s">
        <v>54</v>
      </c>
      <c r="S306" s="10" t="s">
        <v>54</v>
      </c>
      <c r="T306" s="10" t="s">
        <v>54</v>
      </c>
    </row>
    <row r="307" spans="2:20" x14ac:dyDescent="0.2">
      <c r="D307" s="6" t="s">
        <v>2580</v>
      </c>
      <c r="I307" s="9" t="s">
        <v>54</v>
      </c>
      <c r="J307" s="9" t="s">
        <v>54</v>
      </c>
      <c r="K307" s="9" t="s">
        <v>54</v>
      </c>
      <c r="L307" s="9" t="s">
        <v>54</v>
      </c>
      <c r="M307" s="9" t="s">
        <v>54</v>
      </c>
      <c r="N307" s="9" t="s">
        <v>54</v>
      </c>
      <c r="O307" s="9" t="s">
        <v>54</v>
      </c>
      <c r="P307" s="9" t="s">
        <v>54</v>
      </c>
      <c r="Q307" s="10" t="s">
        <v>54</v>
      </c>
      <c r="R307" s="10" t="s">
        <v>54</v>
      </c>
      <c r="S307" s="10" t="s">
        <v>54</v>
      </c>
      <c r="T307" s="10" t="s">
        <v>54</v>
      </c>
    </row>
    <row r="308" spans="2:20" x14ac:dyDescent="0.2">
      <c r="D308" s="6" t="s">
        <v>2580</v>
      </c>
      <c r="I308" s="9" t="s">
        <v>54</v>
      </c>
      <c r="J308" s="9" t="s">
        <v>54</v>
      </c>
      <c r="K308" s="9" t="s">
        <v>54</v>
      </c>
      <c r="L308" s="9" t="s">
        <v>54</v>
      </c>
      <c r="M308" s="9" t="s">
        <v>54</v>
      </c>
      <c r="N308" s="9" t="s">
        <v>54</v>
      </c>
      <c r="O308" s="9" t="s">
        <v>54</v>
      </c>
      <c r="P308" s="9" t="s">
        <v>54</v>
      </c>
      <c r="Q308" s="10" t="s">
        <v>54</v>
      </c>
      <c r="R308" s="10" t="s">
        <v>54</v>
      </c>
      <c r="S308" s="10" t="s">
        <v>54</v>
      </c>
      <c r="T308" s="10" t="s">
        <v>54</v>
      </c>
    </row>
    <row r="309" spans="2:20" x14ac:dyDescent="0.2">
      <c r="D309" s="6" t="s">
        <v>2580</v>
      </c>
      <c r="I309" s="9" t="s">
        <v>54</v>
      </c>
      <c r="J309" s="9" t="s">
        <v>54</v>
      </c>
      <c r="K309" s="9" t="s">
        <v>54</v>
      </c>
      <c r="L309" s="9" t="s">
        <v>54</v>
      </c>
      <c r="M309" s="9" t="s">
        <v>54</v>
      </c>
      <c r="N309" s="9" t="s">
        <v>54</v>
      </c>
      <c r="O309" s="9" t="s">
        <v>54</v>
      </c>
      <c r="P309" s="9" t="s">
        <v>54</v>
      </c>
      <c r="Q309" s="10" t="s">
        <v>54</v>
      </c>
      <c r="R309" s="10" t="s">
        <v>54</v>
      </c>
      <c r="S309" s="10" t="s">
        <v>54</v>
      </c>
      <c r="T309" s="10" t="s">
        <v>54</v>
      </c>
    </row>
    <row r="310" spans="2:20" x14ac:dyDescent="0.2">
      <c r="B310" s="6" t="s">
        <v>2580</v>
      </c>
      <c r="E310" s="8" t="s">
        <v>1947</v>
      </c>
      <c r="F310" s="8" t="s">
        <v>1948</v>
      </c>
      <c r="G310" s="8" t="s">
        <v>238</v>
      </c>
      <c r="H310" s="8">
        <v>1</v>
      </c>
      <c r="I310" s="9" t="s">
        <v>236</v>
      </c>
      <c r="J310" s="9" t="s">
        <v>239</v>
      </c>
      <c r="K310" s="9" t="s">
        <v>238</v>
      </c>
      <c r="L310" s="9">
        <v>1</v>
      </c>
      <c r="M310" s="9" t="s">
        <v>54</v>
      </c>
      <c r="N310" s="9" t="s">
        <v>54</v>
      </c>
      <c r="O310" s="9" t="s">
        <v>54</v>
      </c>
      <c r="P310" s="9" t="s">
        <v>54</v>
      </c>
      <c r="Q310" s="10" t="s">
        <v>236</v>
      </c>
      <c r="R310" s="10" t="s">
        <v>239</v>
      </c>
      <c r="S310" s="10" t="s">
        <v>238</v>
      </c>
      <c r="T310" s="10">
        <v>1</v>
      </c>
    </row>
    <row r="311" spans="2:20" x14ac:dyDescent="0.2">
      <c r="C311" s="6" t="s">
        <v>62</v>
      </c>
      <c r="D311" s="6" t="s">
        <v>2580</v>
      </c>
      <c r="I311" s="9" t="s">
        <v>54</v>
      </c>
      <c r="J311" s="9" t="s">
        <v>54</v>
      </c>
      <c r="K311" s="9" t="s">
        <v>54</v>
      </c>
      <c r="L311" s="9" t="s">
        <v>54</v>
      </c>
      <c r="M311" s="9" t="s">
        <v>54</v>
      </c>
      <c r="N311" s="9" t="s">
        <v>54</v>
      </c>
      <c r="O311" s="9" t="s">
        <v>54</v>
      </c>
      <c r="P311" s="9" t="s">
        <v>54</v>
      </c>
      <c r="Q311" s="10" t="s">
        <v>54</v>
      </c>
      <c r="R311" s="10" t="s">
        <v>54</v>
      </c>
      <c r="S311" s="10" t="s">
        <v>54</v>
      </c>
      <c r="T311" s="10" t="s">
        <v>54</v>
      </c>
    </row>
    <row r="312" spans="2:20" x14ac:dyDescent="0.2">
      <c r="D312" s="6" t="s">
        <v>2580</v>
      </c>
      <c r="I312" s="9" t="s">
        <v>54</v>
      </c>
      <c r="J312" s="9" t="s">
        <v>54</v>
      </c>
      <c r="K312" s="9" t="s">
        <v>54</v>
      </c>
      <c r="L312" s="9" t="s">
        <v>54</v>
      </c>
      <c r="M312" s="9" t="s">
        <v>54</v>
      </c>
      <c r="N312" s="9" t="s">
        <v>54</v>
      </c>
      <c r="O312" s="9" t="s">
        <v>54</v>
      </c>
      <c r="P312" s="9" t="s">
        <v>54</v>
      </c>
      <c r="Q312" s="10" t="s">
        <v>54</v>
      </c>
      <c r="R312" s="10" t="s">
        <v>54</v>
      </c>
      <c r="S312" s="10" t="s">
        <v>54</v>
      </c>
      <c r="T312" s="10" t="s">
        <v>54</v>
      </c>
    </row>
    <row r="313" spans="2:20" x14ac:dyDescent="0.2">
      <c r="D313" s="6" t="s">
        <v>2580</v>
      </c>
      <c r="I313" s="9" t="s">
        <v>54</v>
      </c>
      <c r="J313" s="9" t="s">
        <v>54</v>
      </c>
      <c r="K313" s="9" t="s">
        <v>54</v>
      </c>
      <c r="L313" s="9" t="s">
        <v>54</v>
      </c>
      <c r="M313" s="9" t="s">
        <v>54</v>
      </c>
      <c r="N313" s="9" t="s">
        <v>54</v>
      </c>
      <c r="O313" s="9" t="s">
        <v>54</v>
      </c>
      <c r="P313" s="9" t="s">
        <v>54</v>
      </c>
      <c r="Q313" s="10" t="s">
        <v>54</v>
      </c>
      <c r="R313" s="10" t="s">
        <v>54</v>
      </c>
      <c r="S313" s="10" t="s">
        <v>54</v>
      </c>
      <c r="T313" s="10" t="s">
        <v>54</v>
      </c>
    </row>
    <row r="314" spans="2:20" x14ac:dyDescent="0.2">
      <c r="D314" s="6" t="s">
        <v>2580</v>
      </c>
      <c r="I314" s="9" t="s">
        <v>54</v>
      </c>
      <c r="J314" s="9" t="s">
        <v>54</v>
      </c>
      <c r="K314" s="9" t="s">
        <v>54</v>
      </c>
      <c r="L314" s="9" t="s">
        <v>54</v>
      </c>
      <c r="M314" s="9" t="s">
        <v>54</v>
      </c>
      <c r="N314" s="9" t="s">
        <v>54</v>
      </c>
      <c r="O314" s="9" t="s">
        <v>54</v>
      </c>
      <c r="P314" s="9" t="s">
        <v>54</v>
      </c>
      <c r="Q314" s="10" t="s">
        <v>54</v>
      </c>
      <c r="R314" s="10" t="s">
        <v>54</v>
      </c>
      <c r="S314" s="10" t="s">
        <v>54</v>
      </c>
      <c r="T314" s="10" t="s">
        <v>54</v>
      </c>
    </row>
    <row r="315" spans="2:20" x14ac:dyDescent="0.2">
      <c r="D315" s="6" t="s">
        <v>2580</v>
      </c>
      <c r="I315" s="9" t="s">
        <v>54</v>
      </c>
      <c r="J315" s="9" t="s">
        <v>54</v>
      </c>
      <c r="K315" s="9" t="s">
        <v>54</v>
      </c>
      <c r="L315" s="9" t="s">
        <v>54</v>
      </c>
      <c r="M315" s="9" t="s">
        <v>54</v>
      </c>
      <c r="N315" s="9" t="s">
        <v>54</v>
      </c>
      <c r="O315" s="9" t="s">
        <v>54</v>
      </c>
      <c r="P315" s="9" t="s">
        <v>54</v>
      </c>
      <c r="Q315" s="10" t="s">
        <v>54</v>
      </c>
      <c r="R315" s="10" t="s">
        <v>54</v>
      </c>
      <c r="S315" s="10" t="s">
        <v>54</v>
      </c>
      <c r="T315" s="10" t="s">
        <v>54</v>
      </c>
    </row>
    <row r="316" spans="2:20" x14ac:dyDescent="0.2">
      <c r="B316" s="6" t="s">
        <v>2580</v>
      </c>
      <c r="E316" s="8" t="s">
        <v>236</v>
      </c>
      <c r="F316" s="8" t="s">
        <v>237</v>
      </c>
      <c r="G316" s="8" t="s">
        <v>238</v>
      </c>
      <c r="H316" s="8">
        <v>0</v>
      </c>
      <c r="I316" s="9" t="s">
        <v>236</v>
      </c>
      <c r="J316" s="9" t="s">
        <v>237</v>
      </c>
      <c r="K316" s="9" t="s">
        <v>238</v>
      </c>
      <c r="L316" s="9">
        <v>0</v>
      </c>
      <c r="M316" s="9" t="s">
        <v>54</v>
      </c>
      <c r="N316" s="9" t="s">
        <v>54</v>
      </c>
      <c r="O316" s="9" t="s">
        <v>54</v>
      </c>
      <c r="P316" s="9" t="s">
        <v>54</v>
      </c>
      <c r="Q316" s="10" t="s">
        <v>236</v>
      </c>
      <c r="R316" s="10" t="s">
        <v>237</v>
      </c>
      <c r="S316" s="10" t="s">
        <v>238</v>
      </c>
      <c r="T316" s="10">
        <v>0</v>
      </c>
    </row>
    <row r="317" spans="2:20" x14ac:dyDescent="0.2">
      <c r="C317" s="6" t="s">
        <v>62</v>
      </c>
      <c r="D317" s="6" t="s">
        <v>2580</v>
      </c>
      <c r="I317" s="9" t="s">
        <v>54</v>
      </c>
      <c r="J317" s="9" t="s">
        <v>54</v>
      </c>
      <c r="K317" s="9" t="s">
        <v>54</v>
      </c>
      <c r="L317" s="9" t="s">
        <v>54</v>
      </c>
      <c r="M317" s="9" t="s">
        <v>54</v>
      </c>
      <c r="N317" s="9" t="s">
        <v>54</v>
      </c>
      <c r="O317" s="9" t="s">
        <v>54</v>
      </c>
      <c r="P317" s="9" t="s">
        <v>54</v>
      </c>
      <c r="Q317" s="10" t="s">
        <v>54</v>
      </c>
      <c r="R317" s="10" t="s">
        <v>54</v>
      </c>
      <c r="S317" s="10" t="s">
        <v>54</v>
      </c>
      <c r="T317" s="10" t="s">
        <v>54</v>
      </c>
    </row>
    <row r="318" spans="2:20" x14ac:dyDescent="0.2">
      <c r="D318" s="6" t="s">
        <v>2580</v>
      </c>
      <c r="I318" s="9" t="s">
        <v>54</v>
      </c>
      <c r="J318" s="9" t="s">
        <v>54</v>
      </c>
      <c r="K318" s="9" t="s">
        <v>54</v>
      </c>
      <c r="L318" s="9" t="s">
        <v>54</v>
      </c>
      <c r="M318" s="9" t="s">
        <v>54</v>
      </c>
      <c r="N318" s="9" t="s">
        <v>54</v>
      </c>
      <c r="O318" s="9" t="s">
        <v>54</v>
      </c>
      <c r="P318" s="9" t="s">
        <v>54</v>
      </c>
      <c r="Q318" s="10" t="s">
        <v>54</v>
      </c>
      <c r="R318" s="10" t="s">
        <v>54</v>
      </c>
      <c r="S318" s="10" t="s">
        <v>54</v>
      </c>
      <c r="T318" s="10" t="s">
        <v>54</v>
      </c>
    </row>
    <row r="319" spans="2:20" x14ac:dyDescent="0.2">
      <c r="D319" s="6" t="s">
        <v>2580</v>
      </c>
      <c r="I319" s="9" t="s">
        <v>54</v>
      </c>
      <c r="J319" s="9" t="s">
        <v>54</v>
      </c>
      <c r="K319" s="9" t="s">
        <v>54</v>
      </c>
      <c r="L319" s="9" t="s">
        <v>54</v>
      </c>
      <c r="M319" s="9" t="s">
        <v>54</v>
      </c>
      <c r="N319" s="9" t="s">
        <v>54</v>
      </c>
      <c r="O319" s="9" t="s">
        <v>54</v>
      </c>
      <c r="P319" s="9" t="s">
        <v>54</v>
      </c>
      <c r="Q319" s="10" t="s">
        <v>54</v>
      </c>
      <c r="R319" s="10" t="s">
        <v>54</v>
      </c>
      <c r="S319" s="10" t="s">
        <v>54</v>
      </c>
      <c r="T319" s="10" t="s">
        <v>54</v>
      </c>
    </row>
    <row r="320" spans="2:20" x14ac:dyDescent="0.2">
      <c r="D320" s="6" t="s">
        <v>2580</v>
      </c>
      <c r="I320" s="9" t="s">
        <v>54</v>
      </c>
      <c r="J320" s="9" t="s">
        <v>54</v>
      </c>
      <c r="K320" s="9" t="s">
        <v>54</v>
      </c>
      <c r="L320" s="9" t="s">
        <v>54</v>
      </c>
      <c r="M320" s="9" t="s">
        <v>54</v>
      </c>
      <c r="N320" s="9" t="s">
        <v>54</v>
      </c>
      <c r="O320" s="9" t="s">
        <v>54</v>
      </c>
      <c r="P320" s="9" t="s">
        <v>54</v>
      </c>
      <c r="Q320" s="10" t="s">
        <v>54</v>
      </c>
      <c r="R320" s="10" t="s">
        <v>54</v>
      </c>
      <c r="S320" s="10" t="s">
        <v>54</v>
      </c>
      <c r="T320" s="10" t="s">
        <v>54</v>
      </c>
    </row>
    <row r="321" spans="2:20" x14ac:dyDescent="0.2">
      <c r="D321" s="6" t="s">
        <v>2580</v>
      </c>
      <c r="I321" s="9" t="s">
        <v>54</v>
      </c>
      <c r="J321" s="9" t="s">
        <v>54</v>
      </c>
      <c r="K321" s="9" t="s">
        <v>54</v>
      </c>
      <c r="L321" s="9" t="s">
        <v>54</v>
      </c>
      <c r="M321" s="9" t="s">
        <v>54</v>
      </c>
      <c r="N321" s="9" t="s">
        <v>54</v>
      </c>
      <c r="O321" s="9" t="s">
        <v>54</v>
      </c>
      <c r="P321" s="9" t="s">
        <v>54</v>
      </c>
      <c r="Q321" s="10" t="s">
        <v>54</v>
      </c>
      <c r="R321" s="10" t="s">
        <v>54</v>
      </c>
      <c r="S321" s="10" t="s">
        <v>54</v>
      </c>
      <c r="T321" s="10" t="s">
        <v>54</v>
      </c>
    </row>
    <row r="322" spans="2:20" x14ac:dyDescent="0.2">
      <c r="B322" s="6" t="s">
        <v>2580</v>
      </c>
      <c r="E322" s="8" t="s">
        <v>236</v>
      </c>
      <c r="F322" s="8" t="s">
        <v>237</v>
      </c>
      <c r="G322" s="8" t="s">
        <v>238</v>
      </c>
      <c r="H322" s="8">
        <v>0</v>
      </c>
      <c r="I322" s="9" t="s">
        <v>236</v>
      </c>
      <c r="J322" s="9" t="s">
        <v>239</v>
      </c>
      <c r="K322" s="9" t="s">
        <v>238</v>
      </c>
      <c r="L322" s="9">
        <v>1</v>
      </c>
      <c r="M322" s="9" t="s">
        <v>54</v>
      </c>
      <c r="N322" s="9" t="s">
        <v>54</v>
      </c>
      <c r="O322" s="9" t="s">
        <v>54</v>
      </c>
      <c r="P322" s="9" t="s">
        <v>54</v>
      </c>
      <c r="Q322" s="10" t="s">
        <v>236</v>
      </c>
      <c r="R322" s="10" t="s">
        <v>239</v>
      </c>
      <c r="S322" s="10" t="s">
        <v>238</v>
      </c>
      <c r="T322" s="10">
        <v>1</v>
      </c>
    </row>
    <row r="323" spans="2:20" x14ac:dyDescent="0.2">
      <c r="C323" s="6" t="s">
        <v>62</v>
      </c>
      <c r="D323" s="6" t="s">
        <v>2580</v>
      </c>
      <c r="I323" s="9" t="s">
        <v>54</v>
      </c>
      <c r="J323" s="9" t="s">
        <v>54</v>
      </c>
      <c r="K323" s="9" t="s">
        <v>54</v>
      </c>
      <c r="L323" s="9" t="s">
        <v>54</v>
      </c>
      <c r="M323" s="9" t="s">
        <v>54</v>
      </c>
      <c r="N323" s="9" t="s">
        <v>54</v>
      </c>
      <c r="O323" s="9" t="s">
        <v>54</v>
      </c>
      <c r="P323" s="9" t="s">
        <v>54</v>
      </c>
      <c r="Q323" s="10" t="s">
        <v>54</v>
      </c>
      <c r="R323" s="10" t="s">
        <v>54</v>
      </c>
      <c r="S323" s="10" t="s">
        <v>54</v>
      </c>
      <c r="T323" s="10" t="s">
        <v>54</v>
      </c>
    </row>
    <row r="324" spans="2:20" x14ac:dyDescent="0.2">
      <c r="D324" s="6" t="s">
        <v>2580</v>
      </c>
      <c r="I324" s="9" t="s">
        <v>54</v>
      </c>
      <c r="J324" s="9" t="s">
        <v>54</v>
      </c>
      <c r="K324" s="9" t="s">
        <v>54</v>
      </c>
      <c r="L324" s="9" t="s">
        <v>54</v>
      </c>
      <c r="M324" s="9" t="s">
        <v>54</v>
      </c>
      <c r="N324" s="9" t="s">
        <v>54</v>
      </c>
      <c r="O324" s="9" t="s">
        <v>54</v>
      </c>
      <c r="P324" s="9" t="s">
        <v>54</v>
      </c>
      <c r="Q324" s="10" t="s">
        <v>54</v>
      </c>
      <c r="R324" s="10" t="s">
        <v>54</v>
      </c>
      <c r="S324" s="10" t="s">
        <v>54</v>
      </c>
      <c r="T324" s="10" t="s">
        <v>54</v>
      </c>
    </row>
    <row r="325" spans="2:20" x14ac:dyDescent="0.2">
      <c r="D325" s="6" t="s">
        <v>2580</v>
      </c>
      <c r="I325" s="9" t="s">
        <v>54</v>
      </c>
      <c r="J325" s="9" t="s">
        <v>54</v>
      </c>
      <c r="K325" s="9" t="s">
        <v>54</v>
      </c>
      <c r="L325" s="9" t="s">
        <v>54</v>
      </c>
      <c r="M325" s="9" t="s">
        <v>54</v>
      </c>
      <c r="N325" s="9" t="s">
        <v>54</v>
      </c>
      <c r="O325" s="9" t="s">
        <v>54</v>
      </c>
      <c r="P325" s="9" t="s">
        <v>54</v>
      </c>
      <c r="Q325" s="10" t="s">
        <v>54</v>
      </c>
      <c r="R325" s="10" t="s">
        <v>54</v>
      </c>
      <c r="S325" s="10" t="s">
        <v>54</v>
      </c>
      <c r="T325" s="10" t="s">
        <v>54</v>
      </c>
    </row>
    <row r="326" spans="2:20" x14ac:dyDescent="0.2">
      <c r="D326" s="6" t="s">
        <v>2580</v>
      </c>
      <c r="I326" s="9" t="s">
        <v>54</v>
      </c>
      <c r="J326" s="9" t="s">
        <v>54</v>
      </c>
      <c r="K326" s="9" t="s">
        <v>54</v>
      </c>
      <c r="L326" s="9" t="s">
        <v>54</v>
      </c>
      <c r="M326" s="9" t="s">
        <v>54</v>
      </c>
      <c r="N326" s="9" t="s">
        <v>54</v>
      </c>
      <c r="O326" s="9" t="s">
        <v>54</v>
      </c>
      <c r="P326" s="9" t="s">
        <v>54</v>
      </c>
      <c r="Q326" s="10" t="s">
        <v>54</v>
      </c>
      <c r="R326" s="10" t="s">
        <v>54</v>
      </c>
      <c r="S326" s="10" t="s">
        <v>54</v>
      </c>
      <c r="T326" s="10" t="s">
        <v>54</v>
      </c>
    </row>
    <row r="327" spans="2:20" x14ac:dyDescent="0.2">
      <c r="D327" s="6" t="s">
        <v>2580</v>
      </c>
      <c r="I327" s="9" t="s">
        <v>54</v>
      </c>
      <c r="J327" s="9" t="s">
        <v>54</v>
      </c>
      <c r="K327" s="9" t="s">
        <v>54</v>
      </c>
      <c r="L327" s="9" t="s">
        <v>54</v>
      </c>
      <c r="M327" s="9" t="s">
        <v>54</v>
      </c>
      <c r="N327" s="9" t="s">
        <v>54</v>
      </c>
      <c r="O327" s="9" t="s">
        <v>54</v>
      </c>
      <c r="P327" s="9" t="s">
        <v>54</v>
      </c>
      <c r="Q327" s="10" t="s">
        <v>54</v>
      </c>
      <c r="R327" s="10" t="s">
        <v>54</v>
      </c>
      <c r="S327" s="10" t="s">
        <v>54</v>
      </c>
      <c r="T327" s="10" t="s">
        <v>54</v>
      </c>
    </row>
    <row r="328" spans="2:20" x14ac:dyDescent="0.2">
      <c r="B328" s="6" t="s">
        <v>2580</v>
      </c>
      <c r="E328" s="8" t="s">
        <v>236</v>
      </c>
      <c r="F328" s="8" t="s">
        <v>237</v>
      </c>
      <c r="G328" s="8" t="s">
        <v>238</v>
      </c>
      <c r="H328" s="8">
        <v>0</v>
      </c>
      <c r="I328" s="9" t="s">
        <v>236</v>
      </c>
      <c r="J328" s="9" t="s">
        <v>237</v>
      </c>
      <c r="K328" s="9" t="s">
        <v>238</v>
      </c>
      <c r="L328" s="9">
        <v>0</v>
      </c>
      <c r="M328" s="9" t="s">
        <v>54</v>
      </c>
      <c r="N328" s="9" t="s">
        <v>54</v>
      </c>
      <c r="O328" s="9" t="s">
        <v>54</v>
      </c>
      <c r="P328" s="9" t="s">
        <v>54</v>
      </c>
      <c r="Q328" s="10" t="s">
        <v>236</v>
      </c>
      <c r="R328" s="10" t="s">
        <v>237</v>
      </c>
      <c r="S328" s="10" t="s">
        <v>238</v>
      </c>
      <c r="T328" s="10">
        <v>0</v>
      </c>
    </row>
    <row r="329" spans="2:20" x14ac:dyDescent="0.2">
      <c r="C329" s="6" t="s">
        <v>62</v>
      </c>
      <c r="D329" s="6" t="s">
        <v>2580</v>
      </c>
      <c r="I329" s="9" t="s">
        <v>54</v>
      </c>
      <c r="J329" s="9" t="s">
        <v>54</v>
      </c>
      <c r="K329" s="9" t="s">
        <v>54</v>
      </c>
      <c r="L329" s="9" t="s">
        <v>54</v>
      </c>
      <c r="M329" s="9" t="s">
        <v>54</v>
      </c>
      <c r="N329" s="9" t="s">
        <v>54</v>
      </c>
      <c r="O329" s="9" t="s">
        <v>54</v>
      </c>
      <c r="P329" s="9" t="s">
        <v>54</v>
      </c>
      <c r="Q329" s="10" t="s">
        <v>54</v>
      </c>
      <c r="R329" s="10" t="s">
        <v>54</v>
      </c>
      <c r="S329" s="10" t="s">
        <v>54</v>
      </c>
      <c r="T329" s="10" t="s">
        <v>54</v>
      </c>
    </row>
    <row r="330" spans="2:20" x14ac:dyDescent="0.2">
      <c r="D330" s="6" t="s">
        <v>2580</v>
      </c>
      <c r="I330" s="9" t="s">
        <v>54</v>
      </c>
      <c r="J330" s="9" t="s">
        <v>54</v>
      </c>
      <c r="K330" s="9" t="s">
        <v>54</v>
      </c>
      <c r="L330" s="9" t="s">
        <v>54</v>
      </c>
      <c r="M330" s="9" t="s">
        <v>54</v>
      </c>
      <c r="N330" s="9" t="s">
        <v>54</v>
      </c>
      <c r="O330" s="9" t="s">
        <v>54</v>
      </c>
      <c r="P330" s="9" t="s">
        <v>54</v>
      </c>
      <c r="Q330" s="10" t="s">
        <v>54</v>
      </c>
      <c r="R330" s="10" t="s">
        <v>54</v>
      </c>
      <c r="S330" s="10" t="s">
        <v>54</v>
      </c>
      <c r="T330" s="10" t="s">
        <v>54</v>
      </c>
    </row>
    <row r="331" spans="2:20" x14ac:dyDescent="0.2">
      <c r="D331" s="6" t="s">
        <v>2580</v>
      </c>
      <c r="I331" s="9" t="s">
        <v>54</v>
      </c>
      <c r="J331" s="9" t="s">
        <v>54</v>
      </c>
      <c r="K331" s="9" t="s">
        <v>54</v>
      </c>
      <c r="L331" s="9" t="s">
        <v>54</v>
      </c>
      <c r="M331" s="9" t="s">
        <v>54</v>
      </c>
      <c r="N331" s="9" t="s">
        <v>54</v>
      </c>
      <c r="O331" s="9" t="s">
        <v>54</v>
      </c>
      <c r="P331" s="9" t="s">
        <v>54</v>
      </c>
      <c r="Q331" s="10" t="s">
        <v>54</v>
      </c>
      <c r="R331" s="10" t="s">
        <v>54</v>
      </c>
      <c r="S331" s="10" t="s">
        <v>54</v>
      </c>
      <c r="T331" s="10" t="s">
        <v>54</v>
      </c>
    </row>
    <row r="332" spans="2:20" x14ac:dyDescent="0.2">
      <c r="D332" s="6" t="s">
        <v>2580</v>
      </c>
      <c r="I332" s="9" t="s">
        <v>54</v>
      </c>
      <c r="J332" s="9" t="s">
        <v>54</v>
      </c>
      <c r="K332" s="9" t="s">
        <v>54</v>
      </c>
      <c r="L332" s="9" t="s">
        <v>54</v>
      </c>
      <c r="M332" s="9" t="s">
        <v>54</v>
      </c>
      <c r="N332" s="9" t="s">
        <v>54</v>
      </c>
      <c r="O332" s="9" t="s">
        <v>54</v>
      </c>
      <c r="P332" s="9" t="s">
        <v>54</v>
      </c>
      <c r="Q332" s="10" t="s">
        <v>54</v>
      </c>
      <c r="R332" s="10" t="s">
        <v>54</v>
      </c>
      <c r="S332" s="10" t="s">
        <v>54</v>
      </c>
      <c r="T332" s="10" t="s">
        <v>54</v>
      </c>
    </row>
    <row r="333" spans="2:20" x14ac:dyDescent="0.2">
      <c r="D333" s="6" t="s">
        <v>2580</v>
      </c>
      <c r="I333" s="9" t="s">
        <v>54</v>
      </c>
      <c r="J333" s="9" t="s">
        <v>54</v>
      </c>
      <c r="K333" s="9" t="s">
        <v>54</v>
      </c>
      <c r="L333" s="9" t="s">
        <v>54</v>
      </c>
      <c r="M333" s="9" t="s">
        <v>54</v>
      </c>
      <c r="N333" s="9" t="s">
        <v>54</v>
      </c>
      <c r="O333" s="9" t="s">
        <v>54</v>
      </c>
      <c r="P333" s="9" t="s">
        <v>54</v>
      </c>
      <c r="Q333" s="10" t="s">
        <v>54</v>
      </c>
      <c r="R333" s="10" t="s">
        <v>54</v>
      </c>
      <c r="S333" s="10" t="s">
        <v>54</v>
      </c>
      <c r="T333" s="10" t="s">
        <v>54</v>
      </c>
    </row>
    <row r="334" spans="2:20" x14ac:dyDescent="0.2">
      <c r="B334" s="6" t="s">
        <v>2580</v>
      </c>
      <c r="E334" s="8" t="s">
        <v>236</v>
      </c>
      <c r="F334" s="8" t="s">
        <v>237</v>
      </c>
      <c r="G334" s="8" t="s">
        <v>238</v>
      </c>
      <c r="H334" s="8">
        <v>0</v>
      </c>
      <c r="I334" s="9" t="s">
        <v>236</v>
      </c>
      <c r="J334" s="9" t="s">
        <v>237</v>
      </c>
      <c r="K334" s="9" t="s">
        <v>238</v>
      </c>
      <c r="L334" s="9">
        <v>0</v>
      </c>
      <c r="M334" s="9" t="s">
        <v>54</v>
      </c>
      <c r="N334" s="9" t="s">
        <v>54</v>
      </c>
      <c r="O334" s="9" t="s">
        <v>54</v>
      </c>
      <c r="P334" s="9" t="s">
        <v>54</v>
      </c>
      <c r="Q334" s="10" t="s">
        <v>236</v>
      </c>
      <c r="R334" s="10" t="s">
        <v>237</v>
      </c>
      <c r="S334" s="10" t="s">
        <v>238</v>
      </c>
      <c r="T334" s="10">
        <v>0</v>
      </c>
    </row>
    <row r="335" spans="2:20" x14ac:dyDescent="0.2">
      <c r="C335" s="6" t="s">
        <v>62</v>
      </c>
      <c r="D335" s="6" t="s">
        <v>2580</v>
      </c>
      <c r="I335" s="9" t="s">
        <v>54</v>
      </c>
      <c r="J335" s="9" t="s">
        <v>54</v>
      </c>
      <c r="K335" s="9" t="s">
        <v>54</v>
      </c>
      <c r="L335" s="9" t="s">
        <v>54</v>
      </c>
      <c r="M335" s="9" t="s">
        <v>54</v>
      </c>
      <c r="N335" s="9" t="s">
        <v>54</v>
      </c>
      <c r="O335" s="9" t="s">
        <v>54</v>
      </c>
      <c r="P335" s="9" t="s">
        <v>54</v>
      </c>
      <c r="Q335" s="10" t="s">
        <v>54</v>
      </c>
      <c r="R335" s="10" t="s">
        <v>54</v>
      </c>
      <c r="S335" s="10" t="s">
        <v>54</v>
      </c>
      <c r="T335" s="10" t="s">
        <v>54</v>
      </c>
    </row>
    <row r="336" spans="2:20" x14ac:dyDescent="0.2">
      <c r="D336" s="6" t="s">
        <v>2580</v>
      </c>
      <c r="I336" s="9" t="s">
        <v>54</v>
      </c>
      <c r="J336" s="9" t="s">
        <v>54</v>
      </c>
      <c r="K336" s="9" t="s">
        <v>54</v>
      </c>
      <c r="L336" s="9" t="s">
        <v>54</v>
      </c>
      <c r="M336" s="9" t="s">
        <v>54</v>
      </c>
      <c r="N336" s="9" t="s">
        <v>54</v>
      </c>
      <c r="O336" s="9" t="s">
        <v>54</v>
      </c>
      <c r="P336" s="9" t="s">
        <v>54</v>
      </c>
      <c r="Q336" s="10" t="s">
        <v>54</v>
      </c>
      <c r="R336" s="10" t="s">
        <v>54</v>
      </c>
      <c r="S336" s="10" t="s">
        <v>54</v>
      </c>
      <c r="T336" s="10" t="s">
        <v>54</v>
      </c>
    </row>
    <row r="337" spans="1:20" x14ac:dyDescent="0.2">
      <c r="D337" s="6" t="s">
        <v>2580</v>
      </c>
      <c r="I337" s="9" t="s">
        <v>54</v>
      </c>
      <c r="J337" s="9" t="s">
        <v>54</v>
      </c>
      <c r="K337" s="9" t="s">
        <v>54</v>
      </c>
      <c r="L337" s="9" t="s">
        <v>54</v>
      </c>
      <c r="M337" s="9" t="s">
        <v>54</v>
      </c>
      <c r="N337" s="9" t="s">
        <v>54</v>
      </c>
      <c r="O337" s="9" t="s">
        <v>54</v>
      </c>
      <c r="P337" s="9" t="s">
        <v>54</v>
      </c>
      <c r="Q337" s="10" t="s">
        <v>54</v>
      </c>
      <c r="R337" s="10" t="s">
        <v>54</v>
      </c>
      <c r="S337" s="10" t="s">
        <v>54</v>
      </c>
      <c r="T337" s="10" t="s">
        <v>54</v>
      </c>
    </row>
    <row r="338" spans="1:20" x14ac:dyDescent="0.2">
      <c r="D338" s="6" t="s">
        <v>2580</v>
      </c>
      <c r="I338" s="9" t="s">
        <v>54</v>
      </c>
      <c r="J338" s="9" t="s">
        <v>54</v>
      </c>
      <c r="K338" s="9" t="s">
        <v>54</v>
      </c>
      <c r="L338" s="9" t="s">
        <v>54</v>
      </c>
      <c r="M338" s="9" t="s">
        <v>54</v>
      </c>
      <c r="N338" s="9" t="s">
        <v>54</v>
      </c>
      <c r="O338" s="9" t="s">
        <v>54</v>
      </c>
      <c r="P338" s="9" t="s">
        <v>54</v>
      </c>
      <c r="Q338" s="10" t="s">
        <v>54</v>
      </c>
      <c r="R338" s="10" t="s">
        <v>54</v>
      </c>
      <c r="S338" s="10" t="s">
        <v>54</v>
      </c>
      <c r="T338" s="10" t="s">
        <v>54</v>
      </c>
    </row>
    <row r="339" spans="1:20" x14ac:dyDescent="0.2">
      <c r="D339" s="6" t="s">
        <v>2580</v>
      </c>
      <c r="I339" s="9" t="s">
        <v>54</v>
      </c>
      <c r="J339" s="9" t="s">
        <v>54</v>
      </c>
      <c r="K339" s="9" t="s">
        <v>54</v>
      </c>
      <c r="L339" s="9" t="s">
        <v>54</v>
      </c>
      <c r="M339" s="9" t="s">
        <v>54</v>
      </c>
      <c r="N339" s="9" t="s">
        <v>54</v>
      </c>
      <c r="O339" s="9" t="s">
        <v>54</v>
      </c>
      <c r="P339" s="9" t="s">
        <v>54</v>
      </c>
      <c r="Q339" s="10" t="s">
        <v>54</v>
      </c>
      <c r="R339" s="10" t="s">
        <v>54</v>
      </c>
      <c r="S339" s="10" t="s">
        <v>54</v>
      </c>
      <c r="T339" s="10" t="s">
        <v>54</v>
      </c>
    </row>
    <row r="340" spans="1:20" x14ac:dyDescent="0.2">
      <c r="B340" s="6" t="s">
        <v>2580</v>
      </c>
      <c r="E340" s="8" t="s">
        <v>236</v>
      </c>
      <c r="F340" s="8" t="s">
        <v>237</v>
      </c>
      <c r="G340" s="8" t="s">
        <v>238</v>
      </c>
      <c r="H340" s="8">
        <v>0</v>
      </c>
      <c r="I340" s="9" t="s">
        <v>236</v>
      </c>
      <c r="J340" s="9" t="s">
        <v>237</v>
      </c>
      <c r="K340" s="9" t="s">
        <v>238</v>
      </c>
      <c r="L340" s="9">
        <v>0</v>
      </c>
      <c r="M340" s="9" t="s">
        <v>54</v>
      </c>
      <c r="N340" s="9" t="s">
        <v>54</v>
      </c>
      <c r="O340" s="9" t="s">
        <v>54</v>
      </c>
      <c r="P340" s="9" t="s">
        <v>54</v>
      </c>
      <c r="Q340" s="10" t="s">
        <v>236</v>
      </c>
      <c r="R340" s="10" t="s">
        <v>237</v>
      </c>
      <c r="S340" s="10" t="s">
        <v>238</v>
      </c>
      <c r="T340" s="10">
        <v>0</v>
      </c>
    </row>
    <row r="341" spans="1:20" x14ac:dyDescent="0.2">
      <c r="C341" s="6" t="s">
        <v>62</v>
      </c>
      <c r="D341" s="6" t="s">
        <v>2580</v>
      </c>
      <c r="I341" s="9" t="s">
        <v>54</v>
      </c>
      <c r="J341" s="9" t="s">
        <v>54</v>
      </c>
      <c r="K341" s="9" t="s">
        <v>54</v>
      </c>
      <c r="L341" s="9" t="s">
        <v>54</v>
      </c>
      <c r="M341" s="9" t="s">
        <v>54</v>
      </c>
      <c r="N341" s="9" t="s">
        <v>54</v>
      </c>
      <c r="O341" s="9" t="s">
        <v>54</v>
      </c>
      <c r="P341" s="9" t="s">
        <v>54</v>
      </c>
      <c r="Q341" s="10" t="s">
        <v>54</v>
      </c>
      <c r="R341" s="10" t="s">
        <v>54</v>
      </c>
      <c r="S341" s="10" t="s">
        <v>54</v>
      </c>
      <c r="T341" s="10" t="s">
        <v>54</v>
      </c>
    </row>
    <row r="342" spans="1:20" x14ac:dyDescent="0.2">
      <c r="D342" s="6" t="s">
        <v>2580</v>
      </c>
      <c r="I342" s="9" t="s">
        <v>54</v>
      </c>
      <c r="J342" s="9" t="s">
        <v>54</v>
      </c>
      <c r="K342" s="9" t="s">
        <v>54</v>
      </c>
      <c r="L342" s="9" t="s">
        <v>54</v>
      </c>
      <c r="M342" s="9" t="s">
        <v>54</v>
      </c>
      <c r="N342" s="9" t="s">
        <v>54</v>
      </c>
      <c r="O342" s="9" t="s">
        <v>54</v>
      </c>
      <c r="P342" s="9" t="s">
        <v>54</v>
      </c>
      <c r="Q342" s="10" t="s">
        <v>54</v>
      </c>
      <c r="R342" s="10" t="s">
        <v>54</v>
      </c>
      <c r="S342" s="10" t="s">
        <v>54</v>
      </c>
      <c r="T342" s="10" t="s">
        <v>54</v>
      </c>
    </row>
    <row r="343" spans="1:20" x14ac:dyDescent="0.2">
      <c r="D343" s="6" t="s">
        <v>2580</v>
      </c>
      <c r="I343" s="9" t="s">
        <v>54</v>
      </c>
      <c r="J343" s="9" t="s">
        <v>54</v>
      </c>
      <c r="K343" s="9" t="s">
        <v>54</v>
      </c>
      <c r="L343" s="9" t="s">
        <v>54</v>
      </c>
      <c r="M343" s="9" t="s">
        <v>54</v>
      </c>
      <c r="N343" s="9" t="s">
        <v>54</v>
      </c>
      <c r="O343" s="9" t="s">
        <v>54</v>
      </c>
      <c r="P343" s="9" t="s">
        <v>54</v>
      </c>
      <c r="Q343" s="10" t="s">
        <v>54</v>
      </c>
      <c r="R343" s="10" t="s">
        <v>54</v>
      </c>
      <c r="S343" s="10" t="s">
        <v>54</v>
      </c>
      <c r="T343" s="10" t="s">
        <v>54</v>
      </c>
    </row>
    <row r="344" spans="1:20" x14ac:dyDescent="0.2">
      <c r="D344" s="6" t="s">
        <v>2580</v>
      </c>
      <c r="I344" s="9" t="s">
        <v>54</v>
      </c>
      <c r="J344" s="9" t="s">
        <v>54</v>
      </c>
      <c r="K344" s="9" t="s">
        <v>54</v>
      </c>
      <c r="L344" s="9" t="s">
        <v>54</v>
      </c>
      <c r="M344" s="9" t="s">
        <v>54</v>
      </c>
      <c r="N344" s="9" t="s">
        <v>54</v>
      </c>
      <c r="O344" s="9" t="s">
        <v>54</v>
      </c>
      <c r="P344" s="9" t="s">
        <v>54</v>
      </c>
      <c r="Q344" s="10" t="s">
        <v>54</v>
      </c>
      <c r="R344" s="10" t="s">
        <v>54</v>
      </c>
      <c r="S344" s="10" t="s">
        <v>54</v>
      </c>
      <c r="T344" s="10" t="s">
        <v>54</v>
      </c>
    </row>
    <row r="345" spans="1:20" x14ac:dyDescent="0.2">
      <c r="D345" s="6" t="s">
        <v>2580</v>
      </c>
      <c r="I345" s="9" t="s">
        <v>54</v>
      </c>
      <c r="J345" s="9" t="s">
        <v>54</v>
      </c>
      <c r="K345" s="9" t="s">
        <v>54</v>
      </c>
      <c r="L345" s="9" t="s">
        <v>54</v>
      </c>
      <c r="M345" s="9" t="s">
        <v>54</v>
      </c>
      <c r="N345" s="9" t="s">
        <v>54</v>
      </c>
      <c r="O345" s="9" t="s">
        <v>54</v>
      </c>
      <c r="P345" s="9" t="s">
        <v>54</v>
      </c>
      <c r="Q345" s="10" t="s">
        <v>54</v>
      </c>
      <c r="R345" s="10" t="s">
        <v>54</v>
      </c>
      <c r="S345" s="10" t="s">
        <v>54</v>
      </c>
      <c r="T345" s="10" t="s">
        <v>54</v>
      </c>
    </row>
    <row r="346" spans="1:20" x14ac:dyDescent="0.2">
      <c r="B346" s="6" t="s">
        <v>2580</v>
      </c>
      <c r="E346" s="8" t="s">
        <v>236</v>
      </c>
      <c r="F346" s="8" t="s">
        <v>237</v>
      </c>
      <c r="G346" s="8" t="s">
        <v>238</v>
      </c>
      <c r="H346" s="8">
        <v>0</v>
      </c>
      <c r="I346" s="9" t="s">
        <v>236</v>
      </c>
      <c r="J346" s="9" t="s">
        <v>239</v>
      </c>
      <c r="K346" s="9" t="s">
        <v>238</v>
      </c>
      <c r="L346" s="9">
        <v>1</v>
      </c>
      <c r="M346" s="9" t="s">
        <v>54</v>
      </c>
      <c r="N346" s="9" t="s">
        <v>54</v>
      </c>
      <c r="O346" s="9" t="s">
        <v>54</v>
      </c>
      <c r="P346" s="9" t="s">
        <v>54</v>
      </c>
      <c r="Q346" s="10" t="s">
        <v>236</v>
      </c>
      <c r="R346" s="10" t="s">
        <v>239</v>
      </c>
      <c r="S346" s="10" t="s">
        <v>238</v>
      </c>
      <c r="T346" s="10">
        <v>1</v>
      </c>
    </row>
    <row r="347" spans="1:20" x14ac:dyDescent="0.2">
      <c r="C347" s="6" t="s">
        <v>62</v>
      </c>
      <c r="D347" s="6" t="s">
        <v>2580</v>
      </c>
      <c r="I347" s="9" t="s">
        <v>54</v>
      </c>
      <c r="J347" s="9" t="s">
        <v>54</v>
      </c>
      <c r="K347" s="9" t="s">
        <v>54</v>
      </c>
      <c r="L347" s="9" t="s">
        <v>54</v>
      </c>
      <c r="M347" s="9" t="s">
        <v>54</v>
      </c>
      <c r="N347" s="9" t="s">
        <v>54</v>
      </c>
      <c r="O347" s="9" t="s">
        <v>54</v>
      </c>
      <c r="P347" s="9" t="s">
        <v>54</v>
      </c>
      <c r="Q347" s="10" t="s">
        <v>54</v>
      </c>
      <c r="R347" s="10" t="s">
        <v>54</v>
      </c>
      <c r="S347" s="10" t="s">
        <v>54</v>
      </c>
      <c r="T347" s="10" t="s">
        <v>54</v>
      </c>
    </row>
    <row r="348" spans="1:20" x14ac:dyDescent="0.2">
      <c r="D348" s="6" t="s">
        <v>2580</v>
      </c>
      <c r="I348" s="9" t="s">
        <v>54</v>
      </c>
      <c r="J348" s="9" t="s">
        <v>54</v>
      </c>
      <c r="K348" s="9" t="s">
        <v>54</v>
      </c>
      <c r="L348" s="9" t="s">
        <v>54</v>
      </c>
      <c r="M348" s="9" t="s">
        <v>54</v>
      </c>
      <c r="N348" s="9" t="s">
        <v>54</v>
      </c>
      <c r="O348" s="9" t="s">
        <v>54</v>
      </c>
      <c r="P348" s="9" t="s">
        <v>54</v>
      </c>
      <c r="Q348" s="10" t="s">
        <v>54</v>
      </c>
      <c r="R348" s="10" t="s">
        <v>54</v>
      </c>
      <c r="S348" s="10" t="s">
        <v>54</v>
      </c>
      <c r="T348" s="10" t="s">
        <v>54</v>
      </c>
    </row>
    <row r="349" spans="1:20" x14ac:dyDescent="0.2">
      <c r="D349" s="6" t="s">
        <v>2580</v>
      </c>
      <c r="I349" s="9" t="s">
        <v>54</v>
      </c>
      <c r="J349" s="9" t="s">
        <v>54</v>
      </c>
      <c r="K349" s="9" t="s">
        <v>54</v>
      </c>
      <c r="L349" s="9" t="s">
        <v>54</v>
      </c>
      <c r="M349" s="9" t="s">
        <v>54</v>
      </c>
      <c r="N349" s="9" t="s">
        <v>54</v>
      </c>
      <c r="O349" s="9" t="s">
        <v>54</v>
      </c>
      <c r="P349" s="9" t="s">
        <v>54</v>
      </c>
      <c r="Q349" s="10" t="s">
        <v>54</v>
      </c>
      <c r="R349" s="10" t="s">
        <v>54</v>
      </c>
      <c r="S349" s="10" t="s">
        <v>54</v>
      </c>
      <c r="T349" s="10" t="s">
        <v>54</v>
      </c>
    </row>
    <row r="350" spans="1:20" x14ac:dyDescent="0.2">
      <c r="D350" s="6" t="s">
        <v>2580</v>
      </c>
      <c r="I350" s="9" t="s">
        <v>54</v>
      </c>
      <c r="J350" s="9" t="s">
        <v>54</v>
      </c>
      <c r="K350" s="9" t="s">
        <v>54</v>
      </c>
      <c r="L350" s="9" t="s">
        <v>54</v>
      </c>
      <c r="M350" s="9" t="s">
        <v>54</v>
      </c>
      <c r="N350" s="9" t="s">
        <v>54</v>
      </c>
      <c r="O350" s="9" t="s">
        <v>54</v>
      </c>
      <c r="P350" s="9" t="s">
        <v>54</v>
      </c>
      <c r="Q350" s="10" t="s">
        <v>54</v>
      </c>
      <c r="R350" s="10" t="s">
        <v>54</v>
      </c>
      <c r="S350" s="10" t="s">
        <v>54</v>
      </c>
      <c r="T350" s="10" t="s">
        <v>54</v>
      </c>
    </row>
    <row r="351" spans="1:20" x14ac:dyDescent="0.2">
      <c r="D351" s="6" t="s">
        <v>2580</v>
      </c>
      <c r="I351" s="9" t="s">
        <v>54</v>
      </c>
      <c r="J351" s="9" t="s">
        <v>54</v>
      </c>
      <c r="K351" s="9" t="s">
        <v>54</v>
      </c>
      <c r="L351" s="9" t="s">
        <v>54</v>
      </c>
      <c r="M351" s="9" t="s">
        <v>54</v>
      </c>
      <c r="N351" s="9" t="s">
        <v>54</v>
      </c>
      <c r="O351" s="9" t="s">
        <v>54</v>
      </c>
      <c r="P351" s="9" t="s">
        <v>54</v>
      </c>
      <c r="Q351" s="10" t="s">
        <v>54</v>
      </c>
      <c r="R351" s="10" t="s">
        <v>54</v>
      </c>
      <c r="S351" s="10" t="s">
        <v>54</v>
      </c>
      <c r="T351" s="10" t="s">
        <v>54</v>
      </c>
    </row>
    <row r="352" spans="1:20" x14ac:dyDescent="0.2">
      <c r="A352" s="6" t="s">
        <v>1883</v>
      </c>
      <c r="E352" s="8" t="s">
        <v>245</v>
      </c>
      <c r="F352" s="8" t="s">
        <v>246</v>
      </c>
      <c r="G352" s="8" t="s">
        <v>238</v>
      </c>
      <c r="H352" s="8">
        <v>0</v>
      </c>
      <c r="I352" s="9" t="s">
        <v>245</v>
      </c>
      <c r="J352" s="9" t="s">
        <v>246</v>
      </c>
      <c r="K352" s="9" t="s">
        <v>238</v>
      </c>
      <c r="L352" s="9">
        <v>1</v>
      </c>
      <c r="M352" s="9" t="s">
        <v>54</v>
      </c>
      <c r="N352" s="9" t="s">
        <v>54</v>
      </c>
      <c r="O352" s="9" t="s">
        <v>54</v>
      </c>
      <c r="P352" s="9" t="s">
        <v>54</v>
      </c>
      <c r="Q352" s="10" t="s">
        <v>245</v>
      </c>
      <c r="R352" s="10" t="s">
        <v>246</v>
      </c>
      <c r="S352" s="10" t="s">
        <v>238</v>
      </c>
      <c r="T352" s="10">
        <v>1</v>
      </c>
    </row>
    <row r="353" spans="2:20" x14ac:dyDescent="0.2">
      <c r="B353" s="6" t="s">
        <v>2580</v>
      </c>
      <c r="E353" s="8" t="s">
        <v>1949</v>
      </c>
      <c r="F353" s="8" t="s">
        <v>1950</v>
      </c>
      <c r="G353" s="8" t="s">
        <v>238</v>
      </c>
      <c r="H353" s="8">
        <v>1</v>
      </c>
      <c r="I353" s="9" t="s">
        <v>54</v>
      </c>
      <c r="J353" s="9" t="s">
        <v>54</v>
      </c>
      <c r="K353" s="9" t="s">
        <v>54</v>
      </c>
      <c r="L353" s="9" t="s">
        <v>54</v>
      </c>
      <c r="M353" s="9" t="s">
        <v>54</v>
      </c>
      <c r="N353" s="9" t="s">
        <v>54</v>
      </c>
      <c r="O353" s="9" t="s">
        <v>54</v>
      </c>
      <c r="P353" s="9" t="s">
        <v>54</v>
      </c>
      <c r="Q353" s="10" t="s">
        <v>1949</v>
      </c>
      <c r="R353" s="10" t="s">
        <v>1950</v>
      </c>
      <c r="S353" s="10" t="s">
        <v>238</v>
      </c>
      <c r="T353" s="10">
        <v>1</v>
      </c>
    </row>
    <row r="354" spans="2:20" x14ac:dyDescent="0.2">
      <c r="C354" s="6" t="s">
        <v>62</v>
      </c>
      <c r="D354" s="6" t="s">
        <v>2580</v>
      </c>
      <c r="I354" s="9" t="s">
        <v>54</v>
      </c>
      <c r="J354" s="9" t="s">
        <v>54</v>
      </c>
      <c r="K354" s="9" t="s">
        <v>54</v>
      </c>
      <c r="L354" s="9" t="s">
        <v>54</v>
      </c>
      <c r="M354" s="9" t="s">
        <v>54</v>
      </c>
      <c r="N354" s="9" t="s">
        <v>54</v>
      </c>
      <c r="O354" s="9" t="s">
        <v>54</v>
      </c>
      <c r="P354" s="9" t="s">
        <v>54</v>
      </c>
    </row>
    <row r="355" spans="2:20" x14ac:dyDescent="0.2">
      <c r="D355" s="6" t="s">
        <v>2580</v>
      </c>
      <c r="I355" s="9" t="s">
        <v>54</v>
      </c>
      <c r="J355" s="9" t="s">
        <v>54</v>
      </c>
      <c r="K355" s="9" t="s">
        <v>54</v>
      </c>
      <c r="L355" s="9" t="s">
        <v>54</v>
      </c>
      <c r="M355" s="9" t="s">
        <v>54</v>
      </c>
      <c r="N355" s="9" t="s">
        <v>54</v>
      </c>
      <c r="O355" s="9" t="s">
        <v>54</v>
      </c>
      <c r="P355" s="9" t="s">
        <v>54</v>
      </c>
    </row>
    <row r="356" spans="2:20" x14ac:dyDescent="0.2">
      <c r="D356" s="6" t="s">
        <v>2580</v>
      </c>
      <c r="I356" s="9" t="s">
        <v>54</v>
      </c>
      <c r="J356" s="9" t="s">
        <v>54</v>
      </c>
      <c r="K356" s="9" t="s">
        <v>54</v>
      </c>
      <c r="L356" s="9" t="s">
        <v>54</v>
      </c>
      <c r="M356" s="9" t="s">
        <v>54</v>
      </c>
      <c r="N356" s="9" t="s">
        <v>54</v>
      </c>
      <c r="O356" s="9" t="s">
        <v>54</v>
      </c>
      <c r="P356" s="9" t="s">
        <v>54</v>
      </c>
    </row>
    <row r="357" spans="2:20" x14ac:dyDescent="0.2">
      <c r="D357" s="6" t="s">
        <v>2580</v>
      </c>
      <c r="I357" s="9" t="s">
        <v>54</v>
      </c>
      <c r="J357" s="9" t="s">
        <v>54</v>
      </c>
      <c r="K357" s="9" t="s">
        <v>54</v>
      </c>
      <c r="L357" s="9" t="s">
        <v>54</v>
      </c>
      <c r="M357" s="9" t="s">
        <v>54</v>
      </c>
      <c r="N357" s="9" t="s">
        <v>54</v>
      </c>
      <c r="O357" s="9" t="s">
        <v>54</v>
      </c>
      <c r="P357" s="9" t="s">
        <v>54</v>
      </c>
    </row>
    <row r="358" spans="2:20" x14ac:dyDescent="0.2">
      <c r="D358" s="6" t="s">
        <v>2580</v>
      </c>
      <c r="I358" s="9" t="s">
        <v>54</v>
      </c>
      <c r="J358" s="9" t="s">
        <v>54</v>
      </c>
      <c r="K358" s="9" t="s">
        <v>54</v>
      </c>
      <c r="L358" s="9" t="s">
        <v>54</v>
      </c>
      <c r="M358" s="9" t="s">
        <v>54</v>
      </c>
      <c r="N358" s="9" t="s">
        <v>54</v>
      </c>
      <c r="O358" s="9" t="s">
        <v>54</v>
      </c>
      <c r="P358" s="9" t="s">
        <v>54</v>
      </c>
    </row>
    <row r="359" spans="2:20" x14ac:dyDescent="0.2">
      <c r="B359" s="6" t="s">
        <v>2580</v>
      </c>
      <c r="E359" s="8" t="s">
        <v>1949</v>
      </c>
      <c r="F359" s="8" t="s">
        <v>1950</v>
      </c>
      <c r="G359" s="8" t="s">
        <v>238</v>
      </c>
      <c r="H359" s="8">
        <v>1</v>
      </c>
      <c r="I359" s="9" t="s">
        <v>1949</v>
      </c>
      <c r="J359" s="9" t="s">
        <v>1950</v>
      </c>
      <c r="K359" s="9" t="s">
        <v>238</v>
      </c>
      <c r="L359" s="9">
        <v>1</v>
      </c>
      <c r="M359" s="9" t="s">
        <v>54</v>
      </c>
      <c r="N359" s="9" t="s">
        <v>54</v>
      </c>
      <c r="O359" s="9" t="s">
        <v>54</v>
      </c>
      <c r="P359" s="9" t="s">
        <v>54</v>
      </c>
      <c r="Q359" s="10" t="s">
        <v>1949</v>
      </c>
      <c r="R359" s="10" t="s">
        <v>1950</v>
      </c>
      <c r="S359" s="10" t="s">
        <v>238</v>
      </c>
      <c r="T359" s="10">
        <v>1</v>
      </c>
    </row>
    <row r="360" spans="2:20" x14ac:dyDescent="0.2">
      <c r="C360" s="6" t="s">
        <v>62</v>
      </c>
      <c r="D360" s="6" t="s">
        <v>2580</v>
      </c>
      <c r="I360" s="9" t="s">
        <v>54</v>
      </c>
      <c r="J360" s="9" t="s">
        <v>54</v>
      </c>
      <c r="K360" s="9" t="s">
        <v>54</v>
      </c>
      <c r="L360" s="9" t="s">
        <v>54</v>
      </c>
      <c r="M360" s="9" t="s">
        <v>54</v>
      </c>
      <c r="N360" s="9" t="s">
        <v>54</v>
      </c>
      <c r="O360" s="9" t="s">
        <v>54</v>
      </c>
      <c r="P360" s="9" t="s">
        <v>54</v>
      </c>
    </row>
    <row r="361" spans="2:20" x14ac:dyDescent="0.2">
      <c r="D361" s="6" t="s">
        <v>2580</v>
      </c>
      <c r="I361" s="9" t="s">
        <v>54</v>
      </c>
      <c r="J361" s="9" t="s">
        <v>54</v>
      </c>
      <c r="K361" s="9" t="s">
        <v>54</v>
      </c>
      <c r="L361" s="9" t="s">
        <v>54</v>
      </c>
      <c r="M361" s="9" t="s">
        <v>54</v>
      </c>
      <c r="N361" s="9" t="s">
        <v>54</v>
      </c>
      <c r="O361" s="9" t="s">
        <v>54</v>
      </c>
      <c r="P361" s="9" t="s">
        <v>54</v>
      </c>
    </row>
    <row r="362" spans="2:20" x14ac:dyDescent="0.2">
      <c r="D362" s="6" t="s">
        <v>2580</v>
      </c>
      <c r="I362" s="9" t="s">
        <v>54</v>
      </c>
      <c r="J362" s="9" t="s">
        <v>54</v>
      </c>
      <c r="K362" s="9" t="s">
        <v>54</v>
      </c>
      <c r="L362" s="9" t="s">
        <v>54</v>
      </c>
      <c r="M362" s="9" t="s">
        <v>54</v>
      </c>
      <c r="N362" s="9" t="s">
        <v>54</v>
      </c>
      <c r="O362" s="9" t="s">
        <v>54</v>
      </c>
      <c r="P362" s="9" t="s">
        <v>54</v>
      </c>
    </row>
    <row r="363" spans="2:20" x14ac:dyDescent="0.2">
      <c r="D363" s="6" t="s">
        <v>2580</v>
      </c>
      <c r="I363" s="9" t="s">
        <v>54</v>
      </c>
      <c r="J363" s="9" t="s">
        <v>54</v>
      </c>
      <c r="K363" s="9" t="s">
        <v>54</v>
      </c>
      <c r="L363" s="9" t="s">
        <v>54</v>
      </c>
      <c r="M363" s="9" t="s">
        <v>54</v>
      </c>
      <c r="N363" s="9" t="s">
        <v>54</v>
      </c>
      <c r="O363" s="9" t="s">
        <v>54</v>
      </c>
      <c r="P363" s="9" t="s">
        <v>54</v>
      </c>
    </row>
    <row r="364" spans="2:20" x14ac:dyDescent="0.2">
      <c r="D364" s="6" t="s">
        <v>2580</v>
      </c>
      <c r="I364" s="9" t="s">
        <v>54</v>
      </c>
      <c r="J364" s="9" t="s">
        <v>54</v>
      </c>
      <c r="K364" s="9" t="s">
        <v>54</v>
      </c>
      <c r="L364" s="9" t="s">
        <v>54</v>
      </c>
      <c r="M364" s="9" t="s">
        <v>54</v>
      </c>
      <c r="N364" s="9" t="s">
        <v>54</v>
      </c>
      <c r="O364" s="9" t="s">
        <v>54</v>
      </c>
      <c r="P364" s="9" t="s">
        <v>54</v>
      </c>
    </row>
    <row r="365" spans="2:20" x14ac:dyDescent="0.2">
      <c r="B365" s="6" t="s">
        <v>2580</v>
      </c>
      <c r="E365" s="8" t="s">
        <v>1618</v>
      </c>
      <c r="F365" s="8" t="s">
        <v>1619</v>
      </c>
      <c r="G365" s="8" t="s">
        <v>238</v>
      </c>
      <c r="H365" s="8">
        <v>1</v>
      </c>
      <c r="I365" s="9" t="s">
        <v>744</v>
      </c>
      <c r="J365" s="9" t="s">
        <v>745</v>
      </c>
      <c r="K365" s="9" t="s">
        <v>238</v>
      </c>
      <c r="L365" s="9">
        <v>1</v>
      </c>
      <c r="M365" s="9" t="s">
        <v>54</v>
      </c>
      <c r="N365" s="9" t="s">
        <v>54</v>
      </c>
      <c r="O365" s="9" t="s">
        <v>54</v>
      </c>
      <c r="P365" s="9" t="s">
        <v>54</v>
      </c>
      <c r="Q365" s="10" t="s">
        <v>1618</v>
      </c>
      <c r="R365" s="10" t="s">
        <v>1619</v>
      </c>
      <c r="S365" s="10" t="s">
        <v>238</v>
      </c>
      <c r="T365" s="10">
        <v>1</v>
      </c>
    </row>
    <row r="366" spans="2:20" x14ac:dyDescent="0.2">
      <c r="C366" s="6" t="s">
        <v>62</v>
      </c>
      <c r="D366" s="6" t="s">
        <v>2580</v>
      </c>
      <c r="I366" s="9" t="s">
        <v>54</v>
      </c>
      <c r="J366" s="9" t="s">
        <v>54</v>
      </c>
      <c r="K366" s="9" t="s">
        <v>54</v>
      </c>
      <c r="L366" s="9" t="s">
        <v>54</v>
      </c>
      <c r="M366" s="9" t="s">
        <v>54</v>
      </c>
      <c r="N366" s="9" t="s">
        <v>54</v>
      </c>
      <c r="O366" s="9" t="s">
        <v>54</v>
      </c>
      <c r="P366" s="9" t="s">
        <v>54</v>
      </c>
    </row>
    <row r="367" spans="2:20" x14ac:dyDescent="0.2">
      <c r="D367" s="6" t="s">
        <v>2580</v>
      </c>
      <c r="I367" s="9" t="s">
        <v>54</v>
      </c>
      <c r="J367" s="9" t="s">
        <v>54</v>
      </c>
      <c r="K367" s="9" t="s">
        <v>54</v>
      </c>
      <c r="L367" s="9" t="s">
        <v>54</v>
      </c>
      <c r="M367" s="9" t="s">
        <v>54</v>
      </c>
      <c r="N367" s="9" t="s">
        <v>54</v>
      </c>
      <c r="O367" s="9" t="s">
        <v>54</v>
      </c>
      <c r="P367" s="9" t="s">
        <v>54</v>
      </c>
    </row>
    <row r="368" spans="2:20" x14ac:dyDescent="0.2">
      <c r="D368" s="6" t="s">
        <v>2580</v>
      </c>
      <c r="I368" s="9" t="s">
        <v>54</v>
      </c>
      <c r="J368" s="9" t="s">
        <v>54</v>
      </c>
      <c r="K368" s="9" t="s">
        <v>54</v>
      </c>
      <c r="L368" s="9" t="s">
        <v>54</v>
      </c>
      <c r="M368" s="9" t="s">
        <v>54</v>
      </c>
      <c r="N368" s="9" t="s">
        <v>54</v>
      </c>
      <c r="O368" s="9" t="s">
        <v>54</v>
      </c>
      <c r="P368" s="9" t="s">
        <v>54</v>
      </c>
    </row>
    <row r="369" spans="2:20" x14ac:dyDescent="0.2">
      <c r="D369" s="6" t="s">
        <v>2580</v>
      </c>
      <c r="I369" s="9" t="s">
        <v>54</v>
      </c>
      <c r="J369" s="9" t="s">
        <v>54</v>
      </c>
      <c r="K369" s="9" t="s">
        <v>54</v>
      </c>
      <c r="L369" s="9" t="s">
        <v>54</v>
      </c>
      <c r="M369" s="9" t="s">
        <v>54</v>
      </c>
      <c r="N369" s="9" t="s">
        <v>54</v>
      </c>
      <c r="O369" s="9" t="s">
        <v>54</v>
      </c>
      <c r="P369" s="9" t="s">
        <v>54</v>
      </c>
    </row>
    <row r="370" spans="2:20" x14ac:dyDescent="0.2">
      <c r="D370" s="6" t="s">
        <v>2580</v>
      </c>
      <c r="I370" s="9" t="s">
        <v>54</v>
      </c>
      <c r="J370" s="9" t="s">
        <v>54</v>
      </c>
      <c r="K370" s="9" t="s">
        <v>54</v>
      </c>
      <c r="L370" s="9" t="s">
        <v>54</v>
      </c>
      <c r="M370" s="9" t="s">
        <v>54</v>
      </c>
      <c r="N370" s="9" t="s">
        <v>54</v>
      </c>
      <c r="O370" s="9" t="s">
        <v>54</v>
      </c>
      <c r="P370" s="9" t="s">
        <v>54</v>
      </c>
    </row>
    <row r="371" spans="2:20" x14ac:dyDescent="0.2">
      <c r="B371" s="6" t="s">
        <v>2580</v>
      </c>
      <c r="E371" s="8" t="s">
        <v>1618</v>
      </c>
      <c r="F371" s="8" t="s">
        <v>1619</v>
      </c>
      <c r="G371" s="8" t="s">
        <v>238</v>
      </c>
      <c r="H371" s="8">
        <v>1</v>
      </c>
      <c r="I371" s="9" t="s">
        <v>1623</v>
      </c>
      <c r="J371" s="9" t="s">
        <v>1624</v>
      </c>
      <c r="K371" s="9" t="s">
        <v>238</v>
      </c>
      <c r="L371" s="9">
        <v>2</v>
      </c>
      <c r="M371" s="9" t="s">
        <v>54</v>
      </c>
      <c r="N371" s="9" t="s">
        <v>54</v>
      </c>
      <c r="O371" s="9" t="s">
        <v>54</v>
      </c>
      <c r="P371" s="9" t="s">
        <v>54</v>
      </c>
      <c r="Q371" s="10" t="s">
        <v>1623</v>
      </c>
      <c r="R371" s="10" t="s">
        <v>1624</v>
      </c>
      <c r="S371" s="10" t="s">
        <v>238</v>
      </c>
      <c r="T371" s="10">
        <v>2</v>
      </c>
    </row>
    <row r="372" spans="2:20" x14ac:dyDescent="0.2">
      <c r="C372" s="6" t="s">
        <v>62</v>
      </c>
      <c r="D372" s="6" t="s">
        <v>2580</v>
      </c>
      <c r="I372" s="9" t="s">
        <v>54</v>
      </c>
      <c r="J372" s="9" t="s">
        <v>54</v>
      </c>
      <c r="K372" s="9" t="s">
        <v>54</v>
      </c>
      <c r="L372" s="9" t="s">
        <v>54</v>
      </c>
      <c r="M372" s="9" t="s">
        <v>54</v>
      </c>
      <c r="N372" s="9" t="s">
        <v>54</v>
      </c>
      <c r="O372" s="9" t="s">
        <v>54</v>
      </c>
      <c r="P372" s="9" t="s">
        <v>54</v>
      </c>
      <c r="Q372" s="10" t="s">
        <v>54</v>
      </c>
      <c r="R372" s="10" t="s">
        <v>54</v>
      </c>
      <c r="S372" s="10" t="s">
        <v>54</v>
      </c>
      <c r="T372" s="10" t="s">
        <v>54</v>
      </c>
    </row>
    <row r="373" spans="2:20" x14ac:dyDescent="0.2">
      <c r="D373" s="6" t="s">
        <v>2580</v>
      </c>
      <c r="I373" s="9" t="s">
        <v>54</v>
      </c>
      <c r="J373" s="9" t="s">
        <v>54</v>
      </c>
      <c r="K373" s="9" t="s">
        <v>54</v>
      </c>
      <c r="L373" s="9" t="s">
        <v>54</v>
      </c>
      <c r="M373" s="9" t="s">
        <v>54</v>
      </c>
      <c r="N373" s="9" t="s">
        <v>54</v>
      </c>
      <c r="O373" s="9" t="s">
        <v>54</v>
      </c>
      <c r="P373" s="9" t="s">
        <v>54</v>
      </c>
      <c r="Q373" s="10" t="s">
        <v>54</v>
      </c>
      <c r="R373" s="10" t="s">
        <v>54</v>
      </c>
      <c r="S373" s="10" t="s">
        <v>54</v>
      </c>
      <c r="T373" s="10" t="s">
        <v>54</v>
      </c>
    </row>
    <row r="374" spans="2:20" x14ac:dyDescent="0.2">
      <c r="D374" s="6" t="s">
        <v>2580</v>
      </c>
      <c r="I374" s="9" t="s">
        <v>54</v>
      </c>
      <c r="J374" s="9" t="s">
        <v>54</v>
      </c>
      <c r="K374" s="9" t="s">
        <v>54</v>
      </c>
      <c r="L374" s="9" t="s">
        <v>54</v>
      </c>
      <c r="M374" s="9" t="s">
        <v>54</v>
      </c>
      <c r="N374" s="9" t="s">
        <v>54</v>
      </c>
      <c r="O374" s="9" t="s">
        <v>54</v>
      </c>
      <c r="P374" s="9" t="s">
        <v>54</v>
      </c>
      <c r="Q374" s="10" t="s">
        <v>54</v>
      </c>
      <c r="R374" s="10" t="s">
        <v>54</v>
      </c>
      <c r="S374" s="10" t="s">
        <v>54</v>
      </c>
      <c r="T374" s="10" t="s">
        <v>54</v>
      </c>
    </row>
    <row r="375" spans="2:20" x14ac:dyDescent="0.2">
      <c r="D375" s="6" t="s">
        <v>2580</v>
      </c>
      <c r="I375" s="9" t="s">
        <v>54</v>
      </c>
      <c r="J375" s="9" t="s">
        <v>54</v>
      </c>
      <c r="K375" s="9" t="s">
        <v>54</v>
      </c>
      <c r="L375" s="9" t="s">
        <v>54</v>
      </c>
      <c r="M375" s="9" t="s">
        <v>54</v>
      </c>
      <c r="N375" s="9" t="s">
        <v>54</v>
      </c>
      <c r="O375" s="9" t="s">
        <v>54</v>
      </c>
      <c r="P375" s="9" t="s">
        <v>54</v>
      </c>
      <c r="Q375" s="10" t="s">
        <v>54</v>
      </c>
      <c r="R375" s="10" t="s">
        <v>54</v>
      </c>
      <c r="S375" s="10" t="s">
        <v>54</v>
      </c>
      <c r="T375" s="10" t="s">
        <v>54</v>
      </c>
    </row>
    <row r="376" spans="2:20" x14ac:dyDescent="0.2">
      <c r="D376" s="6" t="s">
        <v>2580</v>
      </c>
      <c r="I376" s="9" t="s">
        <v>54</v>
      </c>
      <c r="J376" s="9" t="s">
        <v>54</v>
      </c>
      <c r="K376" s="9" t="s">
        <v>54</v>
      </c>
      <c r="L376" s="9" t="s">
        <v>54</v>
      </c>
      <c r="M376" s="9" t="s">
        <v>54</v>
      </c>
      <c r="N376" s="9" t="s">
        <v>54</v>
      </c>
      <c r="O376" s="9" t="s">
        <v>54</v>
      </c>
      <c r="P376" s="9" t="s">
        <v>54</v>
      </c>
      <c r="Q376" s="10" t="s">
        <v>54</v>
      </c>
      <c r="R376" s="10" t="s">
        <v>54</v>
      </c>
      <c r="S376" s="10" t="s">
        <v>54</v>
      </c>
      <c r="T376" s="10" t="s">
        <v>54</v>
      </c>
    </row>
    <row r="377" spans="2:20" x14ac:dyDescent="0.2">
      <c r="B377" s="6" t="s">
        <v>2580</v>
      </c>
      <c r="E377" s="8" t="s">
        <v>1044</v>
      </c>
      <c r="F377" s="8" t="s">
        <v>1045</v>
      </c>
      <c r="G377" s="8" t="s">
        <v>238</v>
      </c>
      <c r="H377" s="8">
        <v>1</v>
      </c>
      <c r="I377" s="9" t="s">
        <v>1044</v>
      </c>
      <c r="J377" s="9" t="s">
        <v>1045</v>
      </c>
      <c r="K377" s="9" t="s">
        <v>238</v>
      </c>
      <c r="L377" s="9">
        <v>1</v>
      </c>
      <c r="M377" s="9" t="s">
        <v>54</v>
      </c>
      <c r="N377" s="9" t="s">
        <v>54</v>
      </c>
      <c r="O377" s="9" t="s">
        <v>54</v>
      </c>
      <c r="P377" s="9" t="s">
        <v>54</v>
      </c>
      <c r="Q377" s="10" t="s">
        <v>1044</v>
      </c>
      <c r="R377" s="10" t="s">
        <v>1045</v>
      </c>
      <c r="S377" s="10" t="s">
        <v>238</v>
      </c>
      <c r="T377" s="10">
        <v>1</v>
      </c>
    </row>
    <row r="378" spans="2:20" x14ac:dyDescent="0.2">
      <c r="C378" s="6" t="s">
        <v>62</v>
      </c>
      <c r="D378" s="6" t="s">
        <v>2580</v>
      </c>
      <c r="M378" s="9" t="s">
        <v>54</v>
      </c>
      <c r="N378" s="9" t="s">
        <v>54</v>
      </c>
      <c r="O378" s="9" t="s">
        <v>54</v>
      </c>
      <c r="P378" s="9" t="s">
        <v>54</v>
      </c>
    </row>
    <row r="379" spans="2:20" x14ac:dyDescent="0.2">
      <c r="D379" s="6" t="s">
        <v>2580</v>
      </c>
      <c r="M379" s="9" t="s">
        <v>54</v>
      </c>
      <c r="N379" s="9" t="s">
        <v>54</v>
      </c>
      <c r="O379" s="9" t="s">
        <v>54</v>
      </c>
      <c r="P379" s="9" t="s">
        <v>54</v>
      </c>
    </row>
    <row r="380" spans="2:20" x14ac:dyDescent="0.2">
      <c r="D380" s="6" t="s">
        <v>2580</v>
      </c>
      <c r="M380" s="9" t="s">
        <v>54</v>
      </c>
      <c r="N380" s="9" t="s">
        <v>54</v>
      </c>
      <c r="O380" s="9" t="s">
        <v>54</v>
      </c>
      <c r="P380" s="9" t="s">
        <v>54</v>
      </c>
    </row>
    <row r="381" spans="2:20" x14ac:dyDescent="0.2">
      <c r="D381" s="6" t="s">
        <v>2580</v>
      </c>
      <c r="M381" s="9" t="s">
        <v>54</v>
      </c>
      <c r="N381" s="9" t="s">
        <v>54</v>
      </c>
      <c r="O381" s="9" t="s">
        <v>54</v>
      </c>
      <c r="P381" s="9" t="s">
        <v>54</v>
      </c>
    </row>
    <row r="382" spans="2:20" x14ac:dyDescent="0.2">
      <c r="D382" s="6" t="s">
        <v>2580</v>
      </c>
      <c r="M382" s="9" t="s">
        <v>54</v>
      </c>
      <c r="N382" s="9" t="s">
        <v>54</v>
      </c>
      <c r="O382" s="9" t="s">
        <v>54</v>
      </c>
      <c r="P382" s="9" t="s">
        <v>54</v>
      </c>
    </row>
    <row r="383" spans="2:20" x14ac:dyDescent="0.2">
      <c r="B383" s="6" t="s">
        <v>2580</v>
      </c>
      <c r="E383" s="8" t="s">
        <v>1044</v>
      </c>
      <c r="F383" s="8" t="s">
        <v>1045</v>
      </c>
      <c r="G383" s="8" t="s">
        <v>238</v>
      </c>
      <c r="H383" s="8">
        <v>1</v>
      </c>
      <c r="I383" s="9" t="s">
        <v>1044</v>
      </c>
      <c r="J383" s="9" t="s">
        <v>1045</v>
      </c>
      <c r="K383" s="9" t="s">
        <v>238</v>
      </c>
      <c r="L383" s="9">
        <v>1</v>
      </c>
      <c r="M383" s="9" t="s">
        <v>54</v>
      </c>
      <c r="N383" s="9" t="s">
        <v>54</v>
      </c>
      <c r="O383" s="9" t="s">
        <v>54</v>
      </c>
      <c r="P383" s="9" t="s">
        <v>54</v>
      </c>
      <c r="Q383" s="10" t="s">
        <v>1044</v>
      </c>
      <c r="R383" s="10" t="s">
        <v>1045</v>
      </c>
      <c r="S383" s="10" t="s">
        <v>238</v>
      </c>
      <c r="T383" s="10">
        <v>1</v>
      </c>
    </row>
    <row r="384" spans="2:20" x14ac:dyDescent="0.2">
      <c r="C384" s="6" t="s">
        <v>62</v>
      </c>
      <c r="D384" s="6" t="s">
        <v>2580</v>
      </c>
      <c r="E384" s="8" t="s">
        <v>1621</v>
      </c>
      <c r="F384" s="8" t="s">
        <v>1622</v>
      </c>
      <c r="G384" s="8" t="s">
        <v>1125</v>
      </c>
      <c r="H384" s="8">
        <v>1</v>
      </c>
      <c r="I384" s="9" t="s">
        <v>1621</v>
      </c>
      <c r="J384" s="9" t="s">
        <v>1622</v>
      </c>
      <c r="K384" s="9" t="s">
        <v>1125</v>
      </c>
      <c r="L384" s="9">
        <v>1</v>
      </c>
      <c r="M384" s="9" t="s">
        <v>54</v>
      </c>
      <c r="N384" s="9" t="s">
        <v>54</v>
      </c>
      <c r="O384" s="9" t="s">
        <v>54</v>
      </c>
      <c r="P384" s="9" t="s">
        <v>54</v>
      </c>
      <c r="Q384" s="10" t="s">
        <v>1621</v>
      </c>
      <c r="R384" s="10" t="s">
        <v>1622</v>
      </c>
      <c r="S384" s="10" t="s">
        <v>1125</v>
      </c>
      <c r="T384" s="10">
        <v>1</v>
      </c>
    </row>
    <row r="385" spans="1:20" x14ac:dyDescent="0.2">
      <c r="D385" s="6" t="s">
        <v>2580</v>
      </c>
      <c r="M385" s="9" t="s">
        <v>54</v>
      </c>
      <c r="N385" s="9" t="s">
        <v>54</v>
      </c>
      <c r="O385" s="9" t="s">
        <v>54</v>
      </c>
      <c r="P385" s="9" t="s">
        <v>54</v>
      </c>
    </row>
    <row r="386" spans="1:20" x14ac:dyDescent="0.2">
      <c r="D386" s="6" t="s">
        <v>2580</v>
      </c>
      <c r="M386" s="9" t="s">
        <v>54</v>
      </c>
      <c r="N386" s="9" t="s">
        <v>54</v>
      </c>
      <c r="O386" s="9" t="s">
        <v>54</v>
      </c>
      <c r="P386" s="9" t="s">
        <v>54</v>
      </c>
    </row>
    <row r="387" spans="1:20" x14ac:dyDescent="0.2">
      <c r="D387" s="6" t="s">
        <v>2580</v>
      </c>
      <c r="M387" s="9" t="s">
        <v>54</v>
      </c>
      <c r="N387" s="9" t="s">
        <v>54</v>
      </c>
      <c r="O387" s="9" t="s">
        <v>54</v>
      </c>
      <c r="P387" s="9" t="s">
        <v>54</v>
      </c>
    </row>
    <row r="388" spans="1:20" x14ac:dyDescent="0.2">
      <c r="D388" s="6" t="s">
        <v>2580</v>
      </c>
      <c r="M388" s="9" t="s">
        <v>54</v>
      </c>
      <c r="N388" s="9" t="s">
        <v>54</v>
      </c>
      <c r="O388" s="9" t="s">
        <v>54</v>
      </c>
      <c r="P388" s="9" t="s">
        <v>54</v>
      </c>
    </row>
    <row r="389" spans="1:20" x14ac:dyDescent="0.2">
      <c r="A389" s="6" t="s">
        <v>1896</v>
      </c>
      <c r="E389" s="8" t="s">
        <v>750</v>
      </c>
      <c r="F389" s="8" t="s">
        <v>751</v>
      </c>
      <c r="G389" s="8" t="s">
        <v>238</v>
      </c>
      <c r="H389" s="8">
        <v>0</v>
      </c>
      <c r="I389" s="9" t="s">
        <v>750</v>
      </c>
      <c r="J389" s="9" t="s">
        <v>751</v>
      </c>
      <c r="K389" s="9" t="s">
        <v>238</v>
      </c>
      <c r="L389" s="9">
        <v>0</v>
      </c>
      <c r="M389" s="9" t="s">
        <v>54</v>
      </c>
      <c r="N389" s="9" t="s">
        <v>54</v>
      </c>
      <c r="O389" s="9" t="s">
        <v>54</v>
      </c>
      <c r="P389" s="9" t="s">
        <v>54</v>
      </c>
      <c r="Q389" s="10" t="s">
        <v>750</v>
      </c>
      <c r="R389" s="10" t="s">
        <v>751</v>
      </c>
      <c r="S389" s="10" t="s">
        <v>238</v>
      </c>
      <c r="T389" s="10">
        <v>0</v>
      </c>
    </row>
    <row r="390" spans="1:20" x14ac:dyDescent="0.2">
      <c r="B390" s="6" t="s">
        <v>2580</v>
      </c>
      <c r="E390" s="8" t="s">
        <v>750</v>
      </c>
      <c r="F390" s="8" t="s">
        <v>751</v>
      </c>
      <c r="G390" s="8" t="s">
        <v>238</v>
      </c>
      <c r="H390" s="8">
        <v>0</v>
      </c>
      <c r="I390" s="9" t="s">
        <v>750</v>
      </c>
      <c r="J390" s="9" t="s">
        <v>751</v>
      </c>
      <c r="K390" s="9" t="s">
        <v>238</v>
      </c>
      <c r="L390" s="9">
        <v>0</v>
      </c>
      <c r="M390" s="9" t="s">
        <v>54</v>
      </c>
      <c r="N390" s="9" t="s">
        <v>54</v>
      </c>
      <c r="O390" s="9" t="s">
        <v>54</v>
      </c>
      <c r="P390" s="9" t="s">
        <v>54</v>
      </c>
      <c r="Q390" s="10" t="s">
        <v>750</v>
      </c>
      <c r="R390" s="10" t="s">
        <v>751</v>
      </c>
      <c r="S390" s="10" t="s">
        <v>238</v>
      </c>
      <c r="T390" s="10">
        <v>0</v>
      </c>
    </row>
    <row r="391" spans="1:20" x14ac:dyDescent="0.2">
      <c r="C391" s="6" t="s">
        <v>62</v>
      </c>
      <c r="D391" s="6" t="s">
        <v>2580</v>
      </c>
      <c r="M391" s="9" t="s">
        <v>54</v>
      </c>
      <c r="N391" s="9" t="s">
        <v>54</v>
      </c>
      <c r="O391" s="9" t="s">
        <v>54</v>
      </c>
      <c r="P391" s="9" t="s">
        <v>54</v>
      </c>
    </row>
    <row r="392" spans="1:20" x14ac:dyDescent="0.2">
      <c r="D392" s="6" t="s">
        <v>2580</v>
      </c>
      <c r="M392" s="9" t="s">
        <v>54</v>
      </c>
      <c r="N392" s="9" t="s">
        <v>54</v>
      </c>
      <c r="O392" s="9" t="s">
        <v>54</v>
      </c>
      <c r="P392" s="9" t="s">
        <v>54</v>
      </c>
    </row>
    <row r="393" spans="1:20" x14ac:dyDescent="0.2">
      <c r="D393" s="6" t="s">
        <v>2580</v>
      </c>
      <c r="M393" s="9" t="s">
        <v>54</v>
      </c>
      <c r="N393" s="9" t="s">
        <v>54</v>
      </c>
      <c r="O393" s="9" t="s">
        <v>54</v>
      </c>
      <c r="P393" s="9" t="s">
        <v>54</v>
      </c>
    </row>
    <row r="394" spans="1:20" x14ac:dyDescent="0.2">
      <c r="D394" s="6" t="s">
        <v>2580</v>
      </c>
      <c r="M394" s="9" t="s">
        <v>54</v>
      </c>
      <c r="N394" s="9" t="s">
        <v>54</v>
      </c>
      <c r="O394" s="9" t="s">
        <v>54</v>
      </c>
      <c r="P394" s="9" t="s">
        <v>54</v>
      </c>
    </row>
    <row r="395" spans="1:20" x14ac:dyDescent="0.2">
      <c r="D395" s="6" t="s">
        <v>2580</v>
      </c>
      <c r="M395" s="9" t="s">
        <v>54</v>
      </c>
      <c r="N395" s="9" t="s">
        <v>54</v>
      </c>
      <c r="O395" s="9" t="s">
        <v>54</v>
      </c>
      <c r="P395" s="9" t="s">
        <v>54</v>
      </c>
    </row>
    <row r="396" spans="1:20" x14ac:dyDescent="0.2">
      <c r="B396" s="6" t="s">
        <v>2580</v>
      </c>
      <c r="E396" s="8" t="s">
        <v>750</v>
      </c>
      <c r="F396" s="8" t="s">
        <v>751</v>
      </c>
      <c r="G396" s="8" t="s">
        <v>238</v>
      </c>
      <c r="H396" s="8">
        <v>0</v>
      </c>
      <c r="I396" s="9" t="s">
        <v>750</v>
      </c>
      <c r="J396" s="9" t="s">
        <v>751</v>
      </c>
      <c r="K396" s="9" t="s">
        <v>238</v>
      </c>
      <c r="L396" s="9">
        <v>0</v>
      </c>
      <c r="M396" s="9" t="s">
        <v>54</v>
      </c>
      <c r="N396" s="9" t="s">
        <v>54</v>
      </c>
      <c r="O396" s="9" t="s">
        <v>54</v>
      </c>
      <c r="P396" s="9" t="s">
        <v>54</v>
      </c>
      <c r="Q396" s="10" t="s">
        <v>750</v>
      </c>
      <c r="R396" s="10" t="s">
        <v>751</v>
      </c>
      <c r="S396" s="10" t="s">
        <v>238</v>
      </c>
      <c r="T396" s="10">
        <v>0</v>
      </c>
    </row>
    <row r="397" spans="1:20" x14ac:dyDescent="0.2">
      <c r="C397" s="6" t="s">
        <v>62</v>
      </c>
      <c r="D397" s="6" t="s">
        <v>2580</v>
      </c>
      <c r="M397" s="9" t="s">
        <v>54</v>
      </c>
      <c r="N397" s="9" t="s">
        <v>54</v>
      </c>
      <c r="O397" s="9" t="s">
        <v>54</v>
      </c>
      <c r="P397" s="9" t="s">
        <v>54</v>
      </c>
    </row>
    <row r="398" spans="1:20" x14ac:dyDescent="0.2">
      <c r="D398" s="6" t="s">
        <v>2580</v>
      </c>
      <c r="M398" s="9" t="s">
        <v>54</v>
      </c>
      <c r="N398" s="9" t="s">
        <v>54</v>
      </c>
      <c r="O398" s="9" t="s">
        <v>54</v>
      </c>
      <c r="P398" s="9" t="s">
        <v>54</v>
      </c>
    </row>
    <row r="399" spans="1:20" x14ac:dyDescent="0.2">
      <c r="D399" s="6" t="s">
        <v>2580</v>
      </c>
      <c r="M399" s="9" t="s">
        <v>54</v>
      </c>
      <c r="N399" s="9" t="s">
        <v>54</v>
      </c>
      <c r="O399" s="9" t="s">
        <v>54</v>
      </c>
      <c r="P399" s="9" t="s">
        <v>54</v>
      </c>
    </row>
    <row r="400" spans="1:20" x14ac:dyDescent="0.2">
      <c r="D400" s="6" t="s">
        <v>2580</v>
      </c>
      <c r="M400" s="9" t="s">
        <v>54</v>
      </c>
      <c r="N400" s="9" t="s">
        <v>54</v>
      </c>
      <c r="O400" s="9" t="s">
        <v>54</v>
      </c>
      <c r="P400" s="9" t="s">
        <v>54</v>
      </c>
    </row>
    <row r="401" spans="1:20" x14ac:dyDescent="0.2">
      <c r="D401" s="6" t="s">
        <v>2580</v>
      </c>
      <c r="M401" s="9" t="s">
        <v>54</v>
      </c>
      <c r="N401" s="9" t="s">
        <v>54</v>
      </c>
      <c r="O401" s="9" t="s">
        <v>54</v>
      </c>
      <c r="P401" s="9" t="s">
        <v>54</v>
      </c>
    </row>
    <row r="402" spans="1:20" x14ac:dyDescent="0.2">
      <c r="B402" s="6" t="s">
        <v>2580</v>
      </c>
      <c r="E402" s="8" t="s">
        <v>750</v>
      </c>
      <c r="F402" s="8" t="s">
        <v>751</v>
      </c>
      <c r="G402" s="8" t="s">
        <v>238</v>
      </c>
      <c r="H402" s="8">
        <v>0</v>
      </c>
      <c r="I402" s="9" t="s">
        <v>750</v>
      </c>
      <c r="J402" s="9" t="s">
        <v>751</v>
      </c>
      <c r="K402" s="9" t="s">
        <v>238</v>
      </c>
      <c r="L402" s="9">
        <v>0</v>
      </c>
      <c r="M402" s="9" t="s">
        <v>54</v>
      </c>
      <c r="N402" s="9" t="s">
        <v>54</v>
      </c>
      <c r="O402" s="9" t="s">
        <v>54</v>
      </c>
      <c r="P402" s="9" t="s">
        <v>54</v>
      </c>
      <c r="Q402" s="10" t="s">
        <v>750</v>
      </c>
      <c r="R402" s="10" t="s">
        <v>751</v>
      </c>
      <c r="S402" s="10" t="s">
        <v>238</v>
      </c>
      <c r="T402" s="10">
        <v>0</v>
      </c>
    </row>
    <row r="403" spans="1:20" x14ac:dyDescent="0.2">
      <c r="C403" s="6" t="s">
        <v>62</v>
      </c>
      <c r="D403" s="6" t="s">
        <v>2580</v>
      </c>
      <c r="M403" s="9" t="s">
        <v>54</v>
      </c>
      <c r="N403" s="9" t="s">
        <v>54</v>
      </c>
      <c r="O403" s="9" t="s">
        <v>54</v>
      </c>
      <c r="P403" s="9" t="s">
        <v>54</v>
      </c>
    </row>
    <row r="404" spans="1:20" x14ac:dyDescent="0.2">
      <c r="D404" s="6" t="s">
        <v>2580</v>
      </c>
      <c r="M404" s="9" t="s">
        <v>54</v>
      </c>
      <c r="N404" s="9" t="s">
        <v>54</v>
      </c>
      <c r="O404" s="9" t="s">
        <v>54</v>
      </c>
      <c r="P404" s="9" t="s">
        <v>54</v>
      </c>
    </row>
    <row r="405" spans="1:20" x14ac:dyDescent="0.2">
      <c r="D405" s="6" t="s">
        <v>2580</v>
      </c>
      <c r="M405" s="9" t="s">
        <v>54</v>
      </c>
      <c r="N405" s="9" t="s">
        <v>54</v>
      </c>
      <c r="O405" s="9" t="s">
        <v>54</v>
      </c>
      <c r="P405" s="9" t="s">
        <v>54</v>
      </c>
    </row>
    <row r="406" spans="1:20" x14ac:dyDescent="0.2">
      <c r="D406" s="6" t="s">
        <v>2580</v>
      </c>
      <c r="M406" s="9" t="s">
        <v>54</v>
      </c>
      <c r="N406" s="9" t="s">
        <v>54</v>
      </c>
      <c r="O406" s="9" t="s">
        <v>54</v>
      </c>
      <c r="P406" s="9" t="s">
        <v>54</v>
      </c>
    </row>
    <row r="407" spans="1:20" x14ac:dyDescent="0.2">
      <c r="D407" s="6" t="s">
        <v>2580</v>
      </c>
      <c r="M407" s="9" t="s">
        <v>54</v>
      </c>
      <c r="N407" s="9" t="s">
        <v>54</v>
      </c>
      <c r="O407" s="9" t="s">
        <v>54</v>
      </c>
      <c r="P407" s="9" t="s">
        <v>54</v>
      </c>
    </row>
    <row r="408" spans="1:20" x14ac:dyDescent="0.2">
      <c r="A408" s="6" t="s">
        <v>1906</v>
      </c>
      <c r="H408" s="8">
        <v>4</v>
      </c>
      <c r="L408" s="9">
        <v>4</v>
      </c>
      <c r="M408" s="9" t="s">
        <v>54</v>
      </c>
      <c r="N408" s="9" t="s">
        <v>54</v>
      </c>
      <c r="O408" s="9" t="s">
        <v>54</v>
      </c>
      <c r="P408" s="9" t="s">
        <v>54</v>
      </c>
      <c r="T408" s="10">
        <v>4</v>
      </c>
    </row>
    <row r="409" spans="1:20" x14ac:dyDescent="0.2">
      <c r="B409" s="6" t="s">
        <v>2580</v>
      </c>
      <c r="E409" s="8" t="s">
        <v>245</v>
      </c>
      <c r="F409" s="8" t="s">
        <v>246</v>
      </c>
      <c r="G409" s="8" t="s">
        <v>238</v>
      </c>
      <c r="H409" s="8">
        <v>1</v>
      </c>
      <c r="I409" s="9" t="s">
        <v>245</v>
      </c>
      <c r="J409" s="9" t="s">
        <v>246</v>
      </c>
      <c r="K409" s="9" t="s">
        <v>238</v>
      </c>
      <c r="L409" s="9">
        <v>1</v>
      </c>
      <c r="M409" s="9" t="s">
        <v>54</v>
      </c>
      <c r="N409" s="9" t="s">
        <v>54</v>
      </c>
      <c r="O409" s="9" t="s">
        <v>54</v>
      </c>
      <c r="P409" s="9" t="s">
        <v>54</v>
      </c>
      <c r="Q409" s="10" t="s">
        <v>245</v>
      </c>
      <c r="R409" s="10" t="s">
        <v>246</v>
      </c>
      <c r="S409" s="10" t="s">
        <v>238</v>
      </c>
      <c r="T409" s="10">
        <v>1</v>
      </c>
    </row>
    <row r="410" spans="1:20" x14ac:dyDescent="0.2">
      <c r="C410" s="6" t="s">
        <v>62</v>
      </c>
      <c r="D410" s="6" t="s">
        <v>2580</v>
      </c>
      <c r="M410" s="9" t="s">
        <v>54</v>
      </c>
      <c r="N410" s="9" t="s">
        <v>54</v>
      </c>
      <c r="O410" s="9" t="s">
        <v>54</v>
      </c>
      <c r="P410" s="9" t="s">
        <v>54</v>
      </c>
    </row>
    <row r="411" spans="1:20" x14ac:dyDescent="0.2">
      <c r="D411" s="6" t="s">
        <v>2580</v>
      </c>
      <c r="M411" s="9" t="s">
        <v>54</v>
      </c>
      <c r="N411" s="9" t="s">
        <v>54</v>
      </c>
      <c r="O411" s="9" t="s">
        <v>54</v>
      </c>
      <c r="P411" s="9" t="s">
        <v>54</v>
      </c>
    </row>
    <row r="412" spans="1:20" x14ac:dyDescent="0.2">
      <c r="D412" s="6" t="s">
        <v>2580</v>
      </c>
      <c r="M412" s="9" t="s">
        <v>54</v>
      </c>
      <c r="N412" s="9" t="s">
        <v>54</v>
      </c>
      <c r="O412" s="9" t="s">
        <v>54</v>
      </c>
      <c r="P412" s="9" t="s">
        <v>54</v>
      </c>
    </row>
    <row r="413" spans="1:20" x14ac:dyDescent="0.2">
      <c r="D413" s="6" t="s">
        <v>2580</v>
      </c>
      <c r="M413" s="9" t="s">
        <v>54</v>
      </c>
      <c r="N413" s="9" t="s">
        <v>54</v>
      </c>
      <c r="O413" s="9" t="s">
        <v>54</v>
      </c>
      <c r="P413" s="9" t="s">
        <v>54</v>
      </c>
    </row>
    <row r="414" spans="1:20" x14ac:dyDescent="0.2">
      <c r="D414" s="6" t="s">
        <v>2580</v>
      </c>
      <c r="M414" s="9" t="s">
        <v>54</v>
      </c>
      <c r="N414" s="9" t="s">
        <v>54</v>
      </c>
      <c r="O414" s="9" t="s">
        <v>54</v>
      </c>
      <c r="P414" s="9" t="s">
        <v>54</v>
      </c>
    </row>
    <row r="415" spans="1:20" x14ac:dyDescent="0.2">
      <c r="B415" s="6" t="s">
        <v>2580</v>
      </c>
      <c r="E415" s="8" t="s">
        <v>1951</v>
      </c>
      <c r="F415" s="8" t="s">
        <v>1952</v>
      </c>
      <c r="H415" s="8">
        <v>3</v>
      </c>
      <c r="I415" s="9" t="s">
        <v>1951</v>
      </c>
      <c r="J415" s="9" t="s">
        <v>1952</v>
      </c>
      <c r="L415" s="9">
        <v>3</v>
      </c>
      <c r="M415" s="9" t="s">
        <v>54</v>
      </c>
      <c r="N415" s="9" t="s">
        <v>54</v>
      </c>
      <c r="O415" s="9" t="s">
        <v>54</v>
      </c>
      <c r="P415" s="9" t="s">
        <v>54</v>
      </c>
      <c r="Q415" s="10" t="s">
        <v>1951</v>
      </c>
      <c r="R415" s="10" t="s">
        <v>1952</v>
      </c>
      <c r="T415" s="10">
        <v>3</v>
      </c>
    </row>
    <row r="416" spans="1:20" x14ac:dyDescent="0.2">
      <c r="C416" s="6" t="s">
        <v>62</v>
      </c>
      <c r="D416" s="6" t="s">
        <v>2580</v>
      </c>
      <c r="M416" s="9" t="s">
        <v>54</v>
      </c>
      <c r="N416" s="9" t="s">
        <v>54</v>
      </c>
      <c r="O416" s="9" t="s">
        <v>54</v>
      </c>
      <c r="P416" s="9" t="s">
        <v>54</v>
      </c>
    </row>
    <row r="417" spans="2:20" x14ac:dyDescent="0.2">
      <c r="D417" s="6" t="s">
        <v>2580</v>
      </c>
      <c r="M417" s="9" t="s">
        <v>54</v>
      </c>
      <c r="N417" s="9" t="s">
        <v>54</v>
      </c>
      <c r="O417" s="9" t="s">
        <v>54</v>
      </c>
      <c r="P417" s="9" t="s">
        <v>54</v>
      </c>
    </row>
    <row r="418" spans="2:20" x14ac:dyDescent="0.2">
      <c r="D418" s="6" t="s">
        <v>2580</v>
      </c>
      <c r="M418" s="9" t="s">
        <v>54</v>
      </c>
      <c r="N418" s="9" t="s">
        <v>54</v>
      </c>
      <c r="O418" s="9" t="s">
        <v>54</v>
      </c>
      <c r="P418" s="9" t="s">
        <v>54</v>
      </c>
    </row>
    <row r="419" spans="2:20" x14ac:dyDescent="0.2">
      <c r="D419" s="6" t="s">
        <v>2580</v>
      </c>
      <c r="M419" s="9" t="s">
        <v>54</v>
      </c>
      <c r="N419" s="9" t="s">
        <v>54</v>
      </c>
      <c r="O419" s="9" t="s">
        <v>54</v>
      </c>
      <c r="P419" s="9" t="s">
        <v>54</v>
      </c>
    </row>
    <row r="420" spans="2:20" x14ac:dyDescent="0.2">
      <c r="D420" s="6" t="s">
        <v>2580</v>
      </c>
      <c r="M420" s="9" t="s">
        <v>54</v>
      </c>
      <c r="N420" s="9" t="s">
        <v>54</v>
      </c>
      <c r="O420" s="9" t="s">
        <v>54</v>
      </c>
      <c r="P420" s="9" t="s">
        <v>54</v>
      </c>
    </row>
    <row r="421" spans="2:20" x14ac:dyDescent="0.2">
      <c r="B421" s="6" t="s">
        <v>2580</v>
      </c>
      <c r="E421" s="8" t="s">
        <v>742</v>
      </c>
      <c r="F421" s="8" t="s">
        <v>743</v>
      </c>
      <c r="G421" s="8" t="s">
        <v>238</v>
      </c>
      <c r="H421" s="8">
        <v>3</v>
      </c>
      <c r="I421" s="9" t="s">
        <v>742</v>
      </c>
      <c r="J421" s="9" t="s">
        <v>743</v>
      </c>
      <c r="K421" s="9" t="s">
        <v>238</v>
      </c>
      <c r="L421" s="9">
        <v>3</v>
      </c>
      <c r="M421" s="9" t="s">
        <v>54</v>
      </c>
      <c r="N421" s="9" t="s">
        <v>54</v>
      </c>
      <c r="O421" s="9" t="s">
        <v>54</v>
      </c>
      <c r="P421" s="9" t="s">
        <v>54</v>
      </c>
      <c r="Q421" s="10" t="s">
        <v>742</v>
      </c>
      <c r="R421" s="10" t="s">
        <v>743</v>
      </c>
      <c r="S421" s="10" t="s">
        <v>238</v>
      </c>
      <c r="T421" s="10">
        <v>3</v>
      </c>
    </row>
    <row r="422" spans="2:20" x14ac:dyDescent="0.2">
      <c r="C422" s="6" t="s">
        <v>62</v>
      </c>
      <c r="D422" s="6" t="s">
        <v>2580</v>
      </c>
      <c r="M422" s="9" t="s">
        <v>54</v>
      </c>
      <c r="N422" s="9" t="s">
        <v>54</v>
      </c>
      <c r="O422" s="9" t="s">
        <v>54</v>
      </c>
      <c r="P422" s="9" t="s">
        <v>54</v>
      </c>
    </row>
    <row r="423" spans="2:20" x14ac:dyDescent="0.2">
      <c r="D423" s="6" t="s">
        <v>2580</v>
      </c>
      <c r="M423" s="9" t="s">
        <v>54</v>
      </c>
      <c r="N423" s="9" t="s">
        <v>54</v>
      </c>
      <c r="O423" s="9" t="s">
        <v>54</v>
      </c>
      <c r="P423" s="9" t="s">
        <v>54</v>
      </c>
    </row>
    <row r="424" spans="2:20" x14ac:dyDescent="0.2">
      <c r="D424" s="6" t="s">
        <v>2580</v>
      </c>
      <c r="M424" s="9" t="s">
        <v>54</v>
      </c>
      <c r="N424" s="9" t="s">
        <v>54</v>
      </c>
      <c r="O424" s="9" t="s">
        <v>54</v>
      </c>
      <c r="P424" s="9" t="s">
        <v>54</v>
      </c>
    </row>
    <row r="425" spans="2:20" x14ac:dyDescent="0.2">
      <c r="D425" s="6" t="s">
        <v>2580</v>
      </c>
      <c r="M425" s="9" t="s">
        <v>54</v>
      </c>
      <c r="N425" s="9" t="s">
        <v>54</v>
      </c>
      <c r="O425" s="9" t="s">
        <v>54</v>
      </c>
      <c r="P425" s="9" t="s">
        <v>54</v>
      </c>
    </row>
    <row r="426" spans="2:20" x14ac:dyDescent="0.2">
      <c r="D426" s="6" t="s">
        <v>2580</v>
      </c>
      <c r="M426" s="9" t="s">
        <v>54</v>
      </c>
      <c r="N426" s="9" t="s">
        <v>54</v>
      </c>
      <c r="O426" s="9" t="s">
        <v>54</v>
      </c>
      <c r="P426" s="9" t="s">
        <v>54</v>
      </c>
    </row>
    <row r="427" spans="2:20" x14ac:dyDescent="0.2">
      <c r="B427" s="6" t="s">
        <v>2580</v>
      </c>
      <c r="E427" s="8" t="s">
        <v>1055</v>
      </c>
      <c r="F427" s="8" t="s">
        <v>1056</v>
      </c>
      <c r="G427" s="8" t="s">
        <v>238</v>
      </c>
      <c r="H427" s="8">
        <v>1</v>
      </c>
      <c r="I427" s="9" t="s">
        <v>1055</v>
      </c>
      <c r="J427" s="9" t="s">
        <v>1056</v>
      </c>
      <c r="K427" s="9" t="s">
        <v>238</v>
      </c>
      <c r="L427" s="9">
        <v>1</v>
      </c>
      <c r="M427" s="9" t="s">
        <v>54</v>
      </c>
      <c r="N427" s="9" t="s">
        <v>54</v>
      </c>
      <c r="O427" s="9" t="s">
        <v>54</v>
      </c>
      <c r="P427" s="9" t="s">
        <v>54</v>
      </c>
      <c r="Q427" s="10" t="s">
        <v>1055</v>
      </c>
      <c r="R427" s="10" t="s">
        <v>1056</v>
      </c>
      <c r="S427" s="10" t="s">
        <v>238</v>
      </c>
      <c r="T427" s="10">
        <v>1</v>
      </c>
    </row>
    <row r="428" spans="2:20" x14ac:dyDescent="0.2">
      <c r="C428" s="6" t="s">
        <v>62</v>
      </c>
      <c r="D428" s="6" t="s">
        <v>2580</v>
      </c>
      <c r="I428" s="9" t="s">
        <v>54</v>
      </c>
      <c r="J428" s="9" t="s">
        <v>54</v>
      </c>
      <c r="K428" s="9" t="s">
        <v>54</v>
      </c>
      <c r="L428" s="9" t="s">
        <v>54</v>
      </c>
      <c r="M428" s="9" t="s">
        <v>54</v>
      </c>
      <c r="N428" s="9" t="s">
        <v>54</v>
      </c>
      <c r="O428" s="9" t="s">
        <v>54</v>
      </c>
      <c r="P428" s="9" t="s">
        <v>54</v>
      </c>
    </row>
    <row r="429" spans="2:20" x14ac:dyDescent="0.2">
      <c r="D429" s="6" t="s">
        <v>2580</v>
      </c>
      <c r="I429" s="9" t="s">
        <v>54</v>
      </c>
      <c r="J429" s="9" t="s">
        <v>54</v>
      </c>
      <c r="K429" s="9" t="s">
        <v>54</v>
      </c>
      <c r="L429" s="9" t="s">
        <v>54</v>
      </c>
      <c r="M429" s="9" t="s">
        <v>54</v>
      </c>
      <c r="N429" s="9" t="s">
        <v>54</v>
      </c>
      <c r="O429" s="9" t="s">
        <v>54</v>
      </c>
      <c r="P429" s="9" t="s">
        <v>54</v>
      </c>
    </row>
    <row r="430" spans="2:20" x14ac:dyDescent="0.2">
      <c r="D430" s="6" t="s">
        <v>2580</v>
      </c>
      <c r="I430" s="9" t="s">
        <v>54</v>
      </c>
      <c r="J430" s="9" t="s">
        <v>54</v>
      </c>
      <c r="K430" s="9" t="s">
        <v>54</v>
      </c>
      <c r="L430" s="9" t="s">
        <v>54</v>
      </c>
      <c r="M430" s="9" t="s">
        <v>54</v>
      </c>
      <c r="N430" s="9" t="s">
        <v>54</v>
      </c>
      <c r="O430" s="9" t="s">
        <v>54</v>
      </c>
      <c r="P430" s="9" t="s">
        <v>54</v>
      </c>
    </row>
    <row r="431" spans="2:20" x14ac:dyDescent="0.2">
      <c r="D431" s="6" t="s">
        <v>2580</v>
      </c>
      <c r="I431" s="9" t="s">
        <v>54</v>
      </c>
      <c r="J431" s="9" t="s">
        <v>54</v>
      </c>
      <c r="K431" s="9" t="s">
        <v>54</v>
      </c>
      <c r="L431" s="9" t="s">
        <v>54</v>
      </c>
      <c r="M431" s="9" t="s">
        <v>54</v>
      </c>
      <c r="N431" s="9" t="s">
        <v>54</v>
      </c>
      <c r="O431" s="9" t="s">
        <v>54</v>
      </c>
      <c r="P431" s="9" t="s">
        <v>54</v>
      </c>
    </row>
    <row r="432" spans="2:20" x14ac:dyDescent="0.2">
      <c r="D432" s="6" t="s">
        <v>2580</v>
      </c>
      <c r="I432" s="9" t="s">
        <v>54</v>
      </c>
      <c r="J432" s="9" t="s">
        <v>54</v>
      </c>
      <c r="K432" s="9" t="s">
        <v>54</v>
      </c>
      <c r="L432" s="9" t="s">
        <v>54</v>
      </c>
      <c r="M432" s="9" t="s">
        <v>54</v>
      </c>
      <c r="N432" s="9" t="s">
        <v>54</v>
      </c>
      <c r="O432" s="9" t="s">
        <v>54</v>
      </c>
      <c r="P432" s="9" t="s">
        <v>54</v>
      </c>
    </row>
    <row r="433" spans="2:20" x14ac:dyDescent="0.2">
      <c r="B433" s="6" t="s">
        <v>2580</v>
      </c>
      <c r="E433" s="8" t="s">
        <v>508</v>
      </c>
      <c r="F433" s="8" t="s">
        <v>509</v>
      </c>
      <c r="G433" s="8" t="s">
        <v>238</v>
      </c>
      <c r="H433" s="8">
        <v>1</v>
      </c>
      <c r="I433" s="9" t="s">
        <v>508</v>
      </c>
      <c r="J433" s="9" t="s">
        <v>509</v>
      </c>
      <c r="K433" s="9" t="s">
        <v>238</v>
      </c>
      <c r="L433" s="9">
        <v>1</v>
      </c>
      <c r="M433" s="9" t="s">
        <v>54</v>
      </c>
      <c r="N433" s="9" t="s">
        <v>54</v>
      </c>
      <c r="O433" s="9" t="s">
        <v>54</v>
      </c>
      <c r="P433" s="9" t="s">
        <v>54</v>
      </c>
      <c r="Q433" s="10" t="s">
        <v>508</v>
      </c>
      <c r="R433" s="10" t="s">
        <v>509</v>
      </c>
      <c r="S433" s="10" t="s">
        <v>238</v>
      </c>
      <c r="T433" s="10">
        <v>1</v>
      </c>
    </row>
    <row r="434" spans="2:20" x14ac:dyDescent="0.2">
      <c r="C434" s="6" t="s">
        <v>62</v>
      </c>
      <c r="D434" s="6" t="s">
        <v>2580</v>
      </c>
      <c r="M434" s="9" t="s">
        <v>54</v>
      </c>
      <c r="N434" s="9" t="s">
        <v>54</v>
      </c>
      <c r="O434" s="9" t="s">
        <v>54</v>
      </c>
      <c r="P434" s="9" t="s">
        <v>54</v>
      </c>
    </row>
    <row r="435" spans="2:20" x14ac:dyDescent="0.2">
      <c r="D435" s="6" t="s">
        <v>2580</v>
      </c>
      <c r="M435" s="9" t="s">
        <v>54</v>
      </c>
      <c r="N435" s="9" t="s">
        <v>54</v>
      </c>
      <c r="O435" s="9" t="s">
        <v>54</v>
      </c>
      <c r="P435" s="9" t="s">
        <v>54</v>
      </c>
    </row>
    <row r="436" spans="2:20" x14ac:dyDescent="0.2">
      <c r="D436" s="6" t="s">
        <v>2580</v>
      </c>
      <c r="M436" s="9" t="s">
        <v>54</v>
      </c>
      <c r="N436" s="9" t="s">
        <v>54</v>
      </c>
      <c r="O436" s="9" t="s">
        <v>54</v>
      </c>
      <c r="P436" s="9" t="s">
        <v>54</v>
      </c>
    </row>
    <row r="437" spans="2:20" x14ac:dyDescent="0.2">
      <c r="D437" s="6" t="s">
        <v>2580</v>
      </c>
      <c r="M437" s="9" t="s">
        <v>54</v>
      </c>
      <c r="N437" s="9" t="s">
        <v>54</v>
      </c>
      <c r="O437" s="9" t="s">
        <v>54</v>
      </c>
      <c r="P437" s="9" t="s">
        <v>54</v>
      </c>
    </row>
    <row r="438" spans="2:20" x14ac:dyDescent="0.2">
      <c r="D438" s="6" t="s">
        <v>2580</v>
      </c>
      <c r="M438" s="9" t="s">
        <v>54</v>
      </c>
      <c r="N438" s="9" t="s">
        <v>54</v>
      </c>
      <c r="O438" s="9" t="s">
        <v>54</v>
      </c>
      <c r="P438" s="9" t="s">
        <v>54</v>
      </c>
    </row>
    <row r="439" spans="2:20" x14ac:dyDescent="0.2">
      <c r="B439" s="6" t="s">
        <v>2580</v>
      </c>
      <c r="E439" s="8" t="s">
        <v>506</v>
      </c>
      <c r="F439" s="8" t="s">
        <v>507</v>
      </c>
      <c r="G439" s="8" t="s">
        <v>1125</v>
      </c>
      <c r="H439" s="8">
        <v>1</v>
      </c>
      <c r="I439" s="9" t="s">
        <v>506</v>
      </c>
      <c r="J439" s="9" t="s">
        <v>507</v>
      </c>
      <c r="K439" s="9" t="s">
        <v>1125</v>
      </c>
      <c r="L439" s="9">
        <v>1</v>
      </c>
      <c r="M439" s="9" t="s">
        <v>54</v>
      </c>
      <c r="N439" s="9" t="s">
        <v>54</v>
      </c>
      <c r="O439" s="9" t="s">
        <v>54</v>
      </c>
      <c r="P439" s="9" t="s">
        <v>54</v>
      </c>
      <c r="Q439" s="10" t="s">
        <v>506</v>
      </c>
      <c r="R439" s="10" t="s">
        <v>507</v>
      </c>
      <c r="S439" s="10" t="s">
        <v>1125</v>
      </c>
      <c r="T439" s="10">
        <v>1</v>
      </c>
    </row>
    <row r="440" spans="2:20" x14ac:dyDescent="0.2">
      <c r="C440" s="6" t="s">
        <v>62</v>
      </c>
      <c r="D440" s="6" t="s">
        <v>2580</v>
      </c>
      <c r="I440" s="9" t="s">
        <v>54</v>
      </c>
      <c r="J440" s="9" t="s">
        <v>54</v>
      </c>
      <c r="K440" s="9" t="s">
        <v>54</v>
      </c>
      <c r="L440" s="9" t="s">
        <v>54</v>
      </c>
      <c r="M440" s="9" t="s">
        <v>54</v>
      </c>
      <c r="N440" s="9" t="s">
        <v>54</v>
      </c>
      <c r="O440" s="9" t="s">
        <v>54</v>
      </c>
      <c r="P440" s="9" t="s">
        <v>54</v>
      </c>
    </row>
    <row r="441" spans="2:20" x14ac:dyDescent="0.2">
      <c r="D441" s="6" t="s">
        <v>2580</v>
      </c>
      <c r="I441" s="9" t="s">
        <v>54</v>
      </c>
      <c r="J441" s="9" t="s">
        <v>54</v>
      </c>
      <c r="K441" s="9" t="s">
        <v>54</v>
      </c>
      <c r="L441" s="9" t="s">
        <v>54</v>
      </c>
      <c r="M441" s="9" t="s">
        <v>54</v>
      </c>
      <c r="N441" s="9" t="s">
        <v>54</v>
      </c>
      <c r="O441" s="9" t="s">
        <v>54</v>
      </c>
      <c r="P441" s="9" t="s">
        <v>54</v>
      </c>
    </row>
    <row r="442" spans="2:20" x14ac:dyDescent="0.2">
      <c r="D442" s="6" t="s">
        <v>2580</v>
      </c>
      <c r="I442" s="9" t="s">
        <v>54</v>
      </c>
      <c r="J442" s="9" t="s">
        <v>54</v>
      </c>
      <c r="K442" s="9" t="s">
        <v>54</v>
      </c>
      <c r="L442" s="9" t="s">
        <v>54</v>
      </c>
      <c r="M442" s="9" t="s">
        <v>54</v>
      </c>
      <c r="N442" s="9" t="s">
        <v>54</v>
      </c>
      <c r="O442" s="9" t="s">
        <v>54</v>
      </c>
      <c r="P442" s="9" t="s">
        <v>54</v>
      </c>
    </row>
    <row r="443" spans="2:20" x14ac:dyDescent="0.2">
      <c r="D443" s="6" t="s">
        <v>2580</v>
      </c>
      <c r="I443" s="9" t="s">
        <v>54</v>
      </c>
      <c r="J443" s="9" t="s">
        <v>54</v>
      </c>
      <c r="K443" s="9" t="s">
        <v>54</v>
      </c>
      <c r="L443" s="9" t="s">
        <v>54</v>
      </c>
      <c r="M443" s="9" t="s">
        <v>54</v>
      </c>
      <c r="N443" s="9" t="s">
        <v>54</v>
      </c>
      <c r="O443" s="9" t="s">
        <v>54</v>
      </c>
      <c r="P443" s="9" t="s">
        <v>54</v>
      </c>
    </row>
    <row r="444" spans="2:20" x14ac:dyDescent="0.2">
      <c r="D444" s="6" t="s">
        <v>2580</v>
      </c>
      <c r="I444" s="9" t="s">
        <v>54</v>
      </c>
      <c r="J444" s="9" t="s">
        <v>54</v>
      </c>
      <c r="K444" s="9" t="s">
        <v>54</v>
      </c>
      <c r="L444" s="9" t="s">
        <v>54</v>
      </c>
      <c r="M444" s="9" t="s">
        <v>54</v>
      </c>
      <c r="N444" s="9" t="s">
        <v>54</v>
      </c>
      <c r="O444" s="9" t="s">
        <v>54</v>
      </c>
      <c r="P444" s="9" t="s">
        <v>54</v>
      </c>
    </row>
    <row r="445" spans="2:20" x14ac:dyDescent="0.2">
      <c r="B445" s="6" t="s">
        <v>2580</v>
      </c>
      <c r="E445" s="8" t="s">
        <v>506</v>
      </c>
      <c r="F445" s="8" t="s">
        <v>507</v>
      </c>
      <c r="G445" s="8" t="s">
        <v>1125</v>
      </c>
      <c r="H445" s="8">
        <v>1</v>
      </c>
      <c r="I445" s="9" t="s">
        <v>504</v>
      </c>
      <c r="J445" s="9" t="s">
        <v>505</v>
      </c>
      <c r="K445" s="9" t="s">
        <v>238</v>
      </c>
      <c r="L445" s="9">
        <v>1</v>
      </c>
      <c r="M445" s="9" t="s">
        <v>54</v>
      </c>
      <c r="N445" s="9" t="s">
        <v>54</v>
      </c>
      <c r="O445" s="9" t="s">
        <v>54</v>
      </c>
      <c r="P445" s="9" t="s">
        <v>54</v>
      </c>
      <c r="Q445" s="10" t="s">
        <v>506</v>
      </c>
      <c r="R445" s="10" t="s">
        <v>507</v>
      </c>
      <c r="S445" s="10" t="s">
        <v>1125</v>
      </c>
      <c r="T445" s="10">
        <v>1</v>
      </c>
    </row>
    <row r="446" spans="2:20" x14ac:dyDescent="0.2">
      <c r="C446" s="6" t="s">
        <v>62</v>
      </c>
      <c r="D446" s="6" t="s">
        <v>2580</v>
      </c>
      <c r="I446" s="9" t="s">
        <v>54</v>
      </c>
      <c r="J446" s="9" t="s">
        <v>54</v>
      </c>
      <c r="K446" s="9" t="s">
        <v>54</v>
      </c>
      <c r="L446" s="9" t="s">
        <v>54</v>
      </c>
      <c r="M446" s="9" t="s">
        <v>54</v>
      </c>
      <c r="N446" s="9" t="s">
        <v>54</v>
      </c>
      <c r="O446" s="9" t="s">
        <v>54</v>
      </c>
      <c r="P446" s="9" t="s">
        <v>54</v>
      </c>
    </row>
    <row r="447" spans="2:20" x14ac:dyDescent="0.2">
      <c r="D447" s="6" t="s">
        <v>2580</v>
      </c>
      <c r="I447" s="9" t="s">
        <v>54</v>
      </c>
      <c r="J447" s="9" t="s">
        <v>54</v>
      </c>
      <c r="K447" s="9" t="s">
        <v>54</v>
      </c>
      <c r="L447" s="9" t="s">
        <v>54</v>
      </c>
      <c r="M447" s="9" t="s">
        <v>54</v>
      </c>
      <c r="N447" s="9" t="s">
        <v>54</v>
      </c>
      <c r="O447" s="9" t="s">
        <v>54</v>
      </c>
      <c r="P447" s="9" t="s">
        <v>54</v>
      </c>
    </row>
    <row r="448" spans="2:20" x14ac:dyDescent="0.2">
      <c r="D448" s="6" t="s">
        <v>2580</v>
      </c>
      <c r="H448" s="8">
        <f>AVERAGE(H7:H445)</f>
        <v>0.88095238095238093</v>
      </c>
      <c r="I448" s="9" t="s">
        <v>54</v>
      </c>
      <c r="J448" s="9" t="s">
        <v>54</v>
      </c>
      <c r="K448" s="9" t="s">
        <v>54</v>
      </c>
      <c r="L448" s="9">
        <f>AVERAGE(L7:L445)</f>
        <v>1.1547619047619047</v>
      </c>
      <c r="M448" s="9" t="s">
        <v>54</v>
      </c>
      <c r="N448" s="9" t="s">
        <v>54</v>
      </c>
      <c r="O448" s="9" t="s">
        <v>54</v>
      </c>
      <c r="P448" s="9" t="s">
        <v>54</v>
      </c>
      <c r="T448" s="10">
        <f>AVERAGE(T7:T445)</f>
        <v>0.9464285714285714</v>
      </c>
    </row>
    <row r="449" spans="4:16" x14ac:dyDescent="0.2">
      <c r="D449" s="6" t="s">
        <v>2580</v>
      </c>
      <c r="I449" s="9" t="s">
        <v>54</v>
      </c>
      <c r="J449" s="9" t="s">
        <v>54</v>
      </c>
      <c r="K449" s="9" t="s">
        <v>54</v>
      </c>
      <c r="L449" s="9" t="s">
        <v>54</v>
      </c>
      <c r="M449" s="9" t="s">
        <v>54</v>
      </c>
      <c r="N449" s="9" t="s">
        <v>54</v>
      </c>
      <c r="O449" s="9" t="s">
        <v>54</v>
      </c>
      <c r="P449" s="9" t="s">
        <v>54</v>
      </c>
    </row>
    <row r="450" spans="4:16" x14ac:dyDescent="0.2">
      <c r="D450" s="6" t="s">
        <v>2580</v>
      </c>
      <c r="I450" s="9" t="s">
        <v>54</v>
      </c>
      <c r="J450" s="9" t="s">
        <v>54</v>
      </c>
      <c r="K450" s="9" t="s">
        <v>54</v>
      </c>
      <c r="L450" s="9" t="s">
        <v>54</v>
      </c>
      <c r="M450" s="9" t="s">
        <v>54</v>
      </c>
      <c r="N450" s="9" t="s">
        <v>54</v>
      </c>
      <c r="O450" s="9" t="s">
        <v>54</v>
      </c>
      <c r="P450" s="9" t="s">
        <v>54</v>
      </c>
    </row>
    <row r="452" spans="4:16" x14ac:dyDescent="0.2">
      <c r="G452" s="8" t="s">
        <v>1197</v>
      </c>
    </row>
  </sheetData>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DA9B9-B2B3-7546-BED6-D5FA4666E852}">
  <dimension ref="A1:AC450"/>
  <sheetViews>
    <sheetView zoomScale="75" workbookViewId="0">
      <selection activeCell="D27" sqref="D27"/>
    </sheetView>
  </sheetViews>
  <sheetFormatPr baseColWidth="10" defaultColWidth="11" defaultRowHeight="16" x14ac:dyDescent="0.2"/>
  <cols>
    <col min="1" max="4" width="11" style="6"/>
    <col min="5" max="8" width="10.83203125" style="8"/>
    <col min="9" max="12" width="10.83203125" style="9"/>
    <col min="13" max="13" width="10.83203125" style="10" bestFit="1" customWidth="1"/>
    <col min="14" max="16" width="10.83203125" style="10"/>
    <col min="17" max="20" width="11" style="8" bestFit="1" customWidth="1"/>
    <col min="21" max="21" width="11" style="9" bestFit="1" customWidth="1"/>
    <col min="22" max="24" width="11" style="9"/>
    <col min="25" max="28" width="11" style="10"/>
  </cols>
  <sheetData>
    <row r="1" spans="1:28" x14ac:dyDescent="0.2">
      <c r="A1" s="6" t="s">
        <v>0</v>
      </c>
      <c r="B1" s="6" t="s">
        <v>1</v>
      </c>
      <c r="C1" s="6" t="s">
        <v>2</v>
      </c>
      <c r="D1" s="6" t="s">
        <v>3</v>
      </c>
      <c r="E1" s="8" t="s">
        <v>4</v>
      </c>
      <c r="F1" s="8" t="s">
        <v>5</v>
      </c>
      <c r="G1" s="8" t="s">
        <v>6</v>
      </c>
      <c r="H1" s="8" t="s">
        <v>7</v>
      </c>
      <c r="I1" s="9" t="s">
        <v>12</v>
      </c>
      <c r="J1" s="9" t="s">
        <v>13</v>
      </c>
      <c r="K1" s="9" t="s">
        <v>14</v>
      </c>
      <c r="L1" s="9" t="s">
        <v>15</v>
      </c>
      <c r="M1" s="10" t="s">
        <v>40</v>
      </c>
      <c r="N1" s="10" t="s">
        <v>41</v>
      </c>
      <c r="O1" s="10" t="s">
        <v>42</v>
      </c>
      <c r="P1" s="10" t="s">
        <v>43</v>
      </c>
      <c r="Q1" s="8" t="s">
        <v>4</v>
      </c>
      <c r="R1" s="8" t="s">
        <v>5</v>
      </c>
      <c r="S1" s="8" t="s">
        <v>6</v>
      </c>
      <c r="T1" s="8" t="s">
        <v>7</v>
      </c>
      <c r="U1" s="9" t="s">
        <v>12</v>
      </c>
      <c r="V1" s="9" t="s">
        <v>13</v>
      </c>
      <c r="W1" s="9" t="s">
        <v>14</v>
      </c>
      <c r="X1" s="9" t="s">
        <v>15</v>
      </c>
      <c r="Y1" s="10" t="s">
        <v>40</v>
      </c>
      <c r="Z1" s="10" t="s">
        <v>41</v>
      </c>
      <c r="AA1" s="10" t="s">
        <v>42</v>
      </c>
      <c r="AB1" s="10" t="s">
        <v>43</v>
      </c>
    </row>
    <row r="2" spans="1:28" x14ac:dyDescent="0.2">
      <c r="A2" s="6" t="s">
        <v>1997</v>
      </c>
    </row>
    <row r="7" spans="1:28" x14ac:dyDescent="0.2">
      <c r="A7" s="6" t="s">
        <v>1773</v>
      </c>
      <c r="E7" s="8" t="s">
        <v>1953</v>
      </c>
      <c r="F7" s="8" t="s">
        <v>1954</v>
      </c>
      <c r="G7" s="8" t="s">
        <v>1955</v>
      </c>
      <c r="H7" s="8">
        <v>3</v>
      </c>
      <c r="L7" s="9">
        <v>4</v>
      </c>
      <c r="M7" s="10" t="s">
        <v>1953</v>
      </c>
      <c r="N7" s="10" t="s">
        <v>1954</v>
      </c>
      <c r="O7" s="10" t="s">
        <v>1955</v>
      </c>
      <c r="P7" s="10">
        <v>3.5</v>
      </c>
      <c r="Q7" s="8" t="s">
        <v>2258</v>
      </c>
      <c r="R7" s="8" t="s">
        <v>2259</v>
      </c>
      <c r="S7" s="8" t="s">
        <v>2099</v>
      </c>
      <c r="T7" s="8">
        <v>1</v>
      </c>
      <c r="U7" s="9" t="s">
        <v>2258</v>
      </c>
      <c r="V7" s="9" t="s">
        <v>2259</v>
      </c>
      <c r="W7" s="9" t="s">
        <v>2099</v>
      </c>
      <c r="X7" s="9">
        <v>1</v>
      </c>
      <c r="Y7" s="10" t="s">
        <v>2258</v>
      </c>
      <c r="Z7" s="10" t="s">
        <v>2259</v>
      </c>
      <c r="AA7" s="10" t="s">
        <v>2099</v>
      </c>
      <c r="AB7" s="10">
        <v>1</v>
      </c>
    </row>
    <row r="8" spans="1:28" x14ac:dyDescent="0.2">
      <c r="B8" s="6" t="s">
        <v>2580</v>
      </c>
      <c r="E8" s="8" t="s">
        <v>1953</v>
      </c>
      <c r="F8" s="8" t="s">
        <v>1954</v>
      </c>
      <c r="G8" s="8" t="s">
        <v>1955</v>
      </c>
      <c r="H8" s="8">
        <v>3</v>
      </c>
      <c r="L8" s="9">
        <v>4</v>
      </c>
      <c r="M8" s="10" t="s">
        <v>1953</v>
      </c>
      <c r="N8" s="10" t="s">
        <v>1954</v>
      </c>
      <c r="O8" s="10" t="s">
        <v>1955</v>
      </c>
      <c r="P8" s="10">
        <v>3.5</v>
      </c>
      <c r="Q8" s="8" t="s">
        <v>2258</v>
      </c>
      <c r="R8" s="8" t="s">
        <v>2259</v>
      </c>
      <c r="S8" s="8" t="s">
        <v>2099</v>
      </c>
      <c r="T8" s="8">
        <v>3</v>
      </c>
      <c r="U8" s="9" t="s">
        <v>2258</v>
      </c>
      <c r="V8" s="9" t="s">
        <v>2259</v>
      </c>
      <c r="W8" s="9" t="s">
        <v>2099</v>
      </c>
      <c r="X8" s="9">
        <v>1</v>
      </c>
      <c r="Y8" s="10" t="s">
        <v>2258</v>
      </c>
      <c r="Z8" s="10" t="s">
        <v>2259</v>
      </c>
      <c r="AA8" s="10" t="s">
        <v>2099</v>
      </c>
      <c r="AB8" s="10">
        <v>2</v>
      </c>
    </row>
    <row r="9" spans="1:28" x14ac:dyDescent="0.2">
      <c r="C9" s="6" t="s">
        <v>62</v>
      </c>
      <c r="D9" s="6" t="s">
        <v>2580</v>
      </c>
    </row>
    <row r="10" spans="1:28" x14ac:dyDescent="0.2">
      <c r="D10" s="6" t="s">
        <v>2580</v>
      </c>
    </row>
    <row r="11" spans="1:28" x14ac:dyDescent="0.2">
      <c r="D11" s="6" t="s">
        <v>2580</v>
      </c>
    </row>
    <row r="12" spans="1:28" x14ac:dyDescent="0.2">
      <c r="D12" s="6" t="s">
        <v>2580</v>
      </c>
    </row>
    <row r="13" spans="1:28" x14ac:dyDescent="0.2">
      <c r="D13" s="6" t="s">
        <v>2580</v>
      </c>
    </row>
    <row r="14" spans="1:28" x14ac:dyDescent="0.2">
      <c r="B14" s="6" t="s">
        <v>2580</v>
      </c>
      <c r="E14" s="8" t="s">
        <v>1953</v>
      </c>
      <c r="F14" s="8" t="s">
        <v>1954</v>
      </c>
      <c r="G14" s="8" t="s">
        <v>1955</v>
      </c>
      <c r="H14" s="8">
        <v>3</v>
      </c>
      <c r="L14" s="9">
        <v>4</v>
      </c>
      <c r="M14" s="10" t="s">
        <v>1953</v>
      </c>
      <c r="N14" s="10" t="s">
        <v>1954</v>
      </c>
      <c r="O14" s="10" t="s">
        <v>1955</v>
      </c>
      <c r="P14" s="10">
        <v>3.5</v>
      </c>
      <c r="Q14" s="8" t="s">
        <v>2258</v>
      </c>
      <c r="R14" s="8" t="s">
        <v>2259</v>
      </c>
      <c r="S14" s="8" t="s">
        <v>2099</v>
      </c>
      <c r="T14" s="8">
        <v>3</v>
      </c>
      <c r="U14" s="9" t="s">
        <v>2258</v>
      </c>
      <c r="V14" s="9" t="s">
        <v>2259</v>
      </c>
      <c r="W14" s="9" t="s">
        <v>2099</v>
      </c>
      <c r="X14" s="9">
        <v>1</v>
      </c>
      <c r="Y14" s="10" t="s">
        <v>2258</v>
      </c>
      <c r="Z14" s="10" t="s">
        <v>2259</v>
      </c>
      <c r="AA14" s="10" t="s">
        <v>2099</v>
      </c>
      <c r="AB14" s="10">
        <v>2</v>
      </c>
    </row>
    <row r="15" spans="1:28" x14ac:dyDescent="0.2">
      <c r="C15" s="6" t="s">
        <v>62</v>
      </c>
      <c r="D15" s="6" t="s">
        <v>2580</v>
      </c>
    </row>
    <row r="16" spans="1:28" x14ac:dyDescent="0.2">
      <c r="D16" s="6" t="s">
        <v>2580</v>
      </c>
    </row>
    <row r="17" spans="1:28" x14ac:dyDescent="0.2">
      <c r="D17" s="6" t="s">
        <v>2580</v>
      </c>
    </row>
    <row r="18" spans="1:28" x14ac:dyDescent="0.2">
      <c r="D18" s="6" t="s">
        <v>2580</v>
      </c>
    </row>
    <row r="19" spans="1:28" x14ac:dyDescent="0.2">
      <c r="D19" s="6" t="s">
        <v>2580</v>
      </c>
    </row>
    <row r="20" spans="1:28" x14ac:dyDescent="0.2">
      <c r="B20" s="6" t="s">
        <v>2580</v>
      </c>
      <c r="E20" s="8" t="s">
        <v>1953</v>
      </c>
      <c r="F20" s="8" t="s">
        <v>1954</v>
      </c>
      <c r="G20" s="8" t="s">
        <v>1955</v>
      </c>
      <c r="H20" s="8">
        <v>3</v>
      </c>
      <c r="L20" s="9">
        <v>4</v>
      </c>
      <c r="M20" s="10" t="s">
        <v>1953</v>
      </c>
      <c r="N20" s="10" t="s">
        <v>1954</v>
      </c>
      <c r="O20" s="10" t="s">
        <v>1955</v>
      </c>
      <c r="P20" s="10">
        <v>3.5</v>
      </c>
      <c r="Q20" s="8" t="s">
        <v>2258</v>
      </c>
      <c r="R20" s="8" t="s">
        <v>2259</v>
      </c>
      <c r="S20" s="8" t="s">
        <v>2099</v>
      </c>
      <c r="T20" s="8">
        <v>3</v>
      </c>
      <c r="U20" s="9" t="s">
        <v>2258</v>
      </c>
      <c r="V20" s="9" t="s">
        <v>2259</v>
      </c>
      <c r="W20" s="9" t="s">
        <v>2099</v>
      </c>
      <c r="X20" s="9">
        <v>1</v>
      </c>
      <c r="Y20" s="10" t="s">
        <v>2258</v>
      </c>
      <c r="Z20" s="10" t="s">
        <v>2259</v>
      </c>
      <c r="AA20" s="10" t="s">
        <v>2099</v>
      </c>
      <c r="AB20" s="10">
        <v>2</v>
      </c>
    </row>
    <row r="21" spans="1:28" x14ac:dyDescent="0.2">
      <c r="C21" s="6" t="s">
        <v>62</v>
      </c>
      <c r="D21" s="6" t="s">
        <v>2580</v>
      </c>
    </row>
    <row r="22" spans="1:28" x14ac:dyDescent="0.2">
      <c r="D22" s="6" t="s">
        <v>2580</v>
      </c>
    </row>
    <row r="23" spans="1:28" x14ac:dyDescent="0.2">
      <c r="D23" s="6" t="s">
        <v>2580</v>
      </c>
    </row>
    <row r="24" spans="1:28" x14ac:dyDescent="0.2">
      <c r="D24" s="6" t="s">
        <v>2580</v>
      </c>
    </row>
    <row r="25" spans="1:28" x14ac:dyDescent="0.2">
      <c r="D25" s="6" t="s">
        <v>2580</v>
      </c>
    </row>
    <row r="26" spans="1:28" x14ac:dyDescent="0.2">
      <c r="B26" s="6" t="s">
        <v>2580</v>
      </c>
      <c r="E26" s="8" t="s">
        <v>1953</v>
      </c>
      <c r="F26" s="8" t="s">
        <v>1954</v>
      </c>
      <c r="G26" s="8" t="s">
        <v>1955</v>
      </c>
      <c r="H26" s="8">
        <v>3</v>
      </c>
      <c r="L26" s="9">
        <v>4</v>
      </c>
      <c r="M26" s="10" t="s">
        <v>1953</v>
      </c>
      <c r="N26" s="10" t="s">
        <v>1954</v>
      </c>
      <c r="O26" s="10" t="s">
        <v>1955</v>
      </c>
      <c r="P26" s="10">
        <v>3.5</v>
      </c>
      <c r="Q26" s="8" t="s">
        <v>2258</v>
      </c>
      <c r="R26" s="8" t="s">
        <v>2259</v>
      </c>
      <c r="S26" s="8" t="s">
        <v>2099</v>
      </c>
      <c r="T26" s="8">
        <v>3</v>
      </c>
      <c r="U26" s="9" t="s">
        <v>2258</v>
      </c>
      <c r="V26" s="9" t="s">
        <v>2259</v>
      </c>
      <c r="W26" s="9" t="s">
        <v>2099</v>
      </c>
      <c r="X26" s="9">
        <v>1</v>
      </c>
      <c r="Y26" s="10" t="s">
        <v>2258</v>
      </c>
      <c r="Z26" s="10" t="s">
        <v>2259</v>
      </c>
      <c r="AA26" s="10" t="s">
        <v>2099</v>
      </c>
      <c r="AB26" s="10">
        <v>2</v>
      </c>
    </row>
    <row r="27" spans="1:28" x14ac:dyDescent="0.2">
      <c r="C27" s="6" t="s">
        <v>62</v>
      </c>
      <c r="D27" s="6" t="s">
        <v>2580</v>
      </c>
    </row>
    <row r="28" spans="1:28" x14ac:dyDescent="0.2">
      <c r="D28" s="6" t="s">
        <v>2580</v>
      </c>
    </row>
    <row r="29" spans="1:28" x14ac:dyDescent="0.2">
      <c r="D29" s="6" t="s">
        <v>2580</v>
      </c>
    </row>
    <row r="30" spans="1:28" x14ac:dyDescent="0.2">
      <c r="D30" s="6" t="s">
        <v>2580</v>
      </c>
    </row>
    <row r="31" spans="1:28" x14ac:dyDescent="0.2">
      <c r="D31" s="6" t="s">
        <v>2580</v>
      </c>
    </row>
    <row r="32" spans="1:28" x14ac:dyDescent="0.2">
      <c r="A32" s="6" t="s">
        <v>1789</v>
      </c>
      <c r="E32" s="8" t="s">
        <v>1956</v>
      </c>
      <c r="F32" s="8" t="s">
        <v>1957</v>
      </c>
      <c r="G32" s="8" t="s">
        <v>1955</v>
      </c>
      <c r="H32" s="8">
        <v>1</v>
      </c>
      <c r="I32" s="9" t="s">
        <v>1956</v>
      </c>
      <c r="J32" s="9" t="s">
        <v>1957</v>
      </c>
      <c r="K32" s="9" t="s">
        <v>1955</v>
      </c>
      <c r="L32" s="9">
        <v>1</v>
      </c>
      <c r="M32" s="10" t="s">
        <v>1956</v>
      </c>
      <c r="N32" s="10" t="s">
        <v>1957</v>
      </c>
      <c r="O32" s="10" t="s">
        <v>1955</v>
      </c>
      <c r="P32" s="10">
        <v>1</v>
      </c>
      <c r="Q32" s="8" t="s">
        <v>2125</v>
      </c>
      <c r="R32" s="8" t="s">
        <v>2165</v>
      </c>
      <c r="S32" s="8" t="s">
        <v>2099</v>
      </c>
      <c r="T32" s="8">
        <v>1</v>
      </c>
      <c r="U32" s="9" t="s">
        <v>2125</v>
      </c>
      <c r="V32" s="9" t="s">
        <v>2165</v>
      </c>
      <c r="W32" s="9" t="s">
        <v>2099</v>
      </c>
      <c r="X32" s="9">
        <v>1</v>
      </c>
      <c r="Y32" s="10" t="s">
        <v>2125</v>
      </c>
      <c r="Z32" s="10" t="s">
        <v>2165</v>
      </c>
      <c r="AA32" s="10" t="s">
        <v>2099</v>
      </c>
      <c r="AB32" s="10">
        <v>1</v>
      </c>
    </row>
    <row r="33" spans="2:28" x14ac:dyDescent="0.2">
      <c r="B33" s="6" t="s">
        <v>2580</v>
      </c>
      <c r="Q33" s="8" t="s">
        <v>2125</v>
      </c>
      <c r="R33" s="8" t="s">
        <v>2165</v>
      </c>
      <c r="S33" s="8" t="s">
        <v>2099</v>
      </c>
      <c r="T33" s="8">
        <v>3</v>
      </c>
      <c r="U33" s="9" t="s">
        <v>2125</v>
      </c>
      <c r="V33" s="9" t="s">
        <v>2165</v>
      </c>
      <c r="W33" s="9" t="s">
        <v>2099</v>
      </c>
      <c r="X33" s="9">
        <v>1</v>
      </c>
      <c r="Y33" s="10" t="s">
        <v>2125</v>
      </c>
      <c r="Z33" s="10" t="s">
        <v>2165</v>
      </c>
      <c r="AA33" s="10" t="s">
        <v>2099</v>
      </c>
      <c r="AB33" s="10">
        <v>2</v>
      </c>
    </row>
    <row r="34" spans="2:28" x14ac:dyDescent="0.2">
      <c r="C34" s="6" t="s">
        <v>62</v>
      </c>
      <c r="D34" s="6" t="s">
        <v>2580</v>
      </c>
    </row>
    <row r="35" spans="2:28" x14ac:dyDescent="0.2">
      <c r="D35" s="6" t="s">
        <v>2580</v>
      </c>
    </row>
    <row r="36" spans="2:28" x14ac:dyDescent="0.2">
      <c r="D36" s="6" t="s">
        <v>2580</v>
      </c>
    </row>
    <row r="37" spans="2:28" x14ac:dyDescent="0.2">
      <c r="D37" s="6" t="s">
        <v>2580</v>
      </c>
    </row>
    <row r="38" spans="2:28" x14ac:dyDescent="0.2">
      <c r="D38" s="6" t="s">
        <v>2580</v>
      </c>
    </row>
    <row r="39" spans="2:28" x14ac:dyDescent="0.2">
      <c r="B39" s="6" t="s">
        <v>2580</v>
      </c>
      <c r="E39" s="8" t="s">
        <v>1956</v>
      </c>
      <c r="F39" s="8" t="s">
        <v>1957</v>
      </c>
      <c r="G39" s="8" t="s">
        <v>1955</v>
      </c>
      <c r="H39" s="8">
        <v>1</v>
      </c>
      <c r="I39" s="9" t="s">
        <v>1956</v>
      </c>
      <c r="J39" s="9" t="s">
        <v>1957</v>
      </c>
      <c r="K39" s="9" t="s">
        <v>1955</v>
      </c>
      <c r="L39" s="9">
        <v>1</v>
      </c>
      <c r="M39" s="10" t="s">
        <v>1956</v>
      </c>
      <c r="N39" s="10" t="s">
        <v>1957</v>
      </c>
      <c r="O39" s="10" t="s">
        <v>1955</v>
      </c>
      <c r="P39" s="10">
        <v>1</v>
      </c>
      <c r="Q39" s="8" t="s">
        <v>2125</v>
      </c>
      <c r="R39" s="8" t="s">
        <v>2165</v>
      </c>
      <c r="S39" s="8" t="s">
        <v>2099</v>
      </c>
      <c r="T39" s="8">
        <v>3</v>
      </c>
      <c r="U39" s="9" t="s">
        <v>2125</v>
      </c>
      <c r="V39" s="9" t="s">
        <v>2165</v>
      </c>
      <c r="W39" s="9" t="s">
        <v>2099</v>
      </c>
      <c r="X39" s="9">
        <v>1</v>
      </c>
      <c r="Y39" s="10" t="s">
        <v>2125</v>
      </c>
      <c r="Z39" s="10" t="s">
        <v>2165</v>
      </c>
      <c r="AA39" s="10" t="s">
        <v>2099</v>
      </c>
      <c r="AB39" s="10">
        <v>2</v>
      </c>
    </row>
    <row r="40" spans="2:28" x14ac:dyDescent="0.2">
      <c r="C40" s="6" t="s">
        <v>62</v>
      </c>
      <c r="D40" s="6" t="s">
        <v>2580</v>
      </c>
    </row>
    <row r="41" spans="2:28" x14ac:dyDescent="0.2">
      <c r="D41" s="6" t="s">
        <v>2580</v>
      </c>
    </row>
    <row r="42" spans="2:28" x14ac:dyDescent="0.2">
      <c r="D42" s="6" t="s">
        <v>2580</v>
      </c>
    </row>
    <row r="43" spans="2:28" x14ac:dyDescent="0.2">
      <c r="D43" s="6" t="s">
        <v>2580</v>
      </c>
    </row>
    <row r="44" spans="2:28" x14ac:dyDescent="0.2">
      <c r="D44" s="6" t="s">
        <v>2580</v>
      </c>
    </row>
    <row r="45" spans="2:28" x14ac:dyDescent="0.2">
      <c r="B45" s="6" t="s">
        <v>2580</v>
      </c>
      <c r="E45" s="8" t="s">
        <v>1956</v>
      </c>
      <c r="F45" s="8" t="s">
        <v>1957</v>
      </c>
      <c r="G45" s="8" t="s">
        <v>1955</v>
      </c>
      <c r="H45" s="8">
        <v>1</v>
      </c>
      <c r="I45" s="9" t="s">
        <v>1956</v>
      </c>
      <c r="J45" s="9" t="s">
        <v>1957</v>
      </c>
      <c r="K45" s="9" t="s">
        <v>1955</v>
      </c>
      <c r="L45" s="9">
        <v>1</v>
      </c>
      <c r="M45" s="10" t="s">
        <v>1956</v>
      </c>
      <c r="N45" s="10" t="s">
        <v>1957</v>
      </c>
      <c r="O45" s="10" t="s">
        <v>1955</v>
      </c>
      <c r="P45" s="10">
        <v>1</v>
      </c>
      <c r="Q45" s="8" t="s">
        <v>2125</v>
      </c>
      <c r="R45" s="8" t="s">
        <v>2165</v>
      </c>
      <c r="S45" s="8" t="s">
        <v>2099</v>
      </c>
      <c r="T45" s="8">
        <v>3</v>
      </c>
      <c r="U45" s="9" t="s">
        <v>2125</v>
      </c>
      <c r="V45" s="9" t="s">
        <v>2165</v>
      </c>
      <c r="W45" s="9" t="s">
        <v>2099</v>
      </c>
      <c r="X45" s="9">
        <v>1</v>
      </c>
      <c r="Y45" s="10" t="s">
        <v>2125</v>
      </c>
      <c r="Z45" s="10" t="s">
        <v>2165</v>
      </c>
      <c r="AA45" s="10" t="s">
        <v>2099</v>
      </c>
      <c r="AB45" s="10">
        <v>2</v>
      </c>
    </row>
    <row r="46" spans="2:28" x14ac:dyDescent="0.2">
      <c r="C46" s="6" t="s">
        <v>62</v>
      </c>
      <c r="D46" s="6" t="s">
        <v>2580</v>
      </c>
    </row>
    <row r="47" spans="2:28" x14ac:dyDescent="0.2">
      <c r="D47" s="6" t="s">
        <v>2580</v>
      </c>
    </row>
    <row r="48" spans="2:28" x14ac:dyDescent="0.2">
      <c r="D48" s="6" t="s">
        <v>2580</v>
      </c>
    </row>
    <row r="49" spans="1:29" x14ac:dyDescent="0.2">
      <c r="D49" s="6" t="s">
        <v>2580</v>
      </c>
    </row>
    <row r="50" spans="1:29" x14ac:dyDescent="0.2">
      <c r="D50" s="6" t="s">
        <v>2580</v>
      </c>
    </row>
    <row r="51" spans="1:29" x14ac:dyDescent="0.2">
      <c r="B51" s="6" t="s">
        <v>2580</v>
      </c>
      <c r="E51" s="8" t="s">
        <v>1956</v>
      </c>
      <c r="F51" s="8" t="s">
        <v>1957</v>
      </c>
      <c r="G51" s="8" t="s">
        <v>1955</v>
      </c>
      <c r="H51" s="8">
        <v>1</v>
      </c>
      <c r="I51" s="9" t="s">
        <v>1956</v>
      </c>
      <c r="J51" s="9" t="s">
        <v>1957</v>
      </c>
      <c r="K51" s="9" t="s">
        <v>1955</v>
      </c>
      <c r="L51" s="9">
        <v>1</v>
      </c>
      <c r="M51" s="10" t="s">
        <v>1956</v>
      </c>
      <c r="N51" s="10" t="s">
        <v>1957</v>
      </c>
      <c r="O51" s="10" t="s">
        <v>1955</v>
      </c>
      <c r="P51" s="10">
        <v>1</v>
      </c>
      <c r="Q51" s="8" t="s">
        <v>2125</v>
      </c>
      <c r="R51" s="8" t="s">
        <v>2165</v>
      </c>
      <c r="S51" s="8" t="s">
        <v>2099</v>
      </c>
      <c r="T51" s="8">
        <v>3</v>
      </c>
      <c r="U51" s="9" t="s">
        <v>2125</v>
      </c>
      <c r="V51" s="9" t="s">
        <v>2165</v>
      </c>
      <c r="W51" s="9" t="s">
        <v>2099</v>
      </c>
      <c r="X51" s="9">
        <v>1</v>
      </c>
      <c r="Y51" s="10" t="s">
        <v>2125</v>
      </c>
      <c r="Z51" s="10" t="s">
        <v>2165</v>
      </c>
      <c r="AA51" s="10" t="s">
        <v>2099</v>
      </c>
      <c r="AB51" s="10">
        <v>2</v>
      </c>
    </row>
    <row r="52" spans="1:29" x14ac:dyDescent="0.2">
      <c r="C52" s="6" t="s">
        <v>62</v>
      </c>
      <c r="D52" s="6" t="s">
        <v>2580</v>
      </c>
    </row>
    <row r="53" spans="1:29" x14ac:dyDescent="0.2">
      <c r="D53" s="6" t="s">
        <v>2580</v>
      </c>
    </row>
    <row r="54" spans="1:29" x14ac:dyDescent="0.2">
      <c r="D54" s="6" t="s">
        <v>2580</v>
      </c>
    </row>
    <row r="55" spans="1:29" x14ac:dyDescent="0.2">
      <c r="D55" s="6" t="s">
        <v>2580</v>
      </c>
    </row>
    <row r="56" spans="1:29" x14ac:dyDescent="0.2">
      <c r="D56" s="6" t="s">
        <v>2580</v>
      </c>
    </row>
    <row r="57" spans="1:29" x14ac:dyDescent="0.2">
      <c r="A57" s="6" t="s">
        <v>1802</v>
      </c>
      <c r="H57" s="8">
        <v>4</v>
      </c>
      <c r="L57" s="9">
        <v>4</v>
      </c>
      <c r="P57" s="10">
        <v>4</v>
      </c>
      <c r="Q57" s="8" t="s">
        <v>2263</v>
      </c>
      <c r="R57" s="8" t="s">
        <v>2264</v>
      </c>
      <c r="S57" s="8" t="s">
        <v>2099</v>
      </c>
      <c r="T57" s="8">
        <v>1</v>
      </c>
      <c r="U57" s="9" t="s">
        <v>2263</v>
      </c>
      <c r="V57" s="9" t="s">
        <v>2264</v>
      </c>
      <c r="W57" s="9" t="s">
        <v>2099</v>
      </c>
      <c r="X57" s="9">
        <v>1</v>
      </c>
      <c r="Y57" s="10" t="s">
        <v>2263</v>
      </c>
      <c r="Z57" s="10" t="s">
        <v>2264</v>
      </c>
      <c r="AA57" s="10" t="s">
        <v>2099</v>
      </c>
      <c r="AB57" s="10">
        <v>1</v>
      </c>
      <c r="AC57" t="s">
        <v>2260</v>
      </c>
    </row>
    <row r="58" spans="1:29" x14ac:dyDescent="0.2">
      <c r="B58" s="6" t="s">
        <v>2580</v>
      </c>
      <c r="H58" s="8">
        <v>4</v>
      </c>
      <c r="L58" s="9">
        <v>4</v>
      </c>
      <c r="P58" s="10">
        <v>4</v>
      </c>
      <c r="Q58" s="8" t="s">
        <v>2263</v>
      </c>
      <c r="R58" s="8" t="s">
        <v>2264</v>
      </c>
      <c r="S58" s="8" t="s">
        <v>2099</v>
      </c>
      <c r="T58" s="8">
        <v>3</v>
      </c>
      <c r="X58" s="9">
        <v>4</v>
      </c>
      <c r="Y58" s="10" t="s">
        <v>2263</v>
      </c>
      <c r="Z58" s="10" t="s">
        <v>2264</v>
      </c>
      <c r="AA58" s="10" t="s">
        <v>2099</v>
      </c>
      <c r="AB58" s="10">
        <v>3.5</v>
      </c>
    </row>
    <row r="59" spans="1:29" x14ac:dyDescent="0.2">
      <c r="C59" s="6" t="s">
        <v>62</v>
      </c>
      <c r="D59" s="6" t="s">
        <v>2580</v>
      </c>
    </row>
    <row r="60" spans="1:29" x14ac:dyDescent="0.2">
      <c r="D60" s="6" t="s">
        <v>2580</v>
      </c>
    </row>
    <row r="61" spans="1:29" x14ac:dyDescent="0.2">
      <c r="D61" s="6" t="s">
        <v>2580</v>
      </c>
    </row>
    <row r="62" spans="1:29" x14ac:dyDescent="0.2">
      <c r="D62" s="6" t="s">
        <v>2580</v>
      </c>
    </row>
    <row r="63" spans="1:29" x14ac:dyDescent="0.2">
      <c r="D63" s="6" t="s">
        <v>2580</v>
      </c>
    </row>
    <row r="64" spans="1:29" x14ac:dyDescent="0.2">
      <c r="B64" s="6" t="s">
        <v>2580</v>
      </c>
      <c r="H64" s="8">
        <v>4</v>
      </c>
      <c r="L64" s="9">
        <v>4</v>
      </c>
      <c r="P64" s="10">
        <v>4</v>
      </c>
      <c r="Q64" s="8" t="s">
        <v>2265</v>
      </c>
      <c r="R64" s="8" t="s">
        <v>2266</v>
      </c>
      <c r="S64" s="8" t="s">
        <v>2099</v>
      </c>
      <c r="T64" s="8">
        <v>1</v>
      </c>
      <c r="U64" s="9" t="s">
        <v>2265</v>
      </c>
      <c r="V64" s="9" t="s">
        <v>2266</v>
      </c>
      <c r="W64" s="9" t="s">
        <v>2099</v>
      </c>
      <c r="X64" s="9">
        <v>1</v>
      </c>
      <c r="Y64" s="10" t="s">
        <v>2265</v>
      </c>
      <c r="Z64" s="10" t="s">
        <v>2266</v>
      </c>
      <c r="AA64" s="10" t="s">
        <v>2099</v>
      </c>
      <c r="AB64" s="10">
        <v>1</v>
      </c>
      <c r="AC64" t="s">
        <v>2267</v>
      </c>
    </row>
    <row r="65" spans="2:28" x14ac:dyDescent="0.2">
      <c r="C65" s="6" t="s">
        <v>62</v>
      </c>
      <c r="D65" s="6" t="s">
        <v>2580</v>
      </c>
    </row>
    <row r="66" spans="2:28" x14ac:dyDescent="0.2">
      <c r="D66" s="6" t="s">
        <v>2580</v>
      </c>
    </row>
    <row r="67" spans="2:28" x14ac:dyDescent="0.2">
      <c r="D67" s="6" t="s">
        <v>2580</v>
      </c>
    </row>
    <row r="68" spans="2:28" x14ac:dyDescent="0.2">
      <c r="D68" s="6" t="s">
        <v>2580</v>
      </c>
    </row>
    <row r="69" spans="2:28" x14ac:dyDescent="0.2">
      <c r="D69" s="6" t="s">
        <v>2580</v>
      </c>
    </row>
    <row r="70" spans="2:28" x14ac:dyDescent="0.2">
      <c r="B70" s="6" t="s">
        <v>2580</v>
      </c>
      <c r="H70" s="8">
        <v>4</v>
      </c>
      <c r="L70" s="9">
        <v>4</v>
      </c>
      <c r="P70" s="10">
        <v>4</v>
      </c>
      <c r="Q70" s="8" t="s">
        <v>2248</v>
      </c>
      <c r="R70" s="8" t="s">
        <v>1656</v>
      </c>
      <c r="S70" s="8" t="s">
        <v>2099</v>
      </c>
      <c r="T70" s="8">
        <v>1</v>
      </c>
      <c r="U70" s="9" t="s">
        <v>2248</v>
      </c>
      <c r="V70" s="9" t="s">
        <v>1656</v>
      </c>
      <c r="W70" s="9" t="s">
        <v>2099</v>
      </c>
      <c r="X70" s="9">
        <v>1</v>
      </c>
      <c r="Y70" s="10" t="s">
        <v>2248</v>
      </c>
      <c r="Z70" s="10" t="s">
        <v>1656</v>
      </c>
      <c r="AA70" s="10" t="s">
        <v>2099</v>
      </c>
      <c r="AB70" s="10">
        <v>1</v>
      </c>
    </row>
    <row r="71" spans="2:28" x14ac:dyDescent="0.2">
      <c r="C71" s="6" t="s">
        <v>62</v>
      </c>
      <c r="D71" s="6" t="s">
        <v>2580</v>
      </c>
    </row>
    <row r="72" spans="2:28" x14ac:dyDescent="0.2">
      <c r="D72" s="6" t="s">
        <v>2580</v>
      </c>
    </row>
    <row r="73" spans="2:28" x14ac:dyDescent="0.2">
      <c r="D73" s="6" t="s">
        <v>2580</v>
      </c>
    </row>
    <row r="74" spans="2:28" x14ac:dyDescent="0.2">
      <c r="D74" s="6" t="s">
        <v>2580</v>
      </c>
    </row>
    <row r="75" spans="2:28" x14ac:dyDescent="0.2">
      <c r="D75" s="6" t="s">
        <v>2580</v>
      </c>
    </row>
    <row r="76" spans="2:28" x14ac:dyDescent="0.2">
      <c r="B76" s="6" t="s">
        <v>2580</v>
      </c>
      <c r="H76" s="8">
        <v>4</v>
      </c>
      <c r="L76" s="9">
        <v>4</v>
      </c>
      <c r="P76" s="10">
        <v>4</v>
      </c>
      <c r="Q76" s="8" t="s">
        <v>2248</v>
      </c>
      <c r="R76" s="8" t="s">
        <v>1656</v>
      </c>
      <c r="S76" s="8" t="s">
        <v>2099</v>
      </c>
      <c r="T76" s="8">
        <v>2</v>
      </c>
      <c r="U76" s="9" t="s">
        <v>2248</v>
      </c>
      <c r="V76" s="9" t="s">
        <v>1656</v>
      </c>
      <c r="W76" s="9" t="s">
        <v>2099</v>
      </c>
      <c r="X76" s="9">
        <v>1</v>
      </c>
      <c r="Y76" s="10" t="s">
        <v>2248</v>
      </c>
      <c r="Z76" s="10" t="s">
        <v>1656</v>
      </c>
      <c r="AA76" s="10" t="s">
        <v>2099</v>
      </c>
      <c r="AB76" s="10">
        <v>1.5</v>
      </c>
    </row>
    <row r="77" spans="2:28" x14ac:dyDescent="0.2">
      <c r="C77" s="6" t="s">
        <v>62</v>
      </c>
      <c r="D77" s="6" t="s">
        <v>2580</v>
      </c>
    </row>
    <row r="78" spans="2:28" x14ac:dyDescent="0.2">
      <c r="D78" s="6" t="s">
        <v>2580</v>
      </c>
    </row>
    <row r="79" spans="2:28" x14ac:dyDescent="0.2">
      <c r="D79" s="6" t="s">
        <v>2580</v>
      </c>
    </row>
    <row r="80" spans="2:28" x14ac:dyDescent="0.2">
      <c r="D80" s="6" t="s">
        <v>2580</v>
      </c>
    </row>
    <row r="81" spans="1:28" x14ac:dyDescent="0.2">
      <c r="D81" s="6" t="s">
        <v>2580</v>
      </c>
    </row>
    <row r="82" spans="1:28" x14ac:dyDescent="0.2">
      <c r="B82" s="6" t="s">
        <v>2580</v>
      </c>
      <c r="H82" s="8">
        <v>4</v>
      </c>
      <c r="L82" s="9">
        <v>4</v>
      </c>
      <c r="P82" s="10">
        <v>4</v>
      </c>
      <c r="Q82" s="8" t="s">
        <v>2270</v>
      </c>
      <c r="R82" s="8" t="s">
        <v>2271</v>
      </c>
      <c r="S82" s="8" t="s">
        <v>2099</v>
      </c>
      <c r="T82" s="8">
        <v>0</v>
      </c>
      <c r="U82" s="9" t="s">
        <v>2270</v>
      </c>
      <c r="V82" s="9" t="s">
        <v>2271</v>
      </c>
      <c r="W82" s="9" t="s">
        <v>2099</v>
      </c>
      <c r="X82" s="9">
        <v>0</v>
      </c>
      <c r="Y82" s="10" t="s">
        <v>2270</v>
      </c>
      <c r="Z82" s="10" t="s">
        <v>2271</v>
      </c>
      <c r="AA82" s="10" t="s">
        <v>2099</v>
      </c>
      <c r="AB82" s="10">
        <v>0</v>
      </c>
    </row>
    <row r="83" spans="1:28" x14ac:dyDescent="0.2">
      <c r="C83" s="6" t="s">
        <v>62</v>
      </c>
      <c r="D83" s="6" t="s">
        <v>2580</v>
      </c>
    </row>
    <row r="84" spans="1:28" x14ac:dyDescent="0.2">
      <c r="D84" s="6" t="s">
        <v>2580</v>
      </c>
    </row>
    <row r="85" spans="1:28" x14ac:dyDescent="0.2">
      <c r="D85" s="6" t="s">
        <v>2580</v>
      </c>
    </row>
    <row r="86" spans="1:28" x14ac:dyDescent="0.2">
      <c r="D86" s="6" t="s">
        <v>2580</v>
      </c>
    </row>
    <row r="87" spans="1:28" x14ac:dyDescent="0.2">
      <c r="D87" s="6" t="s">
        <v>2580</v>
      </c>
    </row>
    <row r="88" spans="1:28" x14ac:dyDescent="0.2">
      <c r="B88" s="6" t="s">
        <v>2580</v>
      </c>
      <c r="H88" s="8">
        <v>4</v>
      </c>
      <c r="L88" s="9">
        <v>4</v>
      </c>
      <c r="P88" s="10">
        <v>4</v>
      </c>
      <c r="Q88" s="8" t="s">
        <v>2268</v>
      </c>
      <c r="R88" s="8" t="s">
        <v>2269</v>
      </c>
      <c r="S88" s="8" t="s">
        <v>2099</v>
      </c>
      <c r="T88" s="8">
        <v>1</v>
      </c>
      <c r="U88" s="9" t="s">
        <v>2268</v>
      </c>
      <c r="V88" s="9" t="s">
        <v>2269</v>
      </c>
      <c r="W88" s="9" t="s">
        <v>2099</v>
      </c>
      <c r="X88" s="9">
        <v>1</v>
      </c>
      <c r="Y88" s="10" t="s">
        <v>2268</v>
      </c>
      <c r="Z88" s="10" t="s">
        <v>2269</v>
      </c>
      <c r="AA88" s="10" t="s">
        <v>2099</v>
      </c>
      <c r="AB88" s="10">
        <v>1</v>
      </c>
    </row>
    <row r="89" spans="1:28" x14ac:dyDescent="0.2">
      <c r="C89" s="6" t="s">
        <v>62</v>
      </c>
      <c r="D89" s="6" t="s">
        <v>2580</v>
      </c>
    </row>
    <row r="90" spans="1:28" x14ac:dyDescent="0.2">
      <c r="D90" s="6" t="s">
        <v>2580</v>
      </c>
    </row>
    <row r="91" spans="1:28" x14ac:dyDescent="0.2">
      <c r="D91" s="6" t="s">
        <v>2580</v>
      </c>
    </row>
    <row r="92" spans="1:28" x14ac:dyDescent="0.2">
      <c r="D92" s="6" t="s">
        <v>2580</v>
      </c>
    </row>
    <row r="93" spans="1:28" x14ac:dyDescent="0.2">
      <c r="D93" s="6" t="s">
        <v>2580</v>
      </c>
    </row>
    <row r="94" spans="1:28" x14ac:dyDescent="0.2">
      <c r="A94" s="6" t="s">
        <v>1814</v>
      </c>
      <c r="H94" s="8">
        <v>4</v>
      </c>
      <c r="L94" s="9">
        <v>4</v>
      </c>
      <c r="P94" s="10">
        <v>4</v>
      </c>
      <c r="Q94" s="8" t="s">
        <v>2274</v>
      </c>
      <c r="R94" s="8" t="s">
        <v>2275</v>
      </c>
      <c r="S94" s="8" t="s">
        <v>2099</v>
      </c>
      <c r="T94" s="8">
        <v>1</v>
      </c>
      <c r="U94" s="9" t="s">
        <v>2274</v>
      </c>
      <c r="V94" s="9" t="s">
        <v>2275</v>
      </c>
      <c r="W94" s="9" t="s">
        <v>2099</v>
      </c>
      <c r="X94" s="9">
        <v>1</v>
      </c>
      <c r="Y94" s="10" t="s">
        <v>2274</v>
      </c>
      <c r="Z94" s="10" t="s">
        <v>2275</v>
      </c>
      <c r="AA94" s="10" t="s">
        <v>2099</v>
      </c>
      <c r="AB94" s="10">
        <v>1</v>
      </c>
    </row>
    <row r="95" spans="1:28" x14ac:dyDescent="0.2">
      <c r="B95" s="6" t="s">
        <v>2580</v>
      </c>
      <c r="H95" s="8">
        <v>4</v>
      </c>
      <c r="L95" s="9">
        <v>4</v>
      </c>
      <c r="P95" s="10">
        <v>4</v>
      </c>
      <c r="Q95" s="8" t="s">
        <v>2246</v>
      </c>
      <c r="R95" s="8" t="s">
        <v>2247</v>
      </c>
      <c r="S95" s="8" t="s">
        <v>2099</v>
      </c>
      <c r="T95" s="8">
        <v>1</v>
      </c>
      <c r="U95" s="9" t="s">
        <v>2246</v>
      </c>
      <c r="V95" s="9" t="s">
        <v>2247</v>
      </c>
      <c r="W95" s="9" t="s">
        <v>2099</v>
      </c>
      <c r="X95" s="9">
        <v>2</v>
      </c>
      <c r="Y95" s="10" t="s">
        <v>2246</v>
      </c>
      <c r="Z95" s="10" t="s">
        <v>2247</v>
      </c>
      <c r="AA95" s="10" t="s">
        <v>2099</v>
      </c>
      <c r="AB95" s="10">
        <v>1.5</v>
      </c>
    </row>
    <row r="96" spans="1:28" x14ac:dyDescent="0.2">
      <c r="C96" s="6" t="s">
        <v>62</v>
      </c>
      <c r="D96" s="6" t="s">
        <v>2580</v>
      </c>
    </row>
    <row r="97" spans="2:28" x14ac:dyDescent="0.2">
      <c r="D97" s="6" t="s">
        <v>2580</v>
      </c>
    </row>
    <row r="98" spans="2:28" x14ac:dyDescent="0.2">
      <c r="D98" s="6" t="s">
        <v>2580</v>
      </c>
    </row>
    <row r="99" spans="2:28" x14ac:dyDescent="0.2">
      <c r="D99" s="6" t="s">
        <v>2580</v>
      </c>
    </row>
    <row r="100" spans="2:28" x14ac:dyDescent="0.2">
      <c r="D100" s="6" t="s">
        <v>2580</v>
      </c>
    </row>
    <row r="101" spans="2:28" x14ac:dyDescent="0.2">
      <c r="B101" s="6" t="s">
        <v>2580</v>
      </c>
      <c r="H101" s="8">
        <v>4</v>
      </c>
      <c r="L101" s="9">
        <v>4</v>
      </c>
      <c r="P101" s="10">
        <v>4</v>
      </c>
      <c r="Q101" s="8" t="s">
        <v>2246</v>
      </c>
      <c r="R101" s="8" t="s">
        <v>2247</v>
      </c>
      <c r="S101" s="8" t="s">
        <v>2099</v>
      </c>
      <c r="T101" s="8">
        <v>1</v>
      </c>
      <c r="U101" s="9" t="s">
        <v>2246</v>
      </c>
      <c r="V101" s="9" t="s">
        <v>2247</v>
      </c>
      <c r="W101" s="9" t="s">
        <v>2099</v>
      </c>
      <c r="X101" s="9">
        <v>2</v>
      </c>
      <c r="Y101" s="10" t="s">
        <v>2246</v>
      </c>
      <c r="Z101" s="10" t="s">
        <v>2247</v>
      </c>
      <c r="AA101" s="10" t="s">
        <v>2099</v>
      </c>
      <c r="AB101" s="10">
        <v>1.5</v>
      </c>
    </row>
    <row r="102" spans="2:28" x14ac:dyDescent="0.2">
      <c r="C102" s="6" t="s">
        <v>62</v>
      </c>
      <c r="D102" s="6" t="s">
        <v>2580</v>
      </c>
    </row>
    <row r="103" spans="2:28" x14ac:dyDescent="0.2">
      <c r="D103" s="6" t="s">
        <v>2580</v>
      </c>
    </row>
    <row r="104" spans="2:28" x14ac:dyDescent="0.2">
      <c r="D104" s="6" t="s">
        <v>2580</v>
      </c>
    </row>
    <row r="105" spans="2:28" x14ac:dyDescent="0.2">
      <c r="D105" s="6" t="s">
        <v>2580</v>
      </c>
    </row>
    <row r="106" spans="2:28" x14ac:dyDescent="0.2">
      <c r="D106" s="6" t="s">
        <v>2580</v>
      </c>
    </row>
    <row r="107" spans="2:28" x14ac:dyDescent="0.2">
      <c r="B107" s="6" t="s">
        <v>2580</v>
      </c>
      <c r="H107" s="8">
        <v>4</v>
      </c>
      <c r="L107" s="9">
        <v>4</v>
      </c>
      <c r="P107" s="10">
        <v>4</v>
      </c>
      <c r="Q107" s="8" t="s">
        <v>2246</v>
      </c>
      <c r="R107" s="8" t="s">
        <v>2247</v>
      </c>
      <c r="S107" s="8" t="s">
        <v>2099</v>
      </c>
      <c r="T107" s="8">
        <v>1</v>
      </c>
      <c r="U107" s="9" t="s">
        <v>2246</v>
      </c>
      <c r="V107" s="9" t="s">
        <v>2247</v>
      </c>
      <c r="W107" s="9" t="s">
        <v>2099</v>
      </c>
      <c r="X107" s="9">
        <v>2</v>
      </c>
      <c r="Y107" s="10" t="s">
        <v>2246</v>
      </c>
      <c r="Z107" s="10" t="s">
        <v>2247</v>
      </c>
      <c r="AA107" s="10" t="s">
        <v>2099</v>
      </c>
      <c r="AB107" s="10">
        <v>1.5</v>
      </c>
    </row>
    <row r="108" spans="2:28" x14ac:dyDescent="0.2">
      <c r="C108" s="6" t="s">
        <v>62</v>
      </c>
      <c r="D108" s="6" t="s">
        <v>2580</v>
      </c>
    </row>
    <row r="109" spans="2:28" x14ac:dyDescent="0.2">
      <c r="D109" s="6" t="s">
        <v>2580</v>
      </c>
    </row>
    <row r="110" spans="2:28" x14ac:dyDescent="0.2">
      <c r="D110" s="6" t="s">
        <v>2580</v>
      </c>
    </row>
    <row r="111" spans="2:28" x14ac:dyDescent="0.2">
      <c r="D111" s="6" t="s">
        <v>2580</v>
      </c>
    </row>
    <row r="112" spans="2:28" x14ac:dyDescent="0.2">
      <c r="D112" s="6" t="s">
        <v>2580</v>
      </c>
    </row>
    <row r="113" spans="2:28" x14ac:dyDescent="0.2">
      <c r="B113" s="6" t="s">
        <v>2580</v>
      </c>
      <c r="H113" s="8">
        <v>4</v>
      </c>
      <c r="L113" s="9">
        <v>4</v>
      </c>
      <c r="P113" s="10">
        <v>4</v>
      </c>
      <c r="Q113" s="8" t="s">
        <v>2242</v>
      </c>
      <c r="R113" s="8" t="s">
        <v>1823</v>
      </c>
      <c r="S113" s="8" t="s">
        <v>2099</v>
      </c>
      <c r="T113" s="8">
        <v>0</v>
      </c>
      <c r="U113" s="9" t="s">
        <v>2242</v>
      </c>
      <c r="V113" s="9" t="s">
        <v>1823</v>
      </c>
      <c r="W113" s="9" t="s">
        <v>2099</v>
      </c>
      <c r="X113" s="9">
        <v>0</v>
      </c>
      <c r="Y113" s="10" t="s">
        <v>2242</v>
      </c>
      <c r="Z113" s="10" t="s">
        <v>1823</v>
      </c>
      <c r="AA113" s="10" t="s">
        <v>2099</v>
      </c>
      <c r="AB113" s="10">
        <v>0</v>
      </c>
    </row>
    <row r="114" spans="2:28" x14ac:dyDescent="0.2">
      <c r="C114" s="6" t="s">
        <v>62</v>
      </c>
      <c r="D114" s="6" t="s">
        <v>2580</v>
      </c>
    </row>
    <row r="115" spans="2:28" x14ac:dyDescent="0.2">
      <c r="D115" s="6" t="s">
        <v>2580</v>
      </c>
    </row>
    <row r="116" spans="2:28" x14ac:dyDescent="0.2">
      <c r="D116" s="6" t="s">
        <v>2580</v>
      </c>
    </row>
    <row r="117" spans="2:28" x14ac:dyDescent="0.2">
      <c r="D117" s="6" t="s">
        <v>2580</v>
      </c>
    </row>
    <row r="118" spans="2:28" x14ac:dyDescent="0.2">
      <c r="D118" s="6" t="s">
        <v>2580</v>
      </c>
    </row>
    <row r="119" spans="2:28" x14ac:dyDescent="0.2">
      <c r="B119" s="6" t="s">
        <v>2580</v>
      </c>
      <c r="E119" s="8" t="s">
        <v>1958</v>
      </c>
      <c r="F119" s="8" t="s">
        <v>1527</v>
      </c>
      <c r="G119" s="8" t="s">
        <v>1955</v>
      </c>
      <c r="H119" s="8">
        <v>0</v>
      </c>
      <c r="I119" s="9" t="s">
        <v>1958</v>
      </c>
      <c r="J119" s="9" t="s">
        <v>1527</v>
      </c>
      <c r="K119" s="9" t="s">
        <v>1955</v>
      </c>
      <c r="L119" s="9">
        <v>0</v>
      </c>
      <c r="M119" s="10" t="s">
        <v>1958</v>
      </c>
      <c r="N119" s="10" t="s">
        <v>1527</v>
      </c>
      <c r="O119" s="10" t="s">
        <v>1955</v>
      </c>
      <c r="P119" s="10">
        <v>0</v>
      </c>
      <c r="Q119" s="8" t="s">
        <v>2241</v>
      </c>
      <c r="R119" s="8" t="s">
        <v>1527</v>
      </c>
      <c r="S119" s="8" t="s">
        <v>2099</v>
      </c>
      <c r="T119" s="8">
        <v>0</v>
      </c>
      <c r="U119" s="9" t="s">
        <v>2241</v>
      </c>
      <c r="V119" s="9" t="s">
        <v>1527</v>
      </c>
      <c r="W119" s="9" t="s">
        <v>2099</v>
      </c>
      <c r="X119" s="9">
        <v>0</v>
      </c>
      <c r="Y119" s="10" t="s">
        <v>2241</v>
      </c>
      <c r="Z119" s="10" t="s">
        <v>1527</v>
      </c>
      <c r="AA119" s="10" t="s">
        <v>2099</v>
      </c>
      <c r="AB119" s="10">
        <v>0</v>
      </c>
    </row>
    <row r="120" spans="2:28" x14ac:dyDescent="0.2">
      <c r="C120" s="6" t="s">
        <v>62</v>
      </c>
      <c r="D120" s="6" t="s">
        <v>2580</v>
      </c>
    </row>
    <row r="121" spans="2:28" x14ac:dyDescent="0.2">
      <c r="D121" s="6" t="s">
        <v>2580</v>
      </c>
    </row>
    <row r="122" spans="2:28" x14ac:dyDescent="0.2">
      <c r="D122" s="6" t="s">
        <v>2580</v>
      </c>
    </row>
    <row r="123" spans="2:28" x14ac:dyDescent="0.2">
      <c r="D123" s="6" t="s">
        <v>2580</v>
      </c>
    </row>
    <row r="124" spans="2:28" x14ac:dyDescent="0.2">
      <c r="D124" s="6" t="s">
        <v>2580</v>
      </c>
    </row>
    <row r="125" spans="2:28" x14ac:dyDescent="0.2">
      <c r="B125" s="6" t="s">
        <v>2580</v>
      </c>
      <c r="E125" s="8" t="s">
        <v>1959</v>
      </c>
      <c r="F125" s="8" t="s">
        <v>1960</v>
      </c>
      <c r="G125" s="8" t="s">
        <v>1955</v>
      </c>
      <c r="H125" s="8">
        <v>3</v>
      </c>
      <c r="L125" s="9">
        <v>4</v>
      </c>
      <c r="M125" s="10" t="s">
        <v>1959</v>
      </c>
      <c r="N125" s="10" t="s">
        <v>1960</v>
      </c>
      <c r="O125" s="10" t="s">
        <v>1955</v>
      </c>
      <c r="P125" s="10">
        <v>3.5</v>
      </c>
      <c r="Q125" s="8" t="s">
        <v>2231</v>
      </c>
      <c r="R125" s="8" t="s">
        <v>1529</v>
      </c>
      <c r="S125" s="8" t="s">
        <v>2099</v>
      </c>
      <c r="T125" s="8">
        <v>0</v>
      </c>
      <c r="U125" s="9" t="s">
        <v>2231</v>
      </c>
      <c r="V125" s="9" t="s">
        <v>1529</v>
      </c>
      <c r="W125" s="9" t="s">
        <v>2099</v>
      </c>
      <c r="X125" s="9">
        <v>0</v>
      </c>
      <c r="Y125" s="10" t="s">
        <v>2231</v>
      </c>
      <c r="Z125" s="10" t="s">
        <v>1529</v>
      </c>
      <c r="AA125" s="10" t="s">
        <v>2099</v>
      </c>
      <c r="AB125" s="10">
        <v>0</v>
      </c>
    </row>
    <row r="126" spans="2:28" x14ac:dyDescent="0.2">
      <c r="C126" s="6" t="s">
        <v>62</v>
      </c>
      <c r="D126" s="6" t="s">
        <v>2580</v>
      </c>
    </row>
    <row r="127" spans="2:28" x14ac:dyDescent="0.2">
      <c r="D127" s="6" t="s">
        <v>2580</v>
      </c>
    </row>
    <row r="128" spans="2:28" x14ac:dyDescent="0.2">
      <c r="D128" s="6" t="s">
        <v>2580</v>
      </c>
    </row>
    <row r="129" spans="1:28" x14ac:dyDescent="0.2">
      <c r="D129" s="6" t="s">
        <v>2580</v>
      </c>
    </row>
    <row r="130" spans="1:28" x14ac:dyDescent="0.2">
      <c r="D130" s="6" t="s">
        <v>2580</v>
      </c>
    </row>
    <row r="131" spans="1:28" x14ac:dyDescent="0.2">
      <c r="B131" s="6" t="s">
        <v>2580</v>
      </c>
      <c r="H131" s="8">
        <v>4</v>
      </c>
      <c r="L131" s="9">
        <v>4</v>
      </c>
      <c r="P131" s="10">
        <v>4</v>
      </c>
      <c r="Q131" s="8" t="s">
        <v>2272</v>
      </c>
      <c r="R131" s="8" t="s">
        <v>2273</v>
      </c>
      <c r="S131" s="8" t="s">
        <v>2099</v>
      </c>
      <c r="T131" s="8">
        <v>0</v>
      </c>
      <c r="U131" s="9" t="s">
        <v>2272</v>
      </c>
      <c r="V131" s="9" t="s">
        <v>2273</v>
      </c>
      <c r="W131" s="9" t="s">
        <v>2099</v>
      </c>
      <c r="X131" s="9">
        <v>0</v>
      </c>
      <c r="Y131" s="10" t="s">
        <v>2272</v>
      </c>
      <c r="Z131" s="10" t="s">
        <v>2273</v>
      </c>
      <c r="AA131" s="10" t="s">
        <v>2099</v>
      </c>
      <c r="AB131" s="10">
        <v>0</v>
      </c>
    </row>
    <row r="132" spans="1:28" x14ac:dyDescent="0.2">
      <c r="C132" s="6" t="s">
        <v>62</v>
      </c>
      <c r="D132" s="6" t="s">
        <v>2580</v>
      </c>
    </row>
    <row r="133" spans="1:28" x14ac:dyDescent="0.2">
      <c r="D133" s="6" t="s">
        <v>2580</v>
      </c>
    </row>
    <row r="134" spans="1:28" x14ac:dyDescent="0.2">
      <c r="D134" s="6" t="s">
        <v>2580</v>
      </c>
    </row>
    <row r="135" spans="1:28" x14ac:dyDescent="0.2">
      <c r="D135" s="6" t="s">
        <v>2580</v>
      </c>
    </row>
    <row r="136" spans="1:28" x14ac:dyDescent="0.2">
      <c r="D136" s="6" t="s">
        <v>2580</v>
      </c>
    </row>
    <row r="137" spans="1:28" x14ac:dyDescent="0.2">
      <c r="A137" s="6" t="s">
        <v>1826</v>
      </c>
      <c r="E137" s="8" t="s">
        <v>1961</v>
      </c>
      <c r="F137" s="8" t="s">
        <v>1962</v>
      </c>
      <c r="G137" s="8" t="s">
        <v>1673</v>
      </c>
      <c r="H137" s="8">
        <v>2</v>
      </c>
      <c r="I137" s="9" t="s">
        <v>1961</v>
      </c>
      <c r="J137" s="9" t="s">
        <v>1962</v>
      </c>
      <c r="K137" s="9" t="s">
        <v>1673</v>
      </c>
      <c r="L137" s="9">
        <v>2</v>
      </c>
      <c r="M137" s="10" t="s">
        <v>1961</v>
      </c>
      <c r="N137" s="10" t="s">
        <v>1962</v>
      </c>
      <c r="O137" s="10" t="s">
        <v>1673</v>
      </c>
      <c r="P137" s="10">
        <v>2</v>
      </c>
      <c r="Q137" s="8" t="s">
        <v>2153</v>
      </c>
      <c r="R137" s="8" t="s">
        <v>2154</v>
      </c>
      <c r="S137" s="8" t="s">
        <v>2099</v>
      </c>
      <c r="T137" s="8">
        <v>1</v>
      </c>
      <c r="U137" s="9" t="s">
        <v>2153</v>
      </c>
      <c r="V137" s="9" t="s">
        <v>2154</v>
      </c>
      <c r="W137" s="9" t="s">
        <v>2099</v>
      </c>
      <c r="X137" s="9">
        <v>1</v>
      </c>
      <c r="Y137" s="10" t="s">
        <v>2153</v>
      </c>
      <c r="Z137" s="10" t="s">
        <v>2154</v>
      </c>
      <c r="AA137" s="10" t="s">
        <v>2099</v>
      </c>
      <c r="AB137" s="10">
        <v>1</v>
      </c>
    </row>
    <row r="138" spans="1:28" x14ac:dyDescent="0.2">
      <c r="B138" s="6" t="s">
        <v>2580</v>
      </c>
      <c r="E138" s="8" t="s">
        <v>1512</v>
      </c>
      <c r="F138" s="8" t="s">
        <v>1513</v>
      </c>
      <c r="G138" s="8" t="s">
        <v>1673</v>
      </c>
      <c r="H138" s="8">
        <v>0</v>
      </c>
      <c r="I138" s="9" t="s">
        <v>1512</v>
      </c>
      <c r="J138" s="9" t="s">
        <v>1513</v>
      </c>
      <c r="K138" s="9" t="s">
        <v>1673</v>
      </c>
      <c r="L138" s="9">
        <v>0</v>
      </c>
      <c r="M138" s="10" t="s">
        <v>1512</v>
      </c>
      <c r="N138" s="10" t="s">
        <v>1513</v>
      </c>
      <c r="O138" s="10" t="s">
        <v>1673</v>
      </c>
      <c r="P138" s="10">
        <v>0</v>
      </c>
      <c r="Q138" s="8" t="s">
        <v>2276</v>
      </c>
      <c r="R138" s="8" t="s">
        <v>2277</v>
      </c>
      <c r="S138" s="8" t="s">
        <v>2099</v>
      </c>
      <c r="T138" s="8">
        <v>0</v>
      </c>
      <c r="U138" s="9" t="s">
        <v>2276</v>
      </c>
      <c r="V138" s="9" t="s">
        <v>2277</v>
      </c>
      <c r="W138" s="9" t="s">
        <v>2099</v>
      </c>
      <c r="X138" s="9">
        <v>0</v>
      </c>
      <c r="Y138" s="10" t="s">
        <v>2276</v>
      </c>
      <c r="Z138" s="10" t="s">
        <v>2277</v>
      </c>
      <c r="AA138" s="10" t="s">
        <v>2099</v>
      </c>
      <c r="AB138" s="10">
        <v>0</v>
      </c>
    </row>
    <row r="139" spans="1:28" x14ac:dyDescent="0.2">
      <c r="C139" s="6" t="s">
        <v>62</v>
      </c>
      <c r="D139" s="6" t="s">
        <v>2580</v>
      </c>
    </row>
    <row r="140" spans="1:28" x14ac:dyDescent="0.2">
      <c r="D140" s="6" t="s">
        <v>2580</v>
      </c>
    </row>
    <row r="141" spans="1:28" x14ac:dyDescent="0.2">
      <c r="D141" s="6" t="s">
        <v>2580</v>
      </c>
    </row>
    <row r="142" spans="1:28" x14ac:dyDescent="0.2">
      <c r="D142" s="6" t="s">
        <v>2580</v>
      </c>
    </row>
    <row r="143" spans="1:28" x14ac:dyDescent="0.2">
      <c r="D143" s="6" t="s">
        <v>2580</v>
      </c>
    </row>
    <row r="144" spans="1:28" x14ac:dyDescent="0.2">
      <c r="B144" s="6" t="s">
        <v>2580</v>
      </c>
      <c r="E144" s="8" t="s">
        <v>1963</v>
      </c>
      <c r="F144" s="8" t="s">
        <v>1964</v>
      </c>
      <c r="G144" s="8" t="s">
        <v>1673</v>
      </c>
      <c r="H144" s="8">
        <v>0</v>
      </c>
      <c r="I144" s="9" t="s">
        <v>1963</v>
      </c>
      <c r="J144" s="9" t="s">
        <v>1964</v>
      </c>
      <c r="K144" s="9" t="s">
        <v>1673</v>
      </c>
      <c r="L144" s="9">
        <v>0</v>
      </c>
      <c r="M144" s="10" t="s">
        <v>1963</v>
      </c>
      <c r="N144" s="10" t="s">
        <v>1964</v>
      </c>
      <c r="O144" s="10" t="s">
        <v>1673</v>
      </c>
      <c r="P144" s="10">
        <v>0</v>
      </c>
      <c r="Q144" s="8" t="s">
        <v>2141</v>
      </c>
      <c r="R144" s="8" t="s">
        <v>2142</v>
      </c>
      <c r="S144" s="8" t="s">
        <v>2099</v>
      </c>
      <c r="T144" s="8">
        <v>0</v>
      </c>
      <c r="U144" s="9" t="s">
        <v>2141</v>
      </c>
      <c r="V144" s="9" t="s">
        <v>2142</v>
      </c>
      <c r="W144" s="9" t="s">
        <v>2099</v>
      </c>
      <c r="X144" s="9">
        <v>0</v>
      </c>
      <c r="Y144" s="10" t="s">
        <v>2141</v>
      </c>
      <c r="Z144" s="10" t="s">
        <v>2142</v>
      </c>
      <c r="AA144" s="10" t="s">
        <v>2099</v>
      </c>
      <c r="AB144" s="10">
        <v>0</v>
      </c>
    </row>
    <row r="145" spans="2:28" x14ac:dyDescent="0.2">
      <c r="C145" s="6" t="s">
        <v>62</v>
      </c>
      <c r="D145" s="6" t="s">
        <v>2580</v>
      </c>
    </row>
    <row r="146" spans="2:28" x14ac:dyDescent="0.2">
      <c r="D146" s="6" t="s">
        <v>2580</v>
      </c>
    </row>
    <row r="147" spans="2:28" x14ac:dyDescent="0.2">
      <c r="D147" s="6" t="s">
        <v>2580</v>
      </c>
    </row>
    <row r="148" spans="2:28" x14ac:dyDescent="0.2">
      <c r="D148" s="6" t="s">
        <v>2580</v>
      </c>
    </row>
    <row r="149" spans="2:28" x14ac:dyDescent="0.2">
      <c r="D149" s="6" t="s">
        <v>2580</v>
      </c>
    </row>
    <row r="150" spans="2:28" x14ac:dyDescent="0.2">
      <c r="B150" s="6" t="s">
        <v>2580</v>
      </c>
      <c r="E150" s="8" t="s">
        <v>1716</v>
      </c>
      <c r="F150" s="8" t="s">
        <v>1965</v>
      </c>
      <c r="G150" s="8" t="s">
        <v>1673</v>
      </c>
      <c r="H150" s="8">
        <v>0</v>
      </c>
      <c r="I150" s="9" t="s">
        <v>1716</v>
      </c>
      <c r="J150" s="9" t="s">
        <v>1965</v>
      </c>
      <c r="K150" s="9" t="s">
        <v>1673</v>
      </c>
      <c r="L150" s="9">
        <v>0</v>
      </c>
      <c r="M150" s="10" t="s">
        <v>1716</v>
      </c>
      <c r="N150" s="10" t="s">
        <v>1965</v>
      </c>
      <c r="O150" s="10" t="s">
        <v>1673</v>
      </c>
      <c r="P150" s="10">
        <v>0</v>
      </c>
      <c r="Q150" s="8" t="s">
        <v>2155</v>
      </c>
      <c r="R150" s="8" t="s">
        <v>1432</v>
      </c>
      <c r="S150" s="8" t="s">
        <v>2099</v>
      </c>
      <c r="T150" s="8">
        <v>0</v>
      </c>
      <c r="U150" s="9" t="s">
        <v>2155</v>
      </c>
      <c r="V150" s="9" t="s">
        <v>1432</v>
      </c>
      <c r="W150" s="9" t="s">
        <v>2099</v>
      </c>
      <c r="X150" s="9">
        <v>0</v>
      </c>
      <c r="Y150" s="10" t="s">
        <v>2155</v>
      </c>
      <c r="Z150" s="10" t="s">
        <v>1432</v>
      </c>
      <c r="AA150" s="10" t="s">
        <v>2099</v>
      </c>
      <c r="AB150" s="10">
        <v>0</v>
      </c>
    </row>
    <row r="151" spans="2:28" x14ac:dyDescent="0.2">
      <c r="C151" s="6" t="s">
        <v>62</v>
      </c>
      <c r="D151" s="6" t="s">
        <v>2580</v>
      </c>
    </row>
    <row r="152" spans="2:28" x14ac:dyDescent="0.2">
      <c r="D152" s="6" t="s">
        <v>2580</v>
      </c>
    </row>
    <row r="153" spans="2:28" x14ac:dyDescent="0.2">
      <c r="D153" s="6" t="s">
        <v>2580</v>
      </c>
    </row>
    <row r="154" spans="2:28" x14ac:dyDescent="0.2">
      <c r="D154" s="6" t="s">
        <v>2580</v>
      </c>
    </row>
    <row r="155" spans="2:28" x14ac:dyDescent="0.2">
      <c r="D155" s="6" t="s">
        <v>2580</v>
      </c>
    </row>
    <row r="156" spans="2:28" x14ac:dyDescent="0.2">
      <c r="B156" s="6" t="s">
        <v>2580</v>
      </c>
      <c r="E156" s="8" t="s">
        <v>1716</v>
      </c>
      <c r="F156" s="8" t="s">
        <v>1965</v>
      </c>
      <c r="G156" s="8" t="s">
        <v>1673</v>
      </c>
      <c r="H156" s="8">
        <v>2</v>
      </c>
      <c r="I156" s="9" t="s">
        <v>1716</v>
      </c>
      <c r="J156" s="9" t="s">
        <v>1965</v>
      </c>
      <c r="K156" s="9" t="s">
        <v>1673</v>
      </c>
      <c r="L156" s="9">
        <v>2</v>
      </c>
      <c r="M156" s="10" t="s">
        <v>1716</v>
      </c>
      <c r="N156" s="10" t="s">
        <v>1965</v>
      </c>
      <c r="O156" s="10" t="s">
        <v>1673</v>
      </c>
      <c r="P156" s="10">
        <v>2</v>
      </c>
      <c r="T156" s="8">
        <v>4</v>
      </c>
      <c r="U156" s="9" t="s">
        <v>2278</v>
      </c>
      <c r="V156" s="9" t="s">
        <v>2279</v>
      </c>
      <c r="W156" s="9" t="s">
        <v>2099</v>
      </c>
      <c r="X156" s="9">
        <v>1</v>
      </c>
      <c r="Y156" s="10" t="s">
        <v>2278</v>
      </c>
      <c r="Z156" s="10" t="s">
        <v>2279</v>
      </c>
      <c r="AA156" s="10" t="s">
        <v>2099</v>
      </c>
      <c r="AB156" s="10">
        <v>2.5</v>
      </c>
    </row>
    <row r="157" spans="2:28" x14ac:dyDescent="0.2">
      <c r="C157" s="6" t="s">
        <v>62</v>
      </c>
      <c r="D157" s="6" t="s">
        <v>2580</v>
      </c>
    </row>
    <row r="158" spans="2:28" x14ac:dyDescent="0.2">
      <c r="D158" s="6" t="s">
        <v>2580</v>
      </c>
    </row>
    <row r="159" spans="2:28" x14ac:dyDescent="0.2">
      <c r="D159" s="6" t="s">
        <v>2580</v>
      </c>
    </row>
    <row r="160" spans="2:28" x14ac:dyDescent="0.2">
      <c r="D160" s="6" t="s">
        <v>2580</v>
      </c>
    </row>
    <row r="161" spans="1:28" x14ac:dyDescent="0.2">
      <c r="D161" s="6" t="s">
        <v>2580</v>
      </c>
    </row>
    <row r="162" spans="1:28" x14ac:dyDescent="0.2">
      <c r="B162" s="6" t="s">
        <v>2580</v>
      </c>
      <c r="E162" s="8" t="s">
        <v>1718</v>
      </c>
      <c r="F162" s="8" t="s">
        <v>1966</v>
      </c>
      <c r="G162" s="8" t="s">
        <v>1673</v>
      </c>
      <c r="H162" s="8">
        <v>0</v>
      </c>
      <c r="I162" s="9" t="s">
        <v>1718</v>
      </c>
      <c r="J162" s="9" t="s">
        <v>1966</v>
      </c>
      <c r="K162" s="9" t="s">
        <v>1673</v>
      </c>
      <c r="L162" s="9">
        <v>0</v>
      </c>
      <c r="M162" s="10" t="s">
        <v>1718</v>
      </c>
      <c r="N162" s="10" t="s">
        <v>1966</v>
      </c>
      <c r="O162" s="10" t="s">
        <v>1673</v>
      </c>
      <c r="P162" s="10">
        <v>0</v>
      </c>
      <c r="Q162" s="8" t="s">
        <v>2280</v>
      </c>
      <c r="R162" s="8" t="s">
        <v>2281</v>
      </c>
      <c r="S162" s="8" t="s">
        <v>2099</v>
      </c>
      <c r="T162" s="8">
        <v>3</v>
      </c>
      <c r="U162" s="9" t="s">
        <v>2280</v>
      </c>
      <c r="V162" s="9" t="s">
        <v>2281</v>
      </c>
      <c r="W162" s="9" t="s">
        <v>2099</v>
      </c>
      <c r="X162" s="9">
        <v>1</v>
      </c>
      <c r="Y162" s="10" t="s">
        <v>2280</v>
      </c>
      <c r="Z162" s="10" t="s">
        <v>2281</v>
      </c>
      <c r="AA162" s="10" t="s">
        <v>2099</v>
      </c>
      <c r="AB162" s="10">
        <v>2</v>
      </c>
    </row>
    <row r="163" spans="1:28" x14ac:dyDescent="0.2">
      <c r="C163" s="6" t="s">
        <v>62</v>
      </c>
      <c r="D163" s="6" t="s">
        <v>2580</v>
      </c>
    </row>
    <row r="164" spans="1:28" x14ac:dyDescent="0.2">
      <c r="D164" s="6" t="s">
        <v>2580</v>
      </c>
    </row>
    <row r="165" spans="1:28" x14ac:dyDescent="0.2">
      <c r="D165" s="6" t="s">
        <v>2580</v>
      </c>
    </row>
    <row r="166" spans="1:28" x14ac:dyDescent="0.2">
      <c r="D166" s="6" t="s">
        <v>2580</v>
      </c>
    </row>
    <row r="167" spans="1:28" x14ac:dyDescent="0.2">
      <c r="D167" s="6" t="s">
        <v>2580</v>
      </c>
    </row>
    <row r="168" spans="1:28" x14ac:dyDescent="0.2">
      <c r="A168" s="6" t="s">
        <v>1832</v>
      </c>
      <c r="E168" s="8" t="s">
        <v>1967</v>
      </c>
      <c r="F168" s="8" t="s">
        <v>1968</v>
      </c>
      <c r="G168" s="8" t="s">
        <v>1673</v>
      </c>
      <c r="H168" s="8">
        <v>3</v>
      </c>
      <c r="I168" s="9" t="s">
        <v>1967</v>
      </c>
      <c r="J168" s="9" t="s">
        <v>1968</v>
      </c>
      <c r="K168" s="9" t="s">
        <v>1673</v>
      </c>
      <c r="L168" s="9">
        <v>3</v>
      </c>
      <c r="M168" s="10" t="s">
        <v>1967</v>
      </c>
      <c r="N168" s="10" t="s">
        <v>1968</v>
      </c>
      <c r="O168" s="10" t="s">
        <v>1673</v>
      </c>
      <c r="P168" s="10">
        <v>3</v>
      </c>
      <c r="Q168" s="8" t="s">
        <v>2232</v>
      </c>
      <c r="R168" s="8" t="s">
        <v>1550</v>
      </c>
      <c r="S168" s="8" t="s">
        <v>2099</v>
      </c>
      <c r="T168" s="8">
        <v>0</v>
      </c>
      <c r="U168" s="9" t="s">
        <v>2232</v>
      </c>
      <c r="V168" s="9" t="s">
        <v>1550</v>
      </c>
      <c r="W168" s="9" t="s">
        <v>2099</v>
      </c>
      <c r="X168" s="9">
        <v>0</v>
      </c>
      <c r="Y168" s="10" t="s">
        <v>2232</v>
      </c>
      <c r="Z168" s="10" t="s">
        <v>1550</v>
      </c>
      <c r="AA168" s="10" t="s">
        <v>2099</v>
      </c>
      <c r="AB168" s="10">
        <v>0</v>
      </c>
    </row>
    <row r="169" spans="1:28" x14ac:dyDescent="0.2">
      <c r="B169" s="6" t="s">
        <v>2580</v>
      </c>
      <c r="E169" s="8" t="s">
        <v>1969</v>
      </c>
      <c r="F169" s="8" t="s">
        <v>1970</v>
      </c>
      <c r="G169" s="8" t="s">
        <v>1673</v>
      </c>
      <c r="H169" s="8">
        <v>3</v>
      </c>
      <c r="I169" s="9" t="s">
        <v>1969</v>
      </c>
      <c r="J169" s="9" t="s">
        <v>1970</v>
      </c>
      <c r="K169" s="9" t="s">
        <v>1673</v>
      </c>
      <c r="L169" s="9">
        <v>3</v>
      </c>
      <c r="M169" s="10" t="s">
        <v>1969</v>
      </c>
      <c r="N169" s="10" t="s">
        <v>1970</v>
      </c>
      <c r="O169" s="10" t="s">
        <v>1673</v>
      </c>
      <c r="P169" s="10">
        <v>3</v>
      </c>
      <c r="Q169" s="8" t="s">
        <v>2282</v>
      </c>
      <c r="R169" s="8" t="s">
        <v>1833</v>
      </c>
      <c r="S169" s="8" t="s">
        <v>2099</v>
      </c>
      <c r="T169" s="8">
        <v>0</v>
      </c>
      <c r="U169" s="9" t="s">
        <v>2282</v>
      </c>
      <c r="V169" s="9" t="s">
        <v>1833</v>
      </c>
      <c r="W169" s="9" t="s">
        <v>2099</v>
      </c>
      <c r="X169" s="9">
        <v>0</v>
      </c>
      <c r="Y169" s="10" t="s">
        <v>2282</v>
      </c>
      <c r="Z169" s="10" t="s">
        <v>1833</v>
      </c>
      <c r="AA169" s="10" t="s">
        <v>2099</v>
      </c>
      <c r="AB169" s="10">
        <v>0</v>
      </c>
    </row>
    <row r="170" spans="1:28" x14ac:dyDescent="0.2">
      <c r="C170" s="6" t="s">
        <v>62</v>
      </c>
      <c r="D170" s="6" t="s">
        <v>2580</v>
      </c>
    </row>
    <row r="171" spans="1:28" x14ac:dyDescent="0.2">
      <c r="D171" s="6" t="s">
        <v>2580</v>
      </c>
    </row>
    <row r="172" spans="1:28" x14ac:dyDescent="0.2">
      <c r="D172" s="6" t="s">
        <v>2580</v>
      </c>
    </row>
    <row r="173" spans="1:28" x14ac:dyDescent="0.2">
      <c r="D173" s="6" t="s">
        <v>2580</v>
      </c>
    </row>
    <row r="174" spans="1:28" x14ac:dyDescent="0.2">
      <c r="D174" s="6" t="s">
        <v>2580</v>
      </c>
    </row>
    <row r="175" spans="1:28" x14ac:dyDescent="0.2">
      <c r="B175" s="6" t="s">
        <v>2580</v>
      </c>
      <c r="E175" s="8" t="s">
        <v>1967</v>
      </c>
      <c r="F175" s="8" t="s">
        <v>1968</v>
      </c>
      <c r="G175" s="8" t="s">
        <v>1673</v>
      </c>
      <c r="H175" s="8">
        <v>3</v>
      </c>
      <c r="I175" s="9" t="s">
        <v>1967</v>
      </c>
      <c r="J175" s="9" t="s">
        <v>1968</v>
      </c>
      <c r="K175" s="9" t="s">
        <v>1673</v>
      </c>
      <c r="L175" s="9">
        <v>3</v>
      </c>
      <c r="M175" s="10" t="s">
        <v>1967</v>
      </c>
      <c r="N175" s="10" t="s">
        <v>1968</v>
      </c>
      <c r="O175" s="10" t="s">
        <v>1673</v>
      </c>
      <c r="P175" s="10">
        <v>3</v>
      </c>
      <c r="Q175" s="8" t="s">
        <v>2283</v>
      </c>
      <c r="R175" s="8" t="s">
        <v>2357</v>
      </c>
      <c r="S175" s="8" t="s">
        <v>2099</v>
      </c>
      <c r="T175" s="8">
        <v>1</v>
      </c>
      <c r="U175" s="9" t="s">
        <v>2283</v>
      </c>
      <c r="V175" s="9" t="s">
        <v>2284</v>
      </c>
      <c r="W175" s="9" t="s">
        <v>2099</v>
      </c>
      <c r="X175" s="9">
        <v>1</v>
      </c>
      <c r="Y175" s="10" t="s">
        <v>2283</v>
      </c>
      <c r="Z175" s="10" t="s">
        <v>2357</v>
      </c>
      <c r="AA175" s="10" t="s">
        <v>2099</v>
      </c>
      <c r="AB175" s="10">
        <v>1</v>
      </c>
    </row>
    <row r="176" spans="1:28" x14ac:dyDescent="0.2">
      <c r="C176" s="6" t="s">
        <v>62</v>
      </c>
      <c r="D176" s="6" t="s">
        <v>2580</v>
      </c>
    </row>
    <row r="177" spans="2:28" x14ac:dyDescent="0.2">
      <c r="D177" s="6" t="s">
        <v>2580</v>
      </c>
    </row>
    <row r="178" spans="2:28" x14ac:dyDescent="0.2">
      <c r="D178" s="6" t="s">
        <v>2580</v>
      </c>
    </row>
    <row r="179" spans="2:28" x14ac:dyDescent="0.2">
      <c r="D179" s="6" t="s">
        <v>2580</v>
      </c>
    </row>
    <row r="180" spans="2:28" x14ac:dyDescent="0.2">
      <c r="D180" s="6" t="s">
        <v>2580</v>
      </c>
    </row>
    <row r="181" spans="2:28" x14ac:dyDescent="0.2">
      <c r="B181" s="6" t="s">
        <v>2580</v>
      </c>
      <c r="E181" s="8" t="s">
        <v>1967</v>
      </c>
      <c r="F181" s="8" t="s">
        <v>1968</v>
      </c>
      <c r="G181" s="8" t="s">
        <v>1673</v>
      </c>
      <c r="H181" s="8">
        <v>3</v>
      </c>
      <c r="I181" s="9" t="s">
        <v>1967</v>
      </c>
      <c r="J181" s="9" t="s">
        <v>1968</v>
      </c>
      <c r="K181" s="9" t="s">
        <v>1673</v>
      </c>
      <c r="L181" s="9">
        <v>3</v>
      </c>
      <c r="M181" s="10" t="s">
        <v>1967</v>
      </c>
      <c r="N181" s="10" t="s">
        <v>1968</v>
      </c>
      <c r="O181" s="10" t="s">
        <v>1673</v>
      </c>
      <c r="P181" s="10">
        <v>3</v>
      </c>
      <c r="Q181" s="8" t="s">
        <v>2283</v>
      </c>
      <c r="R181" s="8" t="s">
        <v>2357</v>
      </c>
      <c r="S181" s="8" t="s">
        <v>2099</v>
      </c>
      <c r="T181" s="8">
        <v>1</v>
      </c>
      <c r="U181" s="9" t="s">
        <v>2283</v>
      </c>
      <c r="V181" s="9" t="s">
        <v>2284</v>
      </c>
      <c r="W181" s="9" t="s">
        <v>2099</v>
      </c>
      <c r="X181" s="9">
        <v>1</v>
      </c>
      <c r="Y181" s="10" t="s">
        <v>2283</v>
      </c>
      <c r="Z181" s="10" t="s">
        <v>2284</v>
      </c>
      <c r="AA181" s="10" t="s">
        <v>2099</v>
      </c>
      <c r="AB181" s="10">
        <v>1</v>
      </c>
    </row>
    <row r="182" spans="2:28" x14ac:dyDescent="0.2">
      <c r="C182" s="6" t="s">
        <v>62</v>
      </c>
      <c r="D182" s="6" t="s">
        <v>2580</v>
      </c>
    </row>
    <row r="183" spans="2:28" x14ac:dyDescent="0.2">
      <c r="D183" s="6" t="s">
        <v>2580</v>
      </c>
    </row>
    <row r="184" spans="2:28" x14ac:dyDescent="0.2">
      <c r="D184" s="6" t="s">
        <v>2580</v>
      </c>
    </row>
    <row r="185" spans="2:28" x14ac:dyDescent="0.2">
      <c r="D185" s="6" t="s">
        <v>2580</v>
      </c>
    </row>
    <row r="186" spans="2:28" x14ac:dyDescent="0.2">
      <c r="D186" s="6" t="s">
        <v>2580</v>
      </c>
    </row>
    <row r="187" spans="2:28" x14ac:dyDescent="0.2">
      <c r="B187" s="6" t="s">
        <v>2580</v>
      </c>
      <c r="E187" s="8" t="s">
        <v>1967</v>
      </c>
      <c r="F187" s="8" t="s">
        <v>1968</v>
      </c>
      <c r="G187" s="8" t="s">
        <v>1673</v>
      </c>
      <c r="H187" s="8">
        <v>3</v>
      </c>
      <c r="I187" s="9" t="s">
        <v>1967</v>
      </c>
      <c r="J187" s="9" t="s">
        <v>1968</v>
      </c>
      <c r="K187" s="9" t="s">
        <v>1673</v>
      </c>
      <c r="L187" s="9">
        <v>3</v>
      </c>
      <c r="M187" s="10" t="s">
        <v>1967</v>
      </c>
      <c r="N187" s="10" t="s">
        <v>1968</v>
      </c>
      <c r="O187" s="10" t="s">
        <v>1673</v>
      </c>
      <c r="P187" s="10">
        <v>3</v>
      </c>
      <c r="Q187" s="8" t="s">
        <v>2285</v>
      </c>
      <c r="R187" s="8" t="s">
        <v>1837</v>
      </c>
      <c r="S187" s="8" t="s">
        <v>2099</v>
      </c>
      <c r="T187" s="8">
        <v>0</v>
      </c>
      <c r="U187" s="9" t="s">
        <v>2285</v>
      </c>
      <c r="V187" s="9" t="s">
        <v>1837</v>
      </c>
      <c r="W187" s="9" t="s">
        <v>2099</v>
      </c>
      <c r="X187" s="9">
        <v>0</v>
      </c>
      <c r="Y187" s="10" t="s">
        <v>2285</v>
      </c>
      <c r="Z187" s="10" t="s">
        <v>1837</v>
      </c>
      <c r="AA187" s="10" t="s">
        <v>2099</v>
      </c>
      <c r="AB187" s="10">
        <v>0</v>
      </c>
    </row>
    <row r="188" spans="2:28" x14ac:dyDescent="0.2">
      <c r="C188" s="6" t="s">
        <v>62</v>
      </c>
      <c r="D188" s="6" t="s">
        <v>2580</v>
      </c>
    </row>
    <row r="189" spans="2:28" x14ac:dyDescent="0.2">
      <c r="D189" s="6" t="s">
        <v>2580</v>
      </c>
    </row>
    <row r="190" spans="2:28" x14ac:dyDescent="0.2">
      <c r="D190" s="6" t="s">
        <v>2580</v>
      </c>
    </row>
    <row r="191" spans="2:28" x14ac:dyDescent="0.2">
      <c r="D191" s="6" t="s">
        <v>2580</v>
      </c>
    </row>
    <row r="192" spans="2:28" x14ac:dyDescent="0.2">
      <c r="D192" s="6" t="s">
        <v>2580</v>
      </c>
    </row>
    <row r="193" spans="2:28" x14ac:dyDescent="0.2">
      <c r="B193" s="6" t="s">
        <v>2580</v>
      </c>
      <c r="E193" s="8" t="s">
        <v>1967</v>
      </c>
      <c r="F193" s="8" t="s">
        <v>1968</v>
      </c>
      <c r="G193" s="8" t="s">
        <v>1673</v>
      </c>
      <c r="H193" s="8">
        <v>3</v>
      </c>
      <c r="I193" s="9" t="s">
        <v>1967</v>
      </c>
      <c r="J193" s="9" t="s">
        <v>1968</v>
      </c>
      <c r="K193" s="9" t="s">
        <v>1673</v>
      </c>
      <c r="L193" s="9">
        <v>3</v>
      </c>
      <c r="M193" s="10" t="s">
        <v>1967</v>
      </c>
      <c r="N193" s="10" t="s">
        <v>1968</v>
      </c>
      <c r="O193" s="10" t="s">
        <v>1673</v>
      </c>
      <c r="P193" s="10">
        <v>3</v>
      </c>
      <c r="Q193" s="8" t="s">
        <v>2286</v>
      </c>
      <c r="R193" s="8" t="s">
        <v>2287</v>
      </c>
      <c r="S193" s="8" t="s">
        <v>2099</v>
      </c>
      <c r="T193" s="8">
        <v>1</v>
      </c>
      <c r="U193" s="9" t="s">
        <v>2286</v>
      </c>
      <c r="V193" s="9" t="s">
        <v>2287</v>
      </c>
      <c r="W193" s="9" t="s">
        <v>2099</v>
      </c>
      <c r="X193" s="9">
        <v>0</v>
      </c>
      <c r="Y193" s="10" t="s">
        <v>2286</v>
      </c>
      <c r="Z193" s="10" t="s">
        <v>2287</v>
      </c>
      <c r="AA193" s="10" t="s">
        <v>2099</v>
      </c>
      <c r="AB193" s="10">
        <v>0.5</v>
      </c>
    </row>
    <row r="194" spans="2:28" x14ac:dyDescent="0.2">
      <c r="C194" s="6" t="s">
        <v>62</v>
      </c>
      <c r="D194" s="6" t="s">
        <v>2580</v>
      </c>
    </row>
    <row r="195" spans="2:28" x14ac:dyDescent="0.2">
      <c r="D195" s="6" t="s">
        <v>2580</v>
      </c>
    </row>
    <row r="196" spans="2:28" x14ac:dyDescent="0.2">
      <c r="D196" s="6" t="s">
        <v>2580</v>
      </c>
    </row>
    <row r="197" spans="2:28" x14ac:dyDescent="0.2">
      <c r="D197" s="6" t="s">
        <v>2580</v>
      </c>
    </row>
    <row r="198" spans="2:28" x14ac:dyDescent="0.2">
      <c r="D198" s="6" t="s">
        <v>2580</v>
      </c>
    </row>
    <row r="199" spans="2:28" x14ac:dyDescent="0.2">
      <c r="B199" s="6" t="s">
        <v>2580</v>
      </c>
      <c r="E199" s="8" t="s">
        <v>1967</v>
      </c>
      <c r="F199" s="8" t="s">
        <v>1968</v>
      </c>
      <c r="G199" s="8" t="s">
        <v>1673</v>
      </c>
      <c r="H199" s="8">
        <v>3</v>
      </c>
      <c r="I199" s="9" t="s">
        <v>1967</v>
      </c>
      <c r="J199" s="9" t="s">
        <v>1968</v>
      </c>
      <c r="K199" s="9" t="s">
        <v>1673</v>
      </c>
      <c r="L199" s="9">
        <v>3</v>
      </c>
      <c r="M199" s="10" t="s">
        <v>1967</v>
      </c>
      <c r="N199" s="10" t="s">
        <v>1968</v>
      </c>
      <c r="O199" s="10" t="s">
        <v>1673</v>
      </c>
      <c r="P199" s="10">
        <v>3</v>
      </c>
      <c r="Q199" s="8" t="s">
        <v>2288</v>
      </c>
      <c r="R199" s="8" t="s">
        <v>1841</v>
      </c>
      <c r="S199" s="8" t="s">
        <v>2099</v>
      </c>
      <c r="T199" s="8">
        <v>0</v>
      </c>
      <c r="U199" s="9" t="s">
        <v>2288</v>
      </c>
      <c r="V199" s="9" t="s">
        <v>1841</v>
      </c>
      <c r="W199" s="9" t="s">
        <v>2099</v>
      </c>
      <c r="X199" s="9">
        <v>0</v>
      </c>
      <c r="Y199" s="10" t="s">
        <v>2288</v>
      </c>
      <c r="Z199" s="10" t="s">
        <v>1841</v>
      </c>
      <c r="AA199" s="10" t="s">
        <v>2099</v>
      </c>
      <c r="AB199" s="10">
        <v>0</v>
      </c>
    </row>
    <row r="200" spans="2:28" x14ac:dyDescent="0.2">
      <c r="C200" s="6" t="s">
        <v>62</v>
      </c>
      <c r="D200" s="6" t="s">
        <v>2580</v>
      </c>
    </row>
    <row r="201" spans="2:28" x14ac:dyDescent="0.2">
      <c r="D201" s="6" t="s">
        <v>2580</v>
      </c>
    </row>
    <row r="202" spans="2:28" x14ac:dyDescent="0.2">
      <c r="D202" s="6" t="s">
        <v>2580</v>
      </c>
    </row>
    <row r="203" spans="2:28" x14ac:dyDescent="0.2">
      <c r="D203" s="6" t="s">
        <v>2580</v>
      </c>
    </row>
    <row r="204" spans="2:28" x14ac:dyDescent="0.2">
      <c r="D204" s="6" t="s">
        <v>2580</v>
      </c>
    </row>
    <row r="205" spans="2:28" x14ac:dyDescent="0.2">
      <c r="B205" s="6" t="s">
        <v>2580</v>
      </c>
      <c r="E205" s="8" t="s">
        <v>1967</v>
      </c>
      <c r="F205" s="8" t="s">
        <v>1968</v>
      </c>
      <c r="G205" s="8" t="s">
        <v>1673</v>
      </c>
      <c r="H205" s="8">
        <v>3</v>
      </c>
      <c r="I205" s="9" t="s">
        <v>1967</v>
      </c>
      <c r="J205" s="9" t="s">
        <v>1968</v>
      </c>
      <c r="K205" s="9" t="s">
        <v>1673</v>
      </c>
      <c r="L205" s="9">
        <v>3</v>
      </c>
      <c r="M205" s="10" t="s">
        <v>1967</v>
      </c>
      <c r="N205" s="10" t="s">
        <v>1968</v>
      </c>
      <c r="O205" s="10" t="s">
        <v>1673</v>
      </c>
      <c r="P205" s="10">
        <v>3</v>
      </c>
      <c r="Q205" s="8" t="s">
        <v>2289</v>
      </c>
      <c r="R205" s="8" t="s">
        <v>1844</v>
      </c>
      <c r="S205" s="8" t="s">
        <v>2099</v>
      </c>
      <c r="T205" s="8">
        <v>0</v>
      </c>
      <c r="U205" s="9" t="s">
        <v>2289</v>
      </c>
      <c r="V205" s="9" t="s">
        <v>1844</v>
      </c>
      <c r="W205" s="9" t="s">
        <v>2099</v>
      </c>
      <c r="X205" s="9">
        <v>0</v>
      </c>
      <c r="Y205" s="10" t="s">
        <v>2289</v>
      </c>
      <c r="Z205" s="10" t="s">
        <v>1844</v>
      </c>
      <c r="AA205" s="10" t="s">
        <v>2099</v>
      </c>
      <c r="AB205" s="10">
        <v>0</v>
      </c>
    </row>
    <row r="206" spans="2:28" x14ac:dyDescent="0.2">
      <c r="C206" s="6" t="s">
        <v>62</v>
      </c>
      <c r="D206" s="6" t="s">
        <v>2580</v>
      </c>
    </row>
    <row r="207" spans="2:28" x14ac:dyDescent="0.2">
      <c r="D207" s="6" t="s">
        <v>2580</v>
      </c>
    </row>
    <row r="208" spans="2:28" x14ac:dyDescent="0.2">
      <c r="D208" s="6" t="s">
        <v>2580</v>
      </c>
    </row>
    <row r="209" spans="1:28" x14ac:dyDescent="0.2">
      <c r="D209" s="6" t="s">
        <v>2580</v>
      </c>
    </row>
    <row r="210" spans="1:28" x14ac:dyDescent="0.2">
      <c r="D210" s="6" t="s">
        <v>2580</v>
      </c>
    </row>
    <row r="211" spans="1:28" x14ac:dyDescent="0.2">
      <c r="B211" s="6" t="s">
        <v>2580</v>
      </c>
      <c r="E211" s="8" t="s">
        <v>1967</v>
      </c>
      <c r="F211" s="8" t="s">
        <v>1968</v>
      </c>
      <c r="G211" s="8" t="s">
        <v>1673</v>
      </c>
      <c r="H211" s="8">
        <v>3</v>
      </c>
      <c r="I211" s="9" t="s">
        <v>1967</v>
      </c>
      <c r="J211" s="9" t="s">
        <v>1968</v>
      </c>
      <c r="K211" s="9" t="s">
        <v>1673</v>
      </c>
      <c r="L211" s="9">
        <v>3</v>
      </c>
      <c r="M211" s="10" t="s">
        <v>1967</v>
      </c>
      <c r="N211" s="10" t="s">
        <v>1968</v>
      </c>
      <c r="O211" s="10" t="s">
        <v>1673</v>
      </c>
      <c r="P211" s="10">
        <v>3</v>
      </c>
      <c r="Q211" s="8" t="s">
        <v>2290</v>
      </c>
      <c r="R211" s="8" t="s">
        <v>1845</v>
      </c>
      <c r="S211" s="8" t="s">
        <v>2099</v>
      </c>
      <c r="T211" s="8">
        <v>0</v>
      </c>
      <c r="U211" s="9" t="s">
        <v>2290</v>
      </c>
      <c r="V211" s="9" t="s">
        <v>1845</v>
      </c>
      <c r="W211" s="9" t="s">
        <v>2099</v>
      </c>
      <c r="X211" s="9">
        <v>0</v>
      </c>
      <c r="Y211" s="10" t="s">
        <v>2290</v>
      </c>
      <c r="Z211" s="10" t="s">
        <v>1845</v>
      </c>
      <c r="AA211" s="10" t="s">
        <v>2099</v>
      </c>
      <c r="AB211" s="10">
        <v>0</v>
      </c>
    </row>
    <row r="212" spans="1:28" x14ac:dyDescent="0.2">
      <c r="C212" s="6" t="s">
        <v>62</v>
      </c>
      <c r="D212" s="6" t="s">
        <v>2580</v>
      </c>
    </row>
    <row r="213" spans="1:28" x14ac:dyDescent="0.2">
      <c r="D213" s="6" t="s">
        <v>2580</v>
      </c>
    </row>
    <row r="214" spans="1:28" x14ac:dyDescent="0.2">
      <c r="D214" s="6" t="s">
        <v>2580</v>
      </c>
    </row>
    <row r="215" spans="1:28" x14ac:dyDescent="0.2">
      <c r="D215" s="6" t="s">
        <v>2580</v>
      </c>
    </row>
    <row r="216" spans="1:28" x14ac:dyDescent="0.2">
      <c r="D216" s="6" t="s">
        <v>2580</v>
      </c>
    </row>
    <row r="217" spans="1:28" x14ac:dyDescent="0.2">
      <c r="B217" s="6" t="s">
        <v>2580</v>
      </c>
      <c r="E217" s="8" t="s">
        <v>1967</v>
      </c>
      <c r="F217" s="8" t="s">
        <v>1968</v>
      </c>
      <c r="G217" s="8" t="s">
        <v>1673</v>
      </c>
      <c r="H217" s="8">
        <v>3</v>
      </c>
      <c r="I217" s="9" t="s">
        <v>1967</v>
      </c>
      <c r="J217" s="9" t="s">
        <v>1968</v>
      </c>
      <c r="K217" s="9" t="s">
        <v>1673</v>
      </c>
      <c r="L217" s="9">
        <v>3</v>
      </c>
      <c r="M217" s="10" t="s">
        <v>1967</v>
      </c>
      <c r="N217" s="10" t="s">
        <v>1968</v>
      </c>
      <c r="O217" s="10" t="s">
        <v>1673</v>
      </c>
      <c r="P217" s="10">
        <v>3</v>
      </c>
      <c r="Q217" s="8" t="s">
        <v>2291</v>
      </c>
      <c r="R217" s="8" t="s">
        <v>2292</v>
      </c>
      <c r="S217" s="8" t="s">
        <v>2099</v>
      </c>
      <c r="T217" s="8">
        <v>0</v>
      </c>
      <c r="U217" s="9" t="s">
        <v>2291</v>
      </c>
      <c r="V217" s="9" t="s">
        <v>2292</v>
      </c>
      <c r="W217" s="9" t="s">
        <v>2099</v>
      </c>
      <c r="X217" s="9">
        <v>0</v>
      </c>
      <c r="Y217" s="10" t="s">
        <v>2291</v>
      </c>
      <c r="Z217" s="10" t="s">
        <v>2292</v>
      </c>
      <c r="AA217" s="10" t="s">
        <v>2099</v>
      </c>
      <c r="AB217" s="10">
        <v>0</v>
      </c>
    </row>
    <row r="218" spans="1:28" x14ac:dyDescent="0.2">
      <c r="C218" s="6" t="s">
        <v>62</v>
      </c>
      <c r="D218" s="6" t="s">
        <v>2580</v>
      </c>
    </row>
    <row r="219" spans="1:28" x14ac:dyDescent="0.2">
      <c r="D219" s="6" t="s">
        <v>2580</v>
      </c>
    </row>
    <row r="220" spans="1:28" x14ac:dyDescent="0.2">
      <c r="D220" s="6" t="s">
        <v>2580</v>
      </c>
    </row>
    <row r="221" spans="1:28" x14ac:dyDescent="0.2">
      <c r="D221" s="6" t="s">
        <v>2580</v>
      </c>
    </row>
    <row r="222" spans="1:28" x14ac:dyDescent="0.2">
      <c r="D222" s="6" t="s">
        <v>2580</v>
      </c>
    </row>
    <row r="223" spans="1:28" x14ac:dyDescent="0.2">
      <c r="A223" s="6" t="s">
        <v>1849</v>
      </c>
      <c r="E223" s="8" t="s">
        <v>1971</v>
      </c>
      <c r="F223" s="8" t="s">
        <v>1972</v>
      </c>
      <c r="G223" s="8" t="s">
        <v>1673</v>
      </c>
      <c r="H223" s="8">
        <v>0</v>
      </c>
      <c r="I223" s="9" t="s">
        <v>1971</v>
      </c>
      <c r="J223" s="9" t="s">
        <v>1972</v>
      </c>
      <c r="K223" s="9" t="s">
        <v>1673</v>
      </c>
      <c r="L223" s="9">
        <v>0</v>
      </c>
      <c r="M223" s="10" t="s">
        <v>1971</v>
      </c>
      <c r="N223" s="10" t="s">
        <v>1972</v>
      </c>
      <c r="O223" s="10" t="s">
        <v>1673</v>
      </c>
      <c r="P223" s="10">
        <v>0</v>
      </c>
      <c r="T223" s="8">
        <v>4</v>
      </c>
      <c r="U223" s="9" t="s">
        <v>2300</v>
      </c>
      <c r="V223" s="9" t="s">
        <v>2301</v>
      </c>
      <c r="W223" s="9" t="s">
        <v>2099</v>
      </c>
      <c r="X223" s="9">
        <v>2</v>
      </c>
      <c r="Y223" s="10" t="s">
        <v>2300</v>
      </c>
      <c r="Z223" s="10" t="s">
        <v>2301</v>
      </c>
      <c r="AA223" s="10" t="s">
        <v>2099</v>
      </c>
      <c r="AB223" s="10">
        <v>3</v>
      </c>
    </row>
    <row r="224" spans="1:28" x14ac:dyDescent="0.2">
      <c r="B224" s="6" t="s">
        <v>2580</v>
      </c>
      <c r="E224" s="8" t="s">
        <v>1973</v>
      </c>
      <c r="F224" s="8" t="s">
        <v>1974</v>
      </c>
      <c r="G224" s="8" t="s">
        <v>1673</v>
      </c>
      <c r="H224" s="8">
        <v>1</v>
      </c>
      <c r="I224" s="9" t="s">
        <v>1973</v>
      </c>
      <c r="J224" s="9" t="s">
        <v>1974</v>
      </c>
      <c r="K224" s="9" t="s">
        <v>1673</v>
      </c>
      <c r="L224" s="9">
        <v>1</v>
      </c>
      <c r="M224" s="10" t="s">
        <v>1973</v>
      </c>
      <c r="N224" s="10" t="s">
        <v>1974</v>
      </c>
      <c r="O224" s="10" t="s">
        <v>1673</v>
      </c>
      <c r="P224" s="10">
        <v>1</v>
      </c>
      <c r="Q224" s="8" t="s">
        <v>2235</v>
      </c>
      <c r="R224" s="8" t="s">
        <v>1850</v>
      </c>
      <c r="S224" s="8" t="s">
        <v>2099</v>
      </c>
      <c r="T224" s="8">
        <v>0</v>
      </c>
      <c r="U224" s="9" t="s">
        <v>2235</v>
      </c>
      <c r="V224" s="9" t="s">
        <v>1850</v>
      </c>
      <c r="W224" s="9" t="s">
        <v>2099</v>
      </c>
      <c r="X224" s="9">
        <v>0</v>
      </c>
      <c r="Y224" s="10" t="s">
        <v>2235</v>
      </c>
      <c r="Z224" s="10" t="s">
        <v>1850</v>
      </c>
      <c r="AA224" s="10" t="s">
        <v>2099</v>
      </c>
      <c r="AB224" s="10">
        <v>0</v>
      </c>
    </row>
    <row r="225" spans="2:28" x14ac:dyDescent="0.2">
      <c r="C225" s="6" t="s">
        <v>62</v>
      </c>
      <c r="D225" s="6" t="s">
        <v>2580</v>
      </c>
    </row>
    <row r="226" spans="2:28" x14ac:dyDescent="0.2">
      <c r="D226" s="6" t="s">
        <v>2580</v>
      </c>
    </row>
    <row r="227" spans="2:28" x14ac:dyDescent="0.2">
      <c r="D227" s="6" t="s">
        <v>2580</v>
      </c>
    </row>
    <row r="228" spans="2:28" x14ac:dyDescent="0.2">
      <c r="D228" s="6" t="s">
        <v>2580</v>
      </c>
    </row>
    <row r="229" spans="2:28" x14ac:dyDescent="0.2">
      <c r="D229" s="6" t="s">
        <v>2580</v>
      </c>
    </row>
    <row r="230" spans="2:28" x14ac:dyDescent="0.2">
      <c r="B230" s="6" t="s">
        <v>2580</v>
      </c>
      <c r="E230" s="8" t="s">
        <v>1975</v>
      </c>
      <c r="F230" s="8" t="s">
        <v>1976</v>
      </c>
      <c r="G230" s="8" t="s">
        <v>1673</v>
      </c>
      <c r="H230" s="8">
        <v>1</v>
      </c>
      <c r="I230" s="9" t="s">
        <v>1975</v>
      </c>
      <c r="J230" s="9" t="s">
        <v>1976</v>
      </c>
      <c r="K230" s="9" t="s">
        <v>1673</v>
      </c>
      <c r="L230" s="9">
        <v>1</v>
      </c>
      <c r="M230" s="10" t="s">
        <v>1975</v>
      </c>
      <c r="N230" s="10" t="s">
        <v>1976</v>
      </c>
      <c r="O230" s="10" t="s">
        <v>1673</v>
      </c>
      <c r="P230" s="10">
        <v>1</v>
      </c>
      <c r="Q230" s="8" t="s">
        <v>2294</v>
      </c>
      <c r="R230" s="8" t="s">
        <v>2295</v>
      </c>
      <c r="S230" s="8" t="s">
        <v>2099</v>
      </c>
      <c r="T230" s="8">
        <v>1</v>
      </c>
      <c r="U230" s="9" t="s">
        <v>2294</v>
      </c>
      <c r="V230" s="9" t="s">
        <v>2295</v>
      </c>
      <c r="W230" s="9" t="s">
        <v>2099</v>
      </c>
      <c r="X230" s="9">
        <v>1</v>
      </c>
      <c r="Y230" s="10" t="s">
        <v>2294</v>
      </c>
      <c r="Z230" s="10" t="s">
        <v>2295</v>
      </c>
      <c r="AA230" s="10" t="s">
        <v>2099</v>
      </c>
      <c r="AB230" s="10">
        <v>1</v>
      </c>
    </row>
    <row r="231" spans="2:28" x14ac:dyDescent="0.2">
      <c r="C231" s="6" t="s">
        <v>62</v>
      </c>
      <c r="D231" s="6" t="s">
        <v>2580</v>
      </c>
    </row>
    <row r="232" spans="2:28" x14ac:dyDescent="0.2">
      <c r="D232" s="6" t="s">
        <v>2580</v>
      </c>
    </row>
    <row r="233" spans="2:28" x14ac:dyDescent="0.2">
      <c r="D233" s="6" t="s">
        <v>2580</v>
      </c>
    </row>
    <row r="234" spans="2:28" x14ac:dyDescent="0.2">
      <c r="D234" s="6" t="s">
        <v>2580</v>
      </c>
    </row>
    <row r="235" spans="2:28" x14ac:dyDescent="0.2">
      <c r="D235" s="6" t="s">
        <v>2580</v>
      </c>
    </row>
    <row r="236" spans="2:28" x14ac:dyDescent="0.2">
      <c r="B236" s="6" t="s">
        <v>2580</v>
      </c>
      <c r="E236" s="8" t="s">
        <v>1975</v>
      </c>
      <c r="F236" s="8" t="s">
        <v>1976</v>
      </c>
      <c r="G236" s="8" t="s">
        <v>1673</v>
      </c>
      <c r="H236" s="8">
        <v>0</v>
      </c>
      <c r="I236" s="9" t="s">
        <v>1975</v>
      </c>
      <c r="J236" s="9" t="s">
        <v>1976</v>
      </c>
      <c r="K236" s="9" t="s">
        <v>1673</v>
      </c>
      <c r="L236" s="9">
        <v>0</v>
      </c>
      <c r="M236" s="10" t="s">
        <v>1975</v>
      </c>
      <c r="N236" s="10" t="s">
        <v>1976</v>
      </c>
      <c r="O236" s="10" t="s">
        <v>1673</v>
      </c>
      <c r="P236" s="10">
        <v>0</v>
      </c>
      <c r="Q236" s="8" t="s">
        <v>2293</v>
      </c>
      <c r="R236" s="8" t="s">
        <v>1976</v>
      </c>
      <c r="S236" s="8" t="s">
        <v>2099</v>
      </c>
      <c r="T236" s="8">
        <v>0</v>
      </c>
      <c r="U236" s="9" t="s">
        <v>2293</v>
      </c>
      <c r="V236" s="9" t="s">
        <v>1976</v>
      </c>
      <c r="W236" s="9" t="s">
        <v>2099</v>
      </c>
      <c r="X236" s="9">
        <v>0</v>
      </c>
      <c r="Y236" s="10" t="s">
        <v>2293</v>
      </c>
      <c r="Z236" s="10" t="s">
        <v>1976</v>
      </c>
      <c r="AA236" s="10" t="s">
        <v>2099</v>
      </c>
      <c r="AB236" s="10">
        <v>0</v>
      </c>
    </row>
    <row r="237" spans="2:28" x14ac:dyDescent="0.2">
      <c r="C237" s="6" t="s">
        <v>62</v>
      </c>
      <c r="D237" s="6" t="s">
        <v>2580</v>
      </c>
    </row>
    <row r="238" spans="2:28" x14ac:dyDescent="0.2">
      <c r="D238" s="6" t="s">
        <v>2580</v>
      </c>
    </row>
    <row r="239" spans="2:28" x14ac:dyDescent="0.2">
      <c r="D239" s="6" t="s">
        <v>2580</v>
      </c>
    </row>
    <row r="240" spans="2:28" x14ac:dyDescent="0.2">
      <c r="D240" s="6" t="s">
        <v>2580</v>
      </c>
    </row>
    <row r="241" spans="2:28" x14ac:dyDescent="0.2">
      <c r="D241" s="6" t="s">
        <v>2580</v>
      </c>
      <c r="E241" s="8" t="s">
        <v>1977</v>
      </c>
      <c r="F241" s="8" t="s">
        <v>1852</v>
      </c>
      <c r="G241" s="8" t="s">
        <v>1673</v>
      </c>
      <c r="H241" s="8">
        <v>0</v>
      </c>
      <c r="I241" s="9" t="s">
        <v>1977</v>
      </c>
      <c r="J241" s="9" t="s">
        <v>1852</v>
      </c>
      <c r="K241" s="9" t="s">
        <v>1673</v>
      </c>
      <c r="L241" s="9">
        <v>0</v>
      </c>
      <c r="M241" s="10" t="s">
        <v>1977</v>
      </c>
      <c r="N241" s="10" t="s">
        <v>1852</v>
      </c>
      <c r="O241" s="10" t="s">
        <v>1673</v>
      </c>
      <c r="P241" s="10">
        <v>0</v>
      </c>
    </row>
    <row r="242" spans="2:28" x14ac:dyDescent="0.2">
      <c r="B242" s="6" t="s">
        <v>2580</v>
      </c>
      <c r="Q242" s="8" t="s">
        <v>2296</v>
      </c>
      <c r="R242" s="27" t="s">
        <v>1852</v>
      </c>
      <c r="S242" s="8" t="s">
        <v>2099</v>
      </c>
      <c r="T242" s="8">
        <v>0</v>
      </c>
      <c r="U242" s="9" t="s">
        <v>2296</v>
      </c>
      <c r="V242" s="25" t="s">
        <v>1852</v>
      </c>
      <c r="W242" s="9" t="s">
        <v>2099</v>
      </c>
      <c r="X242" s="9">
        <v>0</v>
      </c>
      <c r="Y242" s="10" t="s">
        <v>2296</v>
      </c>
      <c r="Z242" s="28" t="s">
        <v>1852</v>
      </c>
      <c r="AA242" s="10" t="s">
        <v>2099</v>
      </c>
      <c r="AB242" s="10">
        <v>0</v>
      </c>
    </row>
    <row r="243" spans="2:28" x14ac:dyDescent="0.2">
      <c r="C243" s="6" t="s">
        <v>62</v>
      </c>
      <c r="D243" s="6" t="s">
        <v>2580</v>
      </c>
    </row>
    <row r="244" spans="2:28" x14ac:dyDescent="0.2">
      <c r="D244" s="6" t="s">
        <v>2580</v>
      </c>
    </row>
    <row r="245" spans="2:28" x14ac:dyDescent="0.2">
      <c r="D245" s="6" t="s">
        <v>2580</v>
      </c>
    </row>
    <row r="246" spans="2:28" x14ac:dyDescent="0.2">
      <c r="D246" s="6" t="s">
        <v>2580</v>
      </c>
    </row>
    <row r="247" spans="2:28" x14ac:dyDescent="0.2">
      <c r="D247" s="6" t="s">
        <v>2580</v>
      </c>
    </row>
    <row r="248" spans="2:28" x14ac:dyDescent="0.2">
      <c r="B248" s="6" t="s">
        <v>2580</v>
      </c>
      <c r="E248" s="8" t="s">
        <v>1973</v>
      </c>
      <c r="F248" s="8" t="s">
        <v>1974</v>
      </c>
      <c r="G248" s="8" t="s">
        <v>1673</v>
      </c>
      <c r="H248" s="8">
        <v>1</v>
      </c>
      <c r="I248" s="9" t="s">
        <v>1973</v>
      </c>
      <c r="J248" s="9" t="s">
        <v>1974</v>
      </c>
      <c r="K248" s="9" t="s">
        <v>1673</v>
      </c>
      <c r="L248" s="9">
        <v>1</v>
      </c>
      <c r="M248" s="10" t="s">
        <v>1973</v>
      </c>
      <c r="N248" s="10" t="s">
        <v>1974</v>
      </c>
      <c r="O248" s="10" t="s">
        <v>1673</v>
      </c>
      <c r="P248" s="10">
        <v>1</v>
      </c>
      <c r="Q248" s="8" t="s">
        <v>2297</v>
      </c>
      <c r="R248" s="27" t="s">
        <v>1853</v>
      </c>
      <c r="S248" s="8" t="s">
        <v>2099</v>
      </c>
      <c r="T248" s="8">
        <v>0</v>
      </c>
      <c r="U248" s="9" t="s">
        <v>2297</v>
      </c>
      <c r="V248" s="25" t="s">
        <v>1853</v>
      </c>
      <c r="W248" s="9" t="s">
        <v>2099</v>
      </c>
      <c r="X248" s="9">
        <v>0</v>
      </c>
      <c r="Y248" s="10" t="s">
        <v>2297</v>
      </c>
      <c r="Z248" s="28" t="s">
        <v>1853</v>
      </c>
      <c r="AA248" s="10" t="s">
        <v>2099</v>
      </c>
      <c r="AB248" s="10">
        <v>0</v>
      </c>
    </row>
    <row r="249" spans="2:28" x14ac:dyDescent="0.2">
      <c r="C249" s="6" t="s">
        <v>62</v>
      </c>
      <c r="D249" s="6" t="s">
        <v>2580</v>
      </c>
    </row>
    <row r="250" spans="2:28" x14ac:dyDescent="0.2">
      <c r="D250" s="6" t="s">
        <v>2580</v>
      </c>
    </row>
    <row r="251" spans="2:28" x14ac:dyDescent="0.2">
      <c r="D251" s="6" t="s">
        <v>2580</v>
      </c>
    </row>
    <row r="252" spans="2:28" x14ac:dyDescent="0.2">
      <c r="D252" s="6" t="s">
        <v>2580</v>
      </c>
    </row>
    <row r="253" spans="2:28" x14ac:dyDescent="0.2">
      <c r="D253" s="6" t="s">
        <v>2580</v>
      </c>
    </row>
    <row r="254" spans="2:28" x14ac:dyDescent="0.2">
      <c r="B254" s="6" t="s">
        <v>2580</v>
      </c>
      <c r="E254" s="8" t="s">
        <v>1973</v>
      </c>
      <c r="F254" s="8" t="s">
        <v>1974</v>
      </c>
      <c r="G254" s="8" t="s">
        <v>1673</v>
      </c>
      <c r="H254" s="8">
        <v>1</v>
      </c>
      <c r="I254" s="9" t="s">
        <v>1973</v>
      </c>
      <c r="J254" s="9" t="s">
        <v>1974</v>
      </c>
      <c r="K254" s="9" t="s">
        <v>1673</v>
      </c>
      <c r="L254" s="9">
        <v>1</v>
      </c>
      <c r="M254" s="10" t="s">
        <v>1973</v>
      </c>
      <c r="N254" s="10" t="s">
        <v>1974</v>
      </c>
      <c r="O254" s="10" t="s">
        <v>1673</v>
      </c>
      <c r="P254" s="10">
        <v>1</v>
      </c>
      <c r="Q254" s="8" t="s">
        <v>2298</v>
      </c>
      <c r="R254" s="8" t="s">
        <v>2299</v>
      </c>
      <c r="S254" s="8" t="s">
        <v>2099</v>
      </c>
      <c r="T254" s="8">
        <v>1</v>
      </c>
      <c r="U254" s="9" t="s">
        <v>2298</v>
      </c>
      <c r="V254" s="9" t="s">
        <v>2299</v>
      </c>
      <c r="W254" s="9" t="s">
        <v>2099</v>
      </c>
      <c r="X254" s="9">
        <v>1</v>
      </c>
      <c r="Y254" s="10" t="s">
        <v>2298</v>
      </c>
      <c r="Z254" s="10" t="s">
        <v>2299</v>
      </c>
      <c r="AA254" s="10" t="s">
        <v>2099</v>
      </c>
      <c r="AB254" s="10">
        <v>1</v>
      </c>
    </row>
    <row r="255" spans="2:28" x14ac:dyDescent="0.2">
      <c r="C255" s="6" t="s">
        <v>62</v>
      </c>
      <c r="D255" s="6" t="s">
        <v>2580</v>
      </c>
    </row>
    <row r="256" spans="2:28" x14ac:dyDescent="0.2">
      <c r="D256" s="6" t="s">
        <v>2580</v>
      </c>
    </row>
    <row r="257" spans="1:29" x14ac:dyDescent="0.2">
      <c r="D257" s="6" t="s">
        <v>2580</v>
      </c>
    </row>
    <row r="258" spans="1:29" x14ac:dyDescent="0.2">
      <c r="D258" s="6" t="s">
        <v>2580</v>
      </c>
    </row>
    <row r="259" spans="1:29" x14ac:dyDescent="0.2">
      <c r="D259" s="6" t="s">
        <v>2580</v>
      </c>
    </row>
    <row r="260" spans="1:29" x14ac:dyDescent="0.2">
      <c r="A260" s="6" t="s">
        <v>1857</v>
      </c>
      <c r="E260" s="8" t="s">
        <v>1961</v>
      </c>
      <c r="F260" s="8" t="s">
        <v>1962</v>
      </c>
      <c r="G260" s="8" t="s">
        <v>1673</v>
      </c>
      <c r="H260" s="8">
        <v>3</v>
      </c>
      <c r="I260" s="9" t="s">
        <v>1961</v>
      </c>
      <c r="J260" s="9" t="s">
        <v>1962</v>
      </c>
      <c r="K260" s="9" t="s">
        <v>1673</v>
      </c>
      <c r="L260" s="9">
        <v>3</v>
      </c>
      <c r="M260" s="10" t="s">
        <v>1961</v>
      </c>
      <c r="N260" s="10" t="s">
        <v>1962</v>
      </c>
      <c r="O260" s="10" t="s">
        <v>1673</v>
      </c>
      <c r="P260" s="10">
        <v>3</v>
      </c>
      <c r="Q260" s="8" t="s">
        <v>2221</v>
      </c>
      <c r="R260" s="8" t="s">
        <v>2222</v>
      </c>
      <c r="S260" s="8" t="s">
        <v>2099</v>
      </c>
      <c r="T260" s="8">
        <v>3</v>
      </c>
      <c r="X260" s="9">
        <v>4</v>
      </c>
      <c r="Y260" s="10" t="s">
        <v>2221</v>
      </c>
      <c r="Z260" s="10" t="s">
        <v>2222</v>
      </c>
      <c r="AA260" s="10" t="s">
        <v>2099</v>
      </c>
      <c r="AB260" s="10">
        <v>3.5</v>
      </c>
      <c r="AC260" t="s">
        <v>2358</v>
      </c>
    </row>
    <row r="261" spans="1:29" x14ac:dyDescent="0.2">
      <c r="B261" s="6" t="s">
        <v>2580</v>
      </c>
      <c r="H261" s="8">
        <v>4</v>
      </c>
      <c r="L261" s="9">
        <v>4</v>
      </c>
      <c r="P261" s="10">
        <v>4</v>
      </c>
      <c r="Q261" s="8" t="s">
        <v>2223</v>
      </c>
      <c r="R261" s="8" t="s">
        <v>2224</v>
      </c>
      <c r="S261" s="8" t="s">
        <v>2099</v>
      </c>
      <c r="T261" s="8">
        <v>0</v>
      </c>
      <c r="U261" s="9" t="s">
        <v>2223</v>
      </c>
      <c r="V261" s="9" t="s">
        <v>2224</v>
      </c>
      <c r="W261" s="9" t="s">
        <v>2099</v>
      </c>
      <c r="X261" s="9">
        <v>0</v>
      </c>
      <c r="Y261" s="10" t="s">
        <v>2223</v>
      </c>
      <c r="Z261" s="10" t="s">
        <v>2224</v>
      </c>
      <c r="AA261" s="10" t="s">
        <v>2099</v>
      </c>
      <c r="AB261" s="10">
        <v>0</v>
      </c>
    </row>
    <row r="262" spans="1:29" x14ac:dyDescent="0.2">
      <c r="C262" s="6" t="s">
        <v>62</v>
      </c>
      <c r="D262" s="6" t="s">
        <v>2580</v>
      </c>
    </row>
    <row r="263" spans="1:29" x14ac:dyDescent="0.2">
      <c r="D263" s="6" t="s">
        <v>2580</v>
      </c>
    </row>
    <row r="264" spans="1:29" x14ac:dyDescent="0.2">
      <c r="D264" s="6" t="s">
        <v>2580</v>
      </c>
    </row>
    <row r="265" spans="1:29" x14ac:dyDescent="0.2">
      <c r="D265" s="6" t="s">
        <v>2580</v>
      </c>
    </row>
    <row r="266" spans="1:29" x14ac:dyDescent="0.2">
      <c r="D266" s="6" t="s">
        <v>2580</v>
      </c>
    </row>
    <row r="267" spans="1:29" x14ac:dyDescent="0.2">
      <c r="B267" s="6" t="s">
        <v>2580</v>
      </c>
      <c r="E267" s="8" t="s">
        <v>1961</v>
      </c>
      <c r="F267" s="8" t="s">
        <v>1962</v>
      </c>
      <c r="G267" s="8" t="s">
        <v>1673</v>
      </c>
      <c r="H267" s="8">
        <v>3</v>
      </c>
      <c r="I267" s="9" t="s">
        <v>1961</v>
      </c>
      <c r="J267" s="9" t="s">
        <v>1962</v>
      </c>
      <c r="K267" s="9" t="s">
        <v>1673</v>
      </c>
      <c r="L267" s="9">
        <v>3</v>
      </c>
      <c r="M267" s="10" t="s">
        <v>1961</v>
      </c>
      <c r="N267" s="10" t="s">
        <v>1962</v>
      </c>
      <c r="O267" s="10" t="s">
        <v>1673</v>
      </c>
      <c r="P267" s="10">
        <v>3</v>
      </c>
      <c r="Q267" s="8" t="s">
        <v>2225</v>
      </c>
      <c r="R267" s="8" t="s">
        <v>2226</v>
      </c>
      <c r="S267" s="8" t="s">
        <v>2099</v>
      </c>
      <c r="T267" s="8">
        <v>0</v>
      </c>
      <c r="U267" s="9" t="s">
        <v>2225</v>
      </c>
      <c r="V267" s="9" t="s">
        <v>2226</v>
      </c>
      <c r="W267" s="9" t="s">
        <v>2099</v>
      </c>
      <c r="X267" s="9">
        <v>0</v>
      </c>
      <c r="Y267" s="10" t="s">
        <v>2225</v>
      </c>
      <c r="Z267" s="10" t="s">
        <v>2226</v>
      </c>
      <c r="AA267" s="10" t="s">
        <v>2099</v>
      </c>
      <c r="AB267" s="10">
        <v>0</v>
      </c>
    </row>
    <row r="268" spans="1:29" x14ac:dyDescent="0.2">
      <c r="C268" s="6" t="s">
        <v>62</v>
      </c>
      <c r="D268" s="6" t="s">
        <v>2580</v>
      </c>
    </row>
    <row r="269" spans="1:29" x14ac:dyDescent="0.2">
      <c r="D269" s="6" t="s">
        <v>2580</v>
      </c>
    </row>
    <row r="270" spans="1:29" x14ac:dyDescent="0.2">
      <c r="D270" s="6" t="s">
        <v>2580</v>
      </c>
    </row>
    <row r="271" spans="1:29" x14ac:dyDescent="0.2">
      <c r="D271" s="6" t="s">
        <v>2580</v>
      </c>
    </row>
    <row r="272" spans="1:29" x14ac:dyDescent="0.2">
      <c r="D272" s="6" t="s">
        <v>2580</v>
      </c>
    </row>
    <row r="273" spans="2:28" x14ac:dyDescent="0.2">
      <c r="B273" s="6" t="s">
        <v>2580</v>
      </c>
      <c r="E273" s="8" t="s">
        <v>1969</v>
      </c>
      <c r="F273" s="8" t="s">
        <v>1970</v>
      </c>
      <c r="G273" s="8" t="s">
        <v>1673</v>
      </c>
      <c r="H273" s="8">
        <v>3</v>
      </c>
      <c r="I273" s="9" t="s">
        <v>1969</v>
      </c>
      <c r="J273" s="9" t="s">
        <v>1970</v>
      </c>
      <c r="K273" s="9" t="s">
        <v>1673</v>
      </c>
      <c r="L273" s="9">
        <v>3</v>
      </c>
      <c r="M273" s="10" t="s">
        <v>1969</v>
      </c>
      <c r="N273" s="10" t="s">
        <v>1970</v>
      </c>
      <c r="O273" s="10" t="s">
        <v>1673</v>
      </c>
      <c r="P273" s="10">
        <v>3</v>
      </c>
      <c r="Q273" s="8" t="s">
        <v>2302</v>
      </c>
      <c r="R273" s="8" t="s">
        <v>2303</v>
      </c>
      <c r="S273" s="8" t="s">
        <v>2099</v>
      </c>
      <c r="T273" s="8">
        <v>0</v>
      </c>
      <c r="U273" s="9" t="s">
        <v>2302</v>
      </c>
      <c r="V273" s="9" t="s">
        <v>2303</v>
      </c>
      <c r="W273" s="9" t="s">
        <v>2099</v>
      </c>
      <c r="X273" s="9">
        <v>0</v>
      </c>
      <c r="Y273" s="10" t="s">
        <v>2302</v>
      </c>
      <c r="Z273" s="10" t="s">
        <v>2303</v>
      </c>
      <c r="AA273" s="10" t="s">
        <v>2099</v>
      </c>
      <c r="AB273" s="10">
        <v>0</v>
      </c>
    </row>
    <row r="274" spans="2:28" x14ac:dyDescent="0.2">
      <c r="C274" s="6" t="s">
        <v>62</v>
      </c>
      <c r="D274" s="6" t="s">
        <v>2580</v>
      </c>
    </row>
    <row r="275" spans="2:28" x14ac:dyDescent="0.2">
      <c r="D275" s="6" t="s">
        <v>2580</v>
      </c>
    </row>
    <row r="276" spans="2:28" x14ac:dyDescent="0.2">
      <c r="D276" s="6" t="s">
        <v>2580</v>
      </c>
    </row>
    <row r="277" spans="2:28" x14ac:dyDescent="0.2">
      <c r="D277" s="6" t="s">
        <v>2580</v>
      </c>
    </row>
    <row r="278" spans="2:28" x14ac:dyDescent="0.2">
      <c r="D278" s="6" t="s">
        <v>2580</v>
      </c>
    </row>
    <row r="279" spans="2:28" x14ac:dyDescent="0.2">
      <c r="B279" s="6" t="s">
        <v>2580</v>
      </c>
      <c r="E279" s="8" t="s">
        <v>1969</v>
      </c>
      <c r="F279" s="8" t="s">
        <v>1970</v>
      </c>
      <c r="G279" s="8" t="s">
        <v>1673</v>
      </c>
      <c r="H279" s="8">
        <v>3</v>
      </c>
      <c r="I279" s="9" t="s">
        <v>1969</v>
      </c>
      <c r="J279" s="9" t="s">
        <v>1970</v>
      </c>
      <c r="K279" s="9" t="s">
        <v>1673</v>
      </c>
      <c r="L279" s="9">
        <v>3</v>
      </c>
      <c r="M279" s="10" t="s">
        <v>1969</v>
      </c>
      <c r="N279" s="10" t="s">
        <v>1970</v>
      </c>
      <c r="O279" s="10" t="s">
        <v>1673</v>
      </c>
      <c r="P279" s="10">
        <v>3</v>
      </c>
      <c r="Q279" s="8" t="s">
        <v>2304</v>
      </c>
      <c r="R279" s="8" t="s">
        <v>1866</v>
      </c>
      <c r="S279" s="8" t="s">
        <v>2099</v>
      </c>
      <c r="T279" s="8">
        <v>0</v>
      </c>
      <c r="U279" s="9" t="s">
        <v>2304</v>
      </c>
      <c r="V279" s="9" t="s">
        <v>1866</v>
      </c>
      <c r="W279" s="9" t="s">
        <v>2099</v>
      </c>
      <c r="X279" s="9">
        <v>0</v>
      </c>
      <c r="Y279" s="10" t="s">
        <v>2304</v>
      </c>
      <c r="Z279" s="10" t="s">
        <v>1866</v>
      </c>
      <c r="AA279" s="10" t="s">
        <v>2099</v>
      </c>
      <c r="AB279" s="10">
        <v>0</v>
      </c>
    </row>
    <row r="280" spans="2:28" x14ac:dyDescent="0.2">
      <c r="C280" s="6" t="s">
        <v>62</v>
      </c>
      <c r="D280" s="6" t="s">
        <v>2580</v>
      </c>
    </row>
    <row r="281" spans="2:28" x14ac:dyDescent="0.2">
      <c r="D281" s="6" t="s">
        <v>2580</v>
      </c>
    </row>
    <row r="282" spans="2:28" x14ac:dyDescent="0.2">
      <c r="D282" s="6" t="s">
        <v>2580</v>
      </c>
    </row>
    <row r="283" spans="2:28" x14ac:dyDescent="0.2">
      <c r="D283" s="6" t="s">
        <v>2580</v>
      </c>
    </row>
    <row r="284" spans="2:28" x14ac:dyDescent="0.2">
      <c r="D284" s="6" t="s">
        <v>2580</v>
      </c>
    </row>
    <row r="285" spans="2:28" x14ac:dyDescent="0.2">
      <c r="B285" s="6" t="s">
        <v>2580</v>
      </c>
      <c r="E285" s="8" t="s">
        <v>1969</v>
      </c>
      <c r="F285" s="8" t="s">
        <v>1970</v>
      </c>
      <c r="G285" s="8" t="s">
        <v>1673</v>
      </c>
      <c r="H285" s="8">
        <v>3</v>
      </c>
      <c r="I285" s="9" t="s">
        <v>1969</v>
      </c>
      <c r="J285" s="9" t="s">
        <v>1970</v>
      </c>
      <c r="K285" s="9" t="s">
        <v>1673</v>
      </c>
      <c r="L285" s="9">
        <v>3</v>
      </c>
      <c r="M285" s="10" t="s">
        <v>1969</v>
      </c>
      <c r="N285" s="10" t="s">
        <v>1970</v>
      </c>
      <c r="O285" s="10" t="s">
        <v>1673</v>
      </c>
      <c r="P285" s="10">
        <v>3</v>
      </c>
      <c r="Q285" s="8" t="s">
        <v>2305</v>
      </c>
      <c r="R285" s="8" t="s">
        <v>2306</v>
      </c>
      <c r="S285" s="8" t="s">
        <v>2099</v>
      </c>
      <c r="T285" s="8">
        <v>0</v>
      </c>
      <c r="U285" s="9" t="s">
        <v>2305</v>
      </c>
      <c r="V285" s="9" t="s">
        <v>2306</v>
      </c>
      <c r="W285" s="9" t="s">
        <v>2099</v>
      </c>
      <c r="X285" s="9">
        <v>0</v>
      </c>
      <c r="Y285" s="10" t="s">
        <v>2305</v>
      </c>
      <c r="Z285" s="10" t="s">
        <v>2306</v>
      </c>
      <c r="AA285" s="10" t="s">
        <v>2099</v>
      </c>
      <c r="AB285" s="10">
        <v>0</v>
      </c>
    </row>
    <row r="286" spans="2:28" x14ac:dyDescent="0.2">
      <c r="C286" s="6" t="s">
        <v>62</v>
      </c>
      <c r="D286" s="6" t="s">
        <v>2580</v>
      </c>
    </row>
    <row r="287" spans="2:28" x14ac:dyDescent="0.2">
      <c r="D287" s="6" t="s">
        <v>2580</v>
      </c>
    </row>
    <row r="288" spans="2:28" x14ac:dyDescent="0.2">
      <c r="D288" s="6" t="s">
        <v>2580</v>
      </c>
    </row>
    <row r="289" spans="1:28" x14ac:dyDescent="0.2">
      <c r="D289" s="6" t="s">
        <v>2580</v>
      </c>
    </row>
    <row r="290" spans="1:28" x14ac:dyDescent="0.2">
      <c r="D290" s="6" t="s">
        <v>2580</v>
      </c>
    </row>
    <row r="291" spans="1:28" x14ac:dyDescent="0.2">
      <c r="B291" s="6" t="s">
        <v>2580</v>
      </c>
      <c r="E291" s="8" t="s">
        <v>1969</v>
      </c>
      <c r="F291" s="8" t="s">
        <v>1970</v>
      </c>
      <c r="G291" s="8" t="s">
        <v>1673</v>
      </c>
      <c r="H291" s="8">
        <v>3</v>
      </c>
      <c r="I291" s="9" t="s">
        <v>1969</v>
      </c>
      <c r="J291" s="9" t="s">
        <v>1970</v>
      </c>
      <c r="K291" s="9" t="s">
        <v>1673</v>
      </c>
      <c r="L291" s="9">
        <v>3</v>
      </c>
      <c r="M291" s="10" t="s">
        <v>1969</v>
      </c>
      <c r="N291" s="10" t="s">
        <v>1970</v>
      </c>
      <c r="O291" s="10" t="s">
        <v>1673</v>
      </c>
      <c r="P291" s="10">
        <v>3</v>
      </c>
      <c r="Q291" s="8" t="s">
        <v>2307</v>
      </c>
      <c r="R291" s="8" t="s">
        <v>2308</v>
      </c>
      <c r="S291" s="8" t="s">
        <v>2099</v>
      </c>
      <c r="T291" s="8">
        <v>1</v>
      </c>
      <c r="U291" s="9" t="s">
        <v>2307</v>
      </c>
      <c r="V291" s="9" t="s">
        <v>2308</v>
      </c>
      <c r="W291" s="9" t="s">
        <v>2099</v>
      </c>
      <c r="X291" s="9">
        <v>1</v>
      </c>
      <c r="Y291" s="10" t="s">
        <v>2307</v>
      </c>
      <c r="Z291" s="10" t="s">
        <v>2308</v>
      </c>
      <c r="AA291" s="10" t="s">
        <v>2099</v>
      </c>
      <c r="AB291" s="10">
        <v>1</v>
      </c>
    </row>
    <row r="292" spans="1:28" x14ac:dyDescent="0.2">
      <c r="C292" s="6" t="s">
        <v>62</v>
      </c>
      <c r="D292" s="6" t="s">
        <v>2580</v>
      </c>
    </row>
    <row r="293" spans="1:28" x14ac:dyDescent="0.2">
      <c r="D293" s="6" t="s">
        <v>2580</v>
      </c>
    </row>
    <row r="294" spans="1:28" x14ac:dyDescent="0.2">
      <c r="D294" s="6" t="s">
        <v>2580</v>
      </c>
    </row>
    <row r="295" spans="1:28" x14ac:dyDescent="0.2">
      <c r="D295" s="6" t="s">
        <v>2580</v>
      </c>
    </row>
    <row r="296" spans="1:28" x14ac:dyDescent="0.2">
      <c r="D296" s="6" t="s">
        <v>2580</v>
      </c>
    </row>
    <row r="297" spans="1:28" x14ac:dyDescent="0.2">
      <c r="A297" s="6" t="s">
        <v>1870</v>
      </c>
      <c r="E297" s="8" t="s">
        <v>1978</v>
      </c>
      <c r="F297" s="8" t="s">
        <v>1721</v>
      </c>
      <c r="G297" s="8" t="s">
        <v>1673</v>
      </c>
      <c r="H297" s="8">
        <v>0</v>
      </c>
      <c r="I297" s="9" t="s">
        <v>1978</v>
      </c>
      <c r="J297" s="9" t="s">
        <v>1721</v>
      </c>
      <c r="K297" s="9" t="s">
        <v>1673</v>
      </c>
      <c r="L297" s="9">
        <v>3</v>
      </c>
      <c r="M297" s="10" t="s">
        <v>1978</v>
      </c>
      <c r="N297" s="10" t="s">
        <v>1721</v>
      </c>
      <c r="O297" s="10" t="s">
        <v>1673</v>
      </c>
      <c r="P297" s="10">
        <v>1.5</v>
      </c>
      <c r="Q297" s="8" t="s">
        <v>2309</v>
      </c>
      <c r="R297" s="8" t="s">
        <v>2310</v>
      </c>
      <c r="S297" s="8" t="s">
        <v>2099</v>
      </c>
      <c r="T297" s="8">
        <v>1</v>
      </c>
      <c r="U297" s="9" t="s">
        <v>2309</v>
      </c>
      <c r="V297" s="9" t="s">
        <v>2310</v>
      </c>
      <c r="W297" s="9" t="s">
        <v>2099</v>
      </c>
      <c r="X297" s="9">
        <v>1</v>
      </c>
      <c r="Y297" s="10" t="s">
        <v>2309</v>
      </c>
      <c r="Z297" s="10" t="s">
        <v>2310</v>
      </c>
      <c r="AA297" s="10" t="s">
        <v>2099</v>
      </c>
      <c r="AB297" s="10">
        <v>1</v>
      </c>
    </row>
    <row r="298" spans="1:28" x14ac:dyDescent="0.2">
      <c r="B298" s="6" t="s">
        <v>2580</v>
      </c>
      <c r="E298" s="8" t="s">
        <v>1978</v>
      </c>
      <c r="F298" s="8" t="s">
        <v>1721</v>
      </c>
      <c r="G298" s="8" t="s">
        <v>1673</v>
      </c>
      <c r="H298" s="8">
        <v>3</v>
      </c>
      <c r="L298" s="9">
        <v>4</v>
      </c>
      <c r="M298" s="10" t="s">
        <v>1978</v>
      </c>
      <c r="N298" s="10" t="s">
        <v>1721</v>
      </c>
      <c r="O298" s="10" t="s">
        <v>1673</v>
      </c>
      <c r="P298" s="10">
        <v>3.5</v>
      </c>
      <c r="Q298" s="8" t="s">
        <v>2359</v>
      </c>
      <c r="R298" s="8" t="s">
        <v>2360</v>
      </c>
      <c r="S298" s="8" t="s">
        <v>2099</v>
      </c>
      <c r="T298" s="8">
        <v>3</v>
      </c>
      <c r="X298" s="9">
        <v>4</v>
      </c>
      <c r="Y298" s="10" t="s">
        <v>2359</v>
      </c>
      <c r="Z298" s="10" t="s">
        <v>2360</v>
      </c>
      <c r="AA298" s="10" t="s">
        <v>2099</v>
      </c>
      <c r="AB298" s="10">
        <v>3.5</v>
      </c>
    </row>
    <row r="299" spans="1:28" x14ac:dyDescent="0.2">
      <c r="C299" s="6" t="s">
        <v>62</v>
      </c>
      <c r="D299" s="6" t="s">
        <v>2580</v>
      </c>
    </row>
    <row r="300" spans="1:28" x14ac:dyDescent="0.2">
      <c r="D300" s="6" t="s">
        <v>2580</v>
      </c>
    </row>
    <row r="301" spans="1:28" x14ac:dyDescent="0.2">
      <c r="D301" s="6" t="s">
        <v>2580</v>
      </c>
    </row>
    <row r="302" spans="1:28" x14ac:dyDescent="0.2">
      <c r="D302" s="6" t="s">
        <v>2580</v>
      </c>
    </row>
    <row r="303" spans="1:28" x14ac:dyDescent="0.2">
      <c r="D303" s="6" t="s">
        <v>2580</v>
      </c>
    </row>
    <row r="304" spans="1:28" x14ac:dyDescent="0.2">
      <c r="B304" s="6" t="s">
        <v>2580</v>
      </c>
      <c r="E304" s="8" t="s">
        <v>1978</v>
      </c>
      <c r="F304" s="8" t="s">
        <v>1721</v>
      </c>
      <c r="G304" s="8" t="s">
        <v>1673</v>
      </c>
      <c r="H304" s="8">
        <v>3</v>
      </c>
      <c r="I304" s="9" t="s">
        <v>1978</v>
      </c>
      <c r="J304" s="9" t="s">
        <v>1721</v>
      </c>
      <c r="K304" s="9" t="s">
        <v>1673</v>
      </c>
      <c r="L304" s="9">
        <v>3</v>
      </c>
      <c r="M304" s="10" t="s">
        <v>1978</v>
      </c>
      <c r="N304" s="10" t="s">
        <v>1721</v>
      </c>
      <c r="O304" s="10" t="s">
        <v>1673</v>
      </c>
      <c r="P304" s="10">
        <v>3</v>
      </c>
      <c r="Q304" s="8" t="s">
        <v>2311</v>
      </c>
      <c r="R304" s="8" t="s">
        <v>2312</v>
      </c>
      <c r="S304" s="8" t="s">
        <v>2099</v>
      </c>
      <c r="T304" s="8">
        <v>0</v>
      </c>
      <c r="U304" s="9" t="s">
        <v>2311</v>
      </c>
      <c r="V304" s="9" t="s">
        <v>2312</v>
      </c>
      <c r="W304" s="9" t="s">
        <v>2099</v>
      </c>
      <c r="X304" s="9">
        <v>0</v>
      </c>
      <c r="Y304" s="10" t="s">
        <v>2311</v>
      </c>
      <c r="Z304" s="10" t="s">
        <v>2312</v>
      </c>
      <c r="AA304" s="10" t="s">
        <v>2099</v>
      </c>
      <c r="AB304" s="10">
        <v>0</v>
      </c>
    </row>
    <row r="305" spans="2:28" x14ac:dyDescent="0.2">
      <c r="C305" s="6" t="s">
        <v>62</v>
      </c>
      <c r="D305" s="6" t="s">
        <v>2580</v>
      </c>
    </row>
    <row r="306" spans="2:28" x14ac:dyDescent="0.2">
      <c r="D306" s="6" t="s">
        <v>2580</v>
      </c>
    </row>
    <row r="307" spans="2:28" x14ac:dyDescent="0.2">
      <c r="D307" s="6" t="s">
        <v>2580</v>
      </c>
    </row>
    <row r="308" spans="2:28" x14ac:dyDescent="0.2">
      <c r="D308" s="6" t="s">
        <v>2580</v>
      </c>
    </row>
    <row r="309" spans="2:28" x14ac:dyDescent="0.2">
      <c r="D309" s="6" t="s">
        <v>2580</v>
      </c>
    </row>
    <row r="310" spans="2:28" x14ac:dyDescent="0.2">
      <c r="B310" s="6" t="s">
        <v>2580</v>
      </c>
      <c r="E310" s="8" t="s">
        <v>1978</v>
      </c>
      <c r="F310" s="8" t="s">
        <v>1721</v>
      </c>
      <c r="G310" s="8" t="s">
        <v>1673</v>
      </c>
      <c r="H310" s="8">
        <v>3</v>
      </c>
      <c r="I310" s="9" t="s">
        <v>1978</v>
      </c>
      <c r="J310" s="9" t="s">
        <v>1721</v>
      </c>
      <c r="K310" s="9" t="s">
        <v>1673</v>
      </c>
      <c r="L310" s="9">
        <v>3</v>
      </c>
      <c r="M310" s="10" t="s">
        <v>1978</v>
      </c>
      <c r="N310" s="10" t="s">
        <v>1721</v>
      </c>
      <c r="O310" s="10" t="s">
        <v>1673</v>
      </c>
      <c r="P310" s="10">
        <v>3</v>
      </c>
      <c r="Q310" s="8" t="s">
        <v>2315</v>
      </c>
      <c r="R310" s="8" t="s">
        <v>2316</v>
      </c>
      <c r="S310" s="8" t="s">
        <v>2099</v>
      </c>
      <c r="T310" s="8">
        <v>2</v>
      </c>
      <c r="U310" s="9" t="s">
        <v>2315</v>
      </c>
      <c r="V310" s="9" t="s">
        <v>2316</v>
      </c>
      <c r="W310" s="9" t="s">
        <v>2099</v>
      </c>
      <c r="X310" s="9">
        <v>2</v>
      </c>
      <c r="Y310" s="10" t="s">
        <v>2315</v>
      </c>
      <c r="Z310" s="10" t="s">
        <v>2316</v>
      </c>
      <c r="AA310" s="10" t="s">
        <v>2099</v>
      </c>
      <c r="AB310" s="10">
        <v>2</v>
      </c>
    </row>
    <row r="311" spans="2:28" x14ac:dyDescent="0.2">
      <c r="C311" s="6" t="s">
        <v>62</v>
      </c>
      <c r="D311" s="6" t="s">
        <v>2580</v>
      </c>
    </row>
    <row r="312" spans="2:28" x14ac:dyDescent="0.2">
      <c r="D312" s="6" t="s">
        <v>2580</v>
      </c>
    </row>
    <row r="313" spans="2:28" x14ac:dyDescent="0.2">
      <c r="D313" s="6" t="s">
        <v>2580</v>
      </c>
    </row>
    <row r="314" spans="2:28" x14ac:dyDescent="0.2">
      <c r="D314" s="6" t="s">
        <v>2580</v>
      </c>
    </row>
    <row r="315" spans="2:28" x14ac:dyDescent="0.2">
      <c r="D315" s="6" t="s">
        <v>2580</v>
      </c>
    </row>
    <row r="316" spans="2:28" x14ac:dyDescent="0.2">
      <c r="B316" s="6" t="s">
        <v>2580</v>
      </c>
      <c r="E316" s="8" t="s">
        <v>1978</v>
      </c>
      <c r="F316" s="8" t="s">
        <v>1721</v>
      </c>
      <c r="G316" s="8" t="s">
        <v>1673</v>
      </c>
      <c r="H316" s="8">
        <v>3</v>
      </c>
      <c r="I316" s="9" t="s">
        <v>1978</v>
      </c>
      <c r="J316" s="9" t="s">
        <v>1721</v>
      </c>
      <c r="K316" s="9" t="s">
        <v>1673</v>
      </c>
      <c r="L316" s="9">
        <v>3</v>
      </c>
      <c r="M316" s="10" t="s">
        <v>1978</v>
      </c>
      <c r="N316" s="10" t="s">
        <v>1721</v>
      </c>
      <c r="O316" s="10" t="s">
        <v>1673</v>
      </c>
      <c r="P316" s="10">
        <v>3</v>
      </c>
      <c r="Q316" s="8" t="s">
        <v>2359</v>
      </c>
      <c r="R316" s="8" t="s">
        <v>2360</v>
      </c>
      <c r="S316" s="8" t="s">
        <v>2099</v>
      </c>
      <c r="T316" s="8">
        <v>3</v>
      </c>
      <c r="X316" s="9">
        <v>4</v>
      </c>
      <c r="Y316" s="10" t="s">
        <v>2359</v>
      </c>
      <c r="Z316" s="10" t="s">
        <v>2360</v>
      </c>
      <c r="AA316" s="10" t="s">
        <v>2099</v>
      </c>
      <c r="AB316" s="10">
        <v>3.5</v>
      </c>
    </row>
    <row r="317" spans="2:28" x14ac:dyDescent="0.2">
      <c r="C317" s="6" t="s">
        <v>62</v>
      </c>
      <c r="D317" s="6" t="s">
        <v>2580</v>
      </c>
    </row>
    <row r="318" spans="2:28" x14ac:dyDescent="0.2">
      <c r="D318" s="6" t="s">
        <v>2580</v>
      </c>
    </row>
    <row r="319" spans="2:28" x14ac:dyDescent="0.2">
      <c r="D319" s="6" t="s">
        <v>2580</v>
      </c>
    </row>
    <row r="320" spans="2:28" x14ac:dyDescent="0.2">
      <c r="D320" s="6" t="s">
        <v>2580</v>
      </c>
    </row>
    <row r="321" spans="2:28" x14ac:dyDescent="0.2">
      <c r="D321" s="6" t="s">
        <v>2580</v>
      </c>
    </row>
    <row r="322" spans="2:28" x14ac:dyDescent="0.2">
      <c r="B322" s="6" t="s">
        <v>2580</v>
      </c>
      <c r="E322" s="8" t="s">
        <v>1978</v>
      </c>
      <c r="F322" s="8" t="s">
        <v>1721</v>
      </c>
      <c r="G322" s="8" t="s">
        <v>1673</v>
      </c>
      <c r="H322" s="8">
        <v>3</v>
      </c>
      <c r="I322" s="9" t="s">
        <v>1978</v>
      </c>
      <c r="J322" s="9" t="s">
        <v>1721</v>
      </c>
      <c r="K322" s="9" t="s">
        <v>1673</v>
      </c>
      <c r="L322" s="9">
        <v>3</v>
      </c>
      <c r="M322" s="10" t="s">
        <v>1978</v>
      </c>
      <c r="N322" s="10" t="s">
        <v>1721</v>
      </c>
      <c r="O322" s="10" t="s">
        <v>1673</v>
      </c>
      <c r="P322" s="10">
        <v>3</v>
      </c>
      <c r="Q322" s="8" t="s">
        <v>2160</v>
      </c>
      <c r="R322" s="8" t="s">
        <v>1103</v>
      </c>
      <c r="S322" s="8" t="s">
        <v>2099</v>
      </c>
      <c r="T322" s="8">
        <v>0</v>
      </c>
      <c r="U322" s="9" t="s">
        <v>2160</v>
      </c>
      <c r="V322" s="9" t="s">
        <v>1103</v>
      </c>
      <c r="W322" s="9" t="s">
        <v>2099</v>
      </c>
      <c r="X322" s="9">
        <v>0</v>
      </c>
      <c r="Y322" s="10" t="s">
        <v>2160</v>
      </c>
      <c r="Z322" s="10" t="s">
        <v>1103</v>
      </c>
      <c r="AA322" s="10" t="s">
        <v>2099</v>
      </c>
      <c r="AB322" s="10">
        <v>0</v>
      </c>
    </row>
    <row r="323" spans="2:28" x14ac:dyDescent="0.2">
      <c r="C323" s="6" t="s">
        <v>62</v>
      </c>
      <c r="D323" s="6" t="s">
        <v>2580</v>
      </c>
    </row>
    <row r="324" spans="2:28" x14ac:dyDescent="0.2">
      <c r="D324" s="6" t="s">
        <v>2580</v>
      </c>
    </row>
    <row r="325" spans="2:28" x14ac:dyDescent="0.2">
      <c r="D325" s="6" t="s">
        <v>2580</v>
      </c>
    </row>
    <row r="326" spans="2:28" x14ac:dyDescent="0.2">
      <c r="D326" s="6" t="s">
        <v>2580</v>
      </c>
    </row>
    <row r="327" spans="2:28" x14ac:dyDescent="0.2">
      <c r="D327" s="6" t="s">
        <v>2580</v>
      </c>
    </row>
    <row r="328" spans="2:28" x14ac:dyDescent="0.2">
      <c r="B328" s="6" t="s">
        <v>2580</v>
      </c>
      <c r="E328" s="8" t="s">
        <v>1978</v>
      </c>
      <c r="F328" s="8" t="s">
        <v>1721</v>
      </c>
      <c r="G328" s="8" t="s">
        <v>1673</v>
      </c>
      <c r="H328" s="8">
        <v>3</v>
      </c>
      <c r="L328" s="9">
        <v>4</v>
      </c>
      <c r="M328" s="10" t="s">
        <v>1978</v>
      </c>
      <c r="N328" s="10" t="s">
        <v>1721</v>
      </c>
      <c r="O328" s="10" t="s">
        <v>1673</v>
      </c>
      <c r="P328" s="10">
        <v>3.5</v>
      </c>
      <c r="Q328" s="8" t="s">
        <v>2082</v>
      </c>
      <c r="R328" s="8" t="s">
        <v>2083</v>
      </c>
      <c r="S328" s="8" t="s">
        <v>2099</v>
      </c>
      <c r="T328" s="8">
        <v>0</v>
      </c>
      <c r="U328" s="9" t="s">
        <v>2082</v>
      </c>
      <c r="V328" s="9" t="s">
        <v>2083</v>
      </c>
      <c r="W328" s="9" t="s">
        <v>2099</v>
      </c>
      <c r="X328" s="9">
        <v>0</v>
      </c>
      <c r="Y328" s="10" t="s">
        <v>2082</v>
      </c>
      <c r="Z328" s="10" t="s">
        <v>2083</v>
      </c>
      <c r="AA328" s="10" t="s">
        <v>2099</v>
      </c>
      <c r="AB328" s="10">
        <v>0</v>
      </c>
    </row>
    <row r="329" spans="2:28" x14ac:dyDescent="0.2">
      <c r="C329" s="6" t="s">
        <v>62</v>
      </c>
      <c r="D329" s="6" t="s">
        <v>2580</v>
      </c>
    </row>
    <row r="330" spans="2:28" x14ac:dyDescent="0.2">
      <c r="D330" s="6" t="s">
        <v>2580</v>
      </c>
    </row>
    <row r="331" spans="2:28" x14ac:dyDescent="0.2">
      <c r="D331" s="6" t="s">
        <v>2580</v>
      </c>
    </row>
    <row r="332" spans="2:28" x14ac:dyDescent="0.2">
      <c r="D332" s="6" t="s">
        <v>2580</v>
      </c>
    </row>
    <row r="333" spans="2:28" x14ac:dyDescent="0.2">
      <c r="D333" s="6" t="s">
        <v>2580</v>
      </c>
    </row>
    <row r="334" spans="2:28" x14ac:dyDescent="0.2">
      <c r="B334" s="6" t="s">
        <v>2580</v>
      </c>
      <c r="E334" s="8" t="s">
        <v>1978</v>
      </c>
      <c r="F334" s="8" t="s">
        <v>1721</v>
      </c>
      <c r="G334" s="8" t="s">
        <v>1673</v>
      </c>
      <c r="H334" s="8">
        <v>3</v>
      </c>
      <c r="L334" s="9">
        <v>4</v>
      </c>
      <c r="M334" s="10" t="s">
        <v>1978</v>
      </c>
      <c r="N334" s="10" t="s">
        <v>1721</v>
      </c>
      <c r="O334" s="10" t="s">
        <v>1673</v>
      </c>
      <c r="P334" s="10">
        <v>3.5</v>
      </c>
      <c r="Q334" s="8" t="s">
        <v>2359</v>
      </c>
      <c r="R334" s="8" t="s">
        <v>2360</v>
      </c>
      <c r="S334" s="8" t="s">
        <v>2099</v>
      </c>
      <c r="T334" s="8">
        <v>3</v>
      </c>
      <c r="X334" s="9">
        <v>4</v>
      </c>
      <c r="Y334" s="10" t="s">
        <v>2359</v>
      </c>
      <c r="Z334" s="10" t="s">
        <v>2360</v>
      </c>
      <c r="AA334" s="10" t="s">
        <v>2099</v>
      </c>
      <c r="AB334" s="10">
        <v>3.5</v>
      </c>
    </row>
    <row r="335" spans="2:28" x14ac:dyDescent="0.2">
      <c r="C335" s="6" t="s">
        <v>62</v>
      </c>
      <c r="D335" s="6" t="s">
        <v>2580</v>
      </c>
    </row>
    <row r="336" spans="2:28" x14ac:dyDescent="0.2">
      <c r="D336" s="6" t="s">
        <v>2580</v>
      </c>
    </row>
    <row r="337" spans="1:28" x14ac:dyDescent="0.2">
      <c r="D337" s="6" t="s">
        <v>2580</v>
      </c>
    </row>
    <row r="338" spans="1:28" x14ac:dyDescent="0.2">
      <c r="D338" s="6" t="s">
        <v>2580</v>
      </c>
    </row>
    <row r="339" spans="1:28" x14ac:dyDescent="0.2">
      <c r="D339" s="6" t="s">
        <v>2580</v>
      </c>
    </row>
    <row r="340" spans="1:28" x14ac:dyDescent="0.2">
      <c r="B340" s="6" t="s">
        <v>2580</v>
      </c>
      <c r="E340" s="8" t="s">
        <v>1978</v>
      </c>
      <c r="F340" s="8" t="s">
        <v>1721</v>
      </c>
      <c r="G340" s="8" t="s">
        <v>1673</v>
      </c>
      <c r="H340" s="8">
        <v>3</v>
      </c>
      <c r="I340" s="9" t="s">
        <v>1978</v>
      </c>
      <c r="J340" s="9" t="s">
        <v>1721</v>
      </c>
      <c r="K340" s="9" t="s">
        <v>1673</v>
      </c>
      <c r="L340" s="9">
        <v>3</v>
      </c>
      <c r="M340" s="10" t="s">
        <v>1978</v>
      </c>
      <c r="N340" s="10" t="s">
        <v>1721</v>
      </c>
      <c r="O340" s="10" t="s">
        <v>1673</v>
      </c>
      <c r="P340" s="10">
        <v>3</v>
      </c>
      <c r="Q340" s="8" t="s">
        <v>2313</v>
      </c>
      <c r="R340" s="8" t="s">
        <v>2314</v>
      </c>
      <c r="S340" s="8" t="s">
        <v>2099</v>
      </c>
      <c r="T340" s="8">
        <v>0</v>
      </c>
      <c r="U340" s="9" t="s">
        <v>2313</v>
      </c>
      <c r="V340" s="9" t="s">
        <v>2314</v>
      </c>
      <c r="W340" s="9" t="s">
        <v>2099</v>
      </c>
      <c r="X340" s="9">
        <v>0</v>
      </c>
      <c r="Y340" s="10" t="s">
        <v>2313</v>
      </c>
      <c r="Z340" s="10" t="s">
        <v>2314</v>
      </c>
      <c r="AA340" s="10" t="s">
        <v>2099</v>
      </c>
      <c r="AB340" s="10">
        <v>0</v>
      </c>
    </row>
    <row r="341" spans="1:28" x14ac:dyDescent="0.2">
      <c r="C341" s="6" t="s">
        <v>62</v>
      </c>
      <c r="D341" s="6" t="s">
        <v>2580</v>
      </c>
    </row>
    <row r="342" spans="1:28" x14ac:dyDescent="0.2">
      <c r="D342" s="6" t="s">
        <v>2580</v>
      </c>
    </row>
    <row r="343" spans="1:28" x14ac:dyDescent="0.2">
      <c r="D343" s="6" t="s">
        <v>2580</v>
      </c>
    </row>
    <row r="344" spans="1:28" x14ac:dyDescent="0.2">
      <c r="D344" s="6" t="s">
        <v>2580</v>
      </c>
    </row>
    <row r="345" spans="1:28" x14ac:dyDescent="0.2">
      <c r="D345" s="6" t="s">
        <v>2580</v>
      </c>
    </row>
    <row r="346" spans="1:28" x14ac:dyDescent="0.2">
      <c r="B346" s="6" t="s">
        <v>2580</v>
      </c>
      <c r="E346" s="8" t="s">
        <v>1978</v>
      </c>
      <c r="F346" s="8" t="s">
        <v>1721</v>
      </c>
      <c r="G346" s="8" t="s">
        <v>1673</v>
      </c>
      <c r="H346" s="8">
        <v>3</v>
      </c>
      <c r="I346" s="9" t="s">
        <v>1978</v>
      </c>
      <c r="J346" s="9" t="s">
        <v>1721</v>
      </c>
      <c r="K346" s="9" t="s">
        <v>1673</v>
      </c>
      <c r="L346" s="9">
        <v>3</v>
      </c>
      <c r="M346" s="10" t="s">
        <v>1978</v>
      </c>
      <c r="N346" s="10" t="s">
        <v>1721</v>
      </c>
      <c r="O346" s="10" t="s">
        <v>1673</v>
      </c>
      <c r="P346" s="10">
        <v>3</v>
      </c>
      <c r="Q346" s="8" t="s">
        <v>2317</v>
      </c>
      <c r="R346" s="8" t="s">
        <v>2318</v>
      </c>
      <c r="S346" s="8" t="s">
        <v>2099</v>
      </c>
      <c r="T346" s="8">
        <v>3</v>
      </c>
      <c r="U346" s="9" t="s">
        <v>2317</v>
      </c>
      <c r="V346" s="9" t="s">
        <v>2318</v>
      </c>
      <c r="W346" s="9" t="s">
        <v>2099</v>
      </c>
      <c r="X346" s="9">
        <v>2</v>
      </c>
      <c r="Y346" s="10" t="s">
        <v>2317</v>
      </c>
      <c r="Z346" s="10" t="s">
        <v>2318</v>
      </c>
      <c r="AA346" s="10" t="s">
        <v>2099</v>
      </c>
      <c r="AB346" s="10">
        <v>2.5</v>
      </c>
    </row>
    <row r="347" spans="1:28" x14ac:dyDescent="0.2">
      <c r="C347" s="6" t="s">
        <v>62</v>
      </c>
      <c r="D347" s="6" t="s">
        <v>2580</v>
      </c>
    </row>
    <row r="348" spans="1:28" x14ac:dyDescent="0.2">
      <c r="D348" s="6" t="s">
        <v>2580</v>
      </c>
    </row>
    <row r="349" spans="1:28" x14ac:dyDescent="0.2">
      <c r="D349" s="6" t="s">
        <v>2580</v>
      </c>
    </row>
    <row r="350" spans="1:28" x14ac:dyDescent="0.2">
      <c r="D350" s="6" t="s">
        <v>2580</v>
      </c>
    </row>
    <row r="351" spans="1:28" x14ac:dyDescent="0.2">
      <c r="D351" s="6" t="s">
        <v>2580</v>
      </c>
    </row>
    <row r="352" spans="1:28" x14ac:dyDescent="0.2">
      <c r="A352" s="6" t="s">
        <v>1883</v>
      </c>
      <c r="E352" s="8" t="s">
        <v>1760</v>
      </c>
      <c r="F352" s="8" t="s">
        <v>1761</v>
      </c>
      <c r="G352" s="8" t="s">
        <v>1673</v>
      </c>
      <c r="H352" s="8">
        <v>3</v>
      </c>
      <c r="I352" s="9" t="s">
        <v>1760</v>
      </c>
      <c r="J352" s="9" t="s">
        <v>1761</v>
      </c>
      <c r="K352" s="9" t="s">
        <v>1673</v>
      </c>
      <c r="L352" s="9">
        <v>3</v>
      </c>
      <c r="M352" s="10" t="s">
        <v>1760</v>
      </c>
      <c r="N352" s="10" t="s">
        <v>1761</v>
      </c>
      <c r="O352" s="10" t="s">
        <v>1673</v>
      </c>
      <c r="P352" s="10">
        <v>3</v>
      </c>
      <c r="Q352" s="8" t="s">
        <v>2124</v>
      </c>
      <c r="R352" s="8" t="s">
        <v>246</v>
      </c>
      <c r="S352" s="8" t="s">
        <v>2099</v>
      </c>
      <c r="T352" s="8">
        <v>3</v>
      </c>
      <c r="U352" s="9" t="s">
        <v>2124</v>
      </c>
      <c r="V352" s="9" t="s">
        <v>246</v>
      </c>
      <c r="W352" s="9" t="s">
        <v>2099</v>
      </c>
      <c r="X352" s="9">
        <v>3</v>
      </c>
      <c r="Y352" s="10" t="s">
        <v>2124</v>
      </c>
      <c r="Z352" s="10" t="s">
        <v>246</v>
      </c>
      <c r="AA352" s="10" t="s">
        <v>2099</v>
      </c>
      <c r="AB352" s="10">
        <v>3</v>
      </c>
    </row>
    <row r="353" spans="2:28" x14ac:dyDescent="0.2">
      <c r="B353" s="6" t="s">
        <v>2580</v>
      </c>
      <c r="E353" s="8" t="s">
        <v>1760</v>
      </c>
      <c r="F353" s="8" t="s">
        <v>1761</v>
      </c>
      <c r="G353" s="8" t="s">
        <v>1673</v>
      </c>
      <c r="H353" s="8">
        <v>3</v>
      </c>
      <c r="I353" s="9" t="s">
        <v>1760</v>
      </c>
      <c r="J353" s="9" t="s">
        <v>1761</v>
      </c>
      <c r="K353" s="9" t="s">
        <v>1673</v>
      </c>
      <c r="L353" s="9">
        <v>3</v>
      </c>
      <c r="M353" s="10" t="s">
        <v>1760</v>
      </c>
      <c r="N353" s="10" t="s">
        <v>1761</v>
      </c>
      <c r="O353" s="10" t="s">
        <v>1673</v>
      </c>
      <c r="P353" s="10">
        <v>3</v>
      </c>
      <c r="Q353" s="8" t="s">
        <v>2319</v>
      </c>
      <c r="R353" s="8" t="s">
        <v>2320</v>
      </c>
      <c r="S353" s="8" t="s">
        <v>2099</v>
      </c>
      <c r="T353" s="8">
        <v>0</v>
      </c>
      <c r="U353" s="9" t="s">
        <v>2319</v>
      </c>
      <c r="V353" s="9" t="s">
        <v>2320</v>
      </c>
      <c r="W353" s="9" t="s">
        <v>2099</v>
      </c>
      <c r="X353" s="9">
        <v>1</v>
      </c>
      <c r="Y353" s="10" t="s">
        <v>2319</v>
      </c>
      <c r="Z353" s="10" t="s">
        <v>2320</v>
      </c>
      <c r="AA353" s="10" t="s">
        <v>2099</v>
      </c>
      <c r="AB353" s="10">
        <v>0.5</v>
      </c>
    </row>
    <row r="354" spans="2:28" x14ac:dyDescent="0.2">
      <c r="C354" s="6" t="s">
        <v>62</v>
      </c>
      <c r="D354" s="6" t="s">
        <v>2580</v>
      </c>
    </row>
    <row r="355" spans="2:28" x14ac:dyDescent="0.2">
      <c r="D355" s="6" t="s">
        <v>2580</v>
      </c>
    </row>
    <row r="356" spans="2:28" x14ac:dyDescent="0.2">
      <c r="D356" s="6" t="s">
        <v>2580</v>
      </c>
    </row>
    <row r="357" spans="2:28" x14ac:dyDescent="0.2">
      <c r="D357" s="6" t="s">
        <v>2580</v>
      </c>
    </row>
    <row r="358" spans="2:28" x14ac:dyDescent="0.2">
      <c r="D358" s="6" t="s">
        <v>2580</v>
      </c>
    </row>
    <row r="359" spans="2:28" x14ac:dyDescent="0.2">
      <c r="B359" s="6" t="s">
        <v>2580</v>
      </c>
      <c r="E359" s="8" t="s">
        <v>1760</v>
      </c>
      <c r="F359" s="8" t="s">
        <v>1761</v>
      </c>
      <c r="G359" s="8" t="s">
        <v>1673</v>
      </c>
      <c r="H359" s="8">
        <v>3</v>
      </c>
      <c r="I359" s="9" t="s">
        <v>1760</v>
      </c>
      <c r="J359" s="9" t="s">
        <v>1761</v>
      </c>
      <c r="K359" s="9" t="s">
        <v>1673</v>
      </c>
      <c r="L359" s="9">
        <v>3</v>
      </c>
      <c r="M359" s="10" t="s">
        <v>1760</v>
      </c>
      <c r="N359" s="10" t="s">
        <v>1761</v>
      </c>
      <c r="O359" s="10" t="s">
        <v>1673</v>
      </c>
      <c r="P359" s="10">
        <v>3</v>
      </c>
      <c r="Q359" s="8" t="s">
        <v>2321</v>
      </c>
      <c r="R359" s="8" t="s">
        <v>2322</v>
      </c>
      <c r="S359" s="8" t="s">
        <v>2099</v>
      </c>
      <c r="T359" s="8">
        <v>2</v>
      </c>
      <c r="U359" s="9" t="s">
        <v>2321</v>
      </c>
      <c r="V359" s="9" t="s">
        <v>2322</v>
      </c>
      <c r="W359" s="9" t="s">
        <v>2099</v>
      </c>
      <c r="X359" s="9">
        <v>1</v>
      </c>
      <c r="Y359" s="10" t="s">
        <v>2321</v>
      </c>
      <c r="Z359" s="10" t="s">
        <v>2322</v>
      </c>
      <c r="AA359" s="10" t="s">
        <v>2099</v>
      </c>
      <c r="AB359" s="10">
        <v>1.5</v>
      </c>
    </row>
    <row r="360" spans="2:28" x14ac:dyDescent="0.2">
      <c r="C360" s="6" t="s">
        <v>62</v>
      </c>
      <c r="D360" s="6" t="s">
        <v>2580</v>
      </c>
    </row>
    <row r="361" spans="2:28" x14ac:dyDescent="0.2">
      <c r="D361" s="6" t="s">
        <v>2580</v>
      </c>
    </row>
    <row r="362" spans="2:28" x14ac:dyDescent="0.2">
      <c r="D362" s="6" t="s">
        <v>2580</v>
      </c>
    </row>
    <row r="363" spans="2:28" x14ac:dyDescent="0.2">
      <c r="D363" s="6" t="s">
        <v>2580</v>
      </c>
    </row>
    <row r="364" spans="2:28" x14ac:dyDescent="0.2">
      <c r="D364" s="6" t="s">
        <v>2580</v>
      </c>
    </row>
    <row r="365" spans="2:28" x14ac:dyDescent="0.2">
      <c r="B365" s="6" t="s">
        <v>2580</v>
      </c>
      <c r="E365" s="8" t="s">
        <v>1760</v>
      </c>
      <c r="F365" s="8" t="s">
        <v>1761</v>
      </c>
      <c r="G365" s="8" t="s">
        <v>1673</v>
      </c>
      <c r="H365" s="8">
        <v>3</v>
      </c>
      <c r="L365" s="9">
        <v>4</v>
      </c>
      <c r="M365" s="10" t="s">
        <v>1760</v>
      </c>
      <c r="N365" s="10" t="s">
        <v>1761</v>
      </c>
      <c r="O365" s="10" t="s">
        <v>1673</v>
      </c>
      <c r="P365" s="10">
        <v>3.5</v>
      </c>
      <c r="Q365" s="8" t="s">
        <v>2323</v>
      </c>
      <c r="R365" s="8" t="s">
        <v>2324</v>
      </c>
      <c r="S365" s="8" t="s">
        <v>2099</v>
      </c>
      <c r="T365" s="8">
        <v>0</v>
      </c>
      <c r="U365" s="9" t="s">
        <v>2323</v>
      </c>
      <c r="V365" s="9" t="s">
        <v>2324</v>
      </c>
      <c r="W365" s="9" t="s">
        <v>2099</v>
      </c>
      <c r="X365" s="9">
        <v>0</v>
      </c>
      <c r="Y365" s="10" t="s">
        <v>2323</v>
      </c>
      <c r="Z365" s="10" t="s">
        <v>2324</v>
      </c>
      <c r="AA365" s="10" t="s">
        <v>2099</v>
      </c>
      <c r="AB365" s="10">
        <v>0</v>
      </c>
    </row>
    <row r="366" spans="2:28" x14ac:dyDescent="0.2">
      <c r="C366" s="6" t="s">
        <v>62</v>
      </c>
      <c r="D366" s="6" t="s">
        <v>2580</v>
      </c>
    </row>
    <row r="367" spans="2:28" x14ac:dyDescent="0.2">
      <c r="D367" s="6" t="s">
        <v>2580</v>
      </c>
    </row>
    <row r="368" spans="2:28" x14ac:dyDescent="0.2">
      <c r="D368" s="6" t="s">
        <v>2580</v>
      </c>
    </row>
    <row r="369" spans="2:28" x14ac:dyDescent="0.2">
      <c r="D369" s="6" t="s">
        <v>2580</v>
      </c>
    </row>
    <row r="370" spans="2:28" x14ac:dyDescent="0.2">
      <c r="D370" s="6" t="s">
        <v>2580</v>
      </c>
    </row>
    <row r="371" spans="2:28" x14ac:dyDescent="0.2">
      <c r="B371" s="6" t="s">
        <v>2580</v>
      </c>
      <c r="E371" s="8" t="s">
        <v>1760</v>
      </c>
      <c r="F371" s="8" t="s">
        <v>1761</v>
      </c>
      <c r="G371" s="8" t="s">
        <v>1673</v>
      </c>
      <c r="H371" s="8">
        <v>3</v>
      </c>
      <c r="L371" s="9">
        <v>4</v>
      </c>
      <c r="M371" s="10" t="s">
        <v>1760</v>
      </c>
      <c r="N371" s="10" t="s">
        <v>1761</v>
      </c>
      <c r="O371" s="10" t="s">
        <v>1673</v>
      </c>
      <c r="P371" s="10">
        <v>2.5</v>
      </c>
      <c r="Q371" s="8" t="s">
        <v>2133</v>
      </c>
      <c r="R371" s="8" t="s">
        <v>2134</v>
      </c>
      <c r="S371" s="8" t="s">
        <v>2099</v>
      </c>
      <c r="T371" s="8">
        <v>1</v>
      </c>
      <c r="U371" s="9" t="s">
        <v>2133</v>
      </c>
      <c r="V371" s="9" t="s">
        <v>2134</v>
      </c>
      <c r="W371" s="9" t="s">
        <v>2099</v>
      </c>
      <c r="X371" s="9">
        <v>1</v>
      </c>
      <c r="Y371" s="10" t="s">
        <v>2133</v>
      </c>
      <c r="Z371" s="10" t="s">
        <v>2134</v>
      </c>
      <c r="AA371" s="10" t="s">
        <v>2099</v>
      </c>
      <c r="AB371" s="10">
        <v>1</v>
      </c>
    </row>
    <row r="372" spans="2:28" x14ac:dyDescent="0.2">
      <c r="C372" s="6" t="s">
        <v>62</v>
      </c>
      <c r="D372" s="6" t="s">
        <v>2580</v>
      </c>
    </row>
    <row r="373" spans="2:28" x14ac:dyDescent="0.2">
      <c r="D373" s="6" t="s">
        <v>2580</v>
      </c>
    </row>
    <row r="374" spans="2:28" x14ac:dyDescent="0.2">
      <c r="D374" s="6" t="s">
        <v>2580</v>
      </c>
    </row>
    <row r="375" spans="2:28" x14ac:dyDescent="0.2">
      <c r="D375" s="6" t="s">
        <v>2580</v>
      </c>
    </row>
    <row r="376" spans="2:28" x14ac:dyDescent="0.2">
      <c r="D376" s="6" t="s">
        <v>2580</v>
      </c>
    </row>
    <row r="377" spans="2:28" x14ac:dyDescent="0.2">
      <c r="B377" s="6" t="s">
        <v>2580</v>
      </c>
      <c r="E377" s="8" t="s">
        <v>1760</v>
      </c>
      <c r="F377" s="8" t="s">
        <v>1761</v>
      </c>
      <c r="G377" s="8" t="s">
        <v>1673</v>
      </c>
      <c r="H377" s="8">
        <v>3</v>
      </c>
      <c r="I377" s="9" t="s">
        <v>2355</v>
      </c>
      <c r="J377" s="9" t="s">
        <v>2356</v>
      </c>
      <c r="K377" s="9" t="s">
        <v>1673</v>
      </c>
      <c r="L377" s="9">
        <v>2</v>
      </c>
      <c r="M377" s="10" t="s">
        <v>2355</v>
      </c>
      <c r="N377" s="10" t="s">
        <v>2356</v>
      </c>
      <c r="O377" s="10" t="s">
        <v>1673</v>
      </c>
      <c r="P377" s="10">
        <v>2</v>
      </c>
      <c r="Q377" s="8" t="s">
        <v>2180</v>
      </c>
      <c r="R377" s="8" t="s">
        <v>2181</v>
      </c>
      <c r="S377" s="8" t="s">
        <v>2099</v>
      </c>
      <c r="T377" s="8">
        <v>0</v>
      </c>
      <c r="U377" s="9" t="s">
        <v>2180</v>
      </c>
      <c r="V377" s="9" t="s">
        <v>2181</v>
      </c>
      <c r="W377" s="9" t="s">
        <v>2099</v>
      </c>
      <c r="X377" s="9">
        <v>0</v>
      </c>
      <c r="Y377" s="10" t="s">
        <v>2180</v>
      </c>
      <c r="Z377" s="10" t="s">
        <v>2181</v>
      </c>
      <c r="AA377" s="10" t="s">
        <v>2099</v>
      </c>
      <c r="AB377" s="10">
        <v>0</v>
      </c>
    </row>
    <row r="378" spans="2:28" x14ac:dyDescent="0.2">
      <c r="C378" s="6" t="s">
        <v>62</v>
      </c>
      <c r="D378" s="6" t="s">
        <v>2580</v>
      </c>
    </row>
    <row r="379" spans="2:28" x14ac:dyDescent="0.2">
      <c r="D379" s="6" t="s">
        <v>2580</v>
      </c>
    </row>
    <row r="380" spans="2:28" x14ac:dyDescent="0.2">
      <c r="D380" s="6" t="s">
        <v>2580</v>
      </c>
    </row>
    <row r="381" spans="2:28" x14ac:dyDescent="0.2">
      <c r="D381" s="6" t="s">
        <v>2580</v>
      </c>
    </row>
    <row r="382" spans="2:28" x14ac:dyDescent="0.2">
      <c r="D382" s="6" t="s">
        <v>2580</v>
      </c>
    </row>
    <row r="383" spans="2:28" x14ac:dyDescent="0.2">
      <c r="B383" s="6" t="s">
        <v>2580</v>
      </c>
      <c r="E383" s="8" t="s">
        <v>1760</v>
      </c>
      <c r="F383" s="8" t="s">
        <v>1761</v>
      </c>
      <c r="G383" s="8" t="s">
        <v>1955</v>
      </c>
      <c r="H383" s="8">
        <v>3</v>
      </c>
      <c r="L383" s="9">
        <v>4</v>
      </c>
      <c r="M383" s="10" t="s">
        <v>1760</v>
      </c>
      <c r="N383" s="10" t="s">
        <v>1761</v>
      </c>
      <c r="O383" s="10" t="s">
        <v>1955</v>
      </c>
      <c r="P383" s="10">
        <v>3.5</v>
      </c>
      <c r="Q383" s="8" t="s">
        <v>2325</v>
      </c>
      <c r="R383" s="8" t="s">
        <v>2326</v>
      </c>
      <c r="S383" s="8" t="s">
        <v>2099</v>
      </c>
      <c r="T383" s="8">
        <v>1</v>
      </c>
      <c r="U383" s="9" t="s">
        <v>2325</v>
      </c>
      <c r="V383" s="9" t="s">
        <v>2326</v>
      </c>
      <c r="W383" s="9" t="s">
        <v>2099</v>
      </c>
      <c r="X383" s="9">
        <v>1</v>
      </c>
      <c r="Y383" s="10" t="s">
        <v>2325</v>
      </c>
      <c r="Z383" s="10" t="s">
        <v>2326</v>
      </c>
      <c r="AA383" s="10" t="s">
        <v>2099</v>
      </c>
      <c r="AB383" s="10">
        <v>1</v>
      </c>
    </row>
    <row r="384" spans="2:28" x14ac:dyDescent="0.2">
      <c r="C384" s="6" t="s">
        <v>62</v>
      </c>
      <c r="D384" s="6" t="s">
        <v>2580</v>
      </c>
    </row>
    <row r="385" spans="1:28" x14ac:dyDescent="0.2">
      <c r="D385" s="6" t="s">
        <v>2580</v>
      </c>
    </row>
    <row r="386" spans="1:28" x14ac:dyDescent="0.2">
      <c r="D386" s="6" t="s">
        <v>2580</v>
      </c>
    </row>
    <row r="387" spans="1:28" x14ac:dyDescent="0.2">
      <c r="D387" s="6" t="s">
        <v>2580</v>
      </c>
    </row>
    <row r="388" spans="1:28" x14ac:dyDescent="0.2">
      <c r="D388" s="6" t="s">
        <v>2580</v>
      </c>
    </row>
    <row r="389" spans="1:28" x14ac:dyDescent="0.2">
      <c r="A389" s="6" t="s">
        <v>1896</v>
      </c>
      <c r="E389" s="8" t="s">
        <v>1743</v>
      </c>
      <c r="F389" s="8" t="s">
        <v>1495</v>
      </c>
      <c r="G389" s="8" t="s">
        <v>1955</v>
      </c>
      <c r="H389" s="8">
        <v>1</v>
      </c>
      <c r="L389" s="9">
        <v>4</v>
      </c>
      <c r="M389" s="10" t="s">
        <v>1743</v>
      </c>
      <c r="N389" s="10" t="s">
        <v>1495</v>
      </c>
      <c r="O389" s="10" t="s">
        <v>1955</v>
      </c>
      <c r="P389" s="10">
        <v>2</v>
      </c>
      <c r="Q389" s="8" t="s">
        <v>2362</v>
      </c>
      <c r="R389" s="8" t="s">
        <v>2361</v>
      </c>
      <c r="S389" s="8" t="s">
        <v>2099</v>
      </c>
      <c r="T389" s="8">
        <v>0</v>
      </c>
      <c r="X389" s="9">
        <v>4</v>
      </c>
      <c r="Y389" s="10" t="s">
        <v>2362</v>
      </c>
      <c r="Z389" s="10" t="s">
        <v>2361</v>
      </c>
      <c r="AA389" s="10" t="s">
        <v>2099</v>
      </c>
      <c r="AB389" s="10">
        <v>2</v>
      </c>
    </row>
    <row r="390" spans="1:28" x14ac:dyDescent="0.2">
      <c r="B390" s="6" t="s">
        <v>2580</v>
      </c>
      <c r="E390" s="8" t="s">
        <v>1743</v>
      </c>
      <c r="F390" s="8" t="s">
        <v>1495</v>
      </c>
      <c r="G390" s="8" t="s">
        <v>1955</v>
      </c>
      <c r="H390" s="8">
        <v>1</v>
      </c>
      <c r="L390" s="9">
        <v>4</v>
      </c>
      <c r="M390" s="10" t="s">
        <v>1743</v>
      </c>
      <c r="N390" s="10" t="s">
        <v>1495</v>
      </c>
      <c r="O390" s="10" t="s">
        <v>1955</v>
      </c>
      <c r="P390" s="10">
        <v>2</v>
      </c>
      <c r="Q390" s="8" t="s">
        <v>2362</v>
      </c>
      <c r="R390" s="8" t="s">
        <v>2361</v>
      </c>
      <c r="S390" s="8" t="s">
        <v>2099</v>
      </c>
      <c r="T390" s="8">
        <v>2</v>
      </c>
      <c r="X390" s="9">
        <v>4</v>
      </c>
      <c r="Y390" s="10" t="s">
        <v>2362</v>
      </c>
      <c r="Z390" s="10" t="s">
        <v>2361</v>
      </c>
      <c r="AA390" s="10" t="s">
        <v>2099</v>
      </c>
      <c r="AB390" s="10">
        <v>3</v>
      </c>
    </row>
    <row r="391" spans="1:28" x14ac:dyDescent="0.2">
      <c r="C391" s="6" t="s">
        <v>62</v>
      </c>
      <c r="D391" s="6" t="s">
        <v>2580</v>
      </c>
    </row>
    <row r="392" spans="1:28" x14ac:dyDescent="0.2">
      <c r="D392" s="6" t="s">
        <v>2580</v>
      </c>
    </row>
    <row r="393" spans="1:28" x14ac:dyDescent="0.2">
      <c r="D393" s="6" t="s">
        <v>2580</v>
      </c>
    </row>
    <row r="394" spans="1:28" x14ac:dyDescent="0.2">
      <c r="D394" s="6" t="s">
        <v>2580</v>
      </c>
    </row>
    <row r="395" spans="1:28" x14ac:dyDescent="0.2">
      <c r="D395" s="6" t="s">
        <v>2580</v>
      </c>
    </row>
    <row r="396" spans="1:28" x14ac:dyDescent="0.2">
      <c r="B396" s="6" t="s">
        <v>2580</v>
      </c>
      <c r="E396" s="8" t="s">
        <v>1743</v>
      </c>
      <c r="F396" s="8" t="s">
        <v>1495</v>
      </c>
      <c r="G396" s="8" t="s">
        <v>1955</v>
      </c>
      <c r="H396" s="8">
        <v>1</v>
      </c>
      <c r="L396" s="9">
        <v>4</v>
      </c>
      <c r="M396" s="10" t="s">
        <v>1743</v>
      </c>
      <c r="N396" s="10" t="s">
        <v>1495</v>
      </c>
      <c r="O396" s="10" t="s">
        <v>1955</v>
      </c>
      <c r="P396" s="10">
        <v>2</v>
      </c>
      <c r="Q396" s="8" t="s">
        <v>2362</v>
      </c>
      <c r="R396" s="8" t="s">
        <v>2361</v>
      </c>
      <c r="S396" s="8" t="s">
        <v>2099</v>
      </c>
      <c r="T396" s="8">
        <v>2</v>
      </c>
      <c r="X396" s="9">
        <v>4</v>
      </c>
      <c r="Y396" s="10" t="s">
        <v>2362</v>
      </c>
      <c r="Z396" s="10" t="s">
        <v>2361</v>
      </c>
      <c r="AA396" s="10" t="s">
        <v>2099</v>
      </c>
      <c r="AB396" s="10">
        <v>3</v>
      </c>
    </row>
    <row r="397" spans="1:28" x14ac:dyDescent="0.2">
      <c r="C397" s="6" t="s">
        <v>62</v>
      </c>
      <c r="D397" s="6" t="s">
        <v>2580</v>
      </c>
    </row>
    <row r="398" spans="1:28" x14ac:dyDescent="0.2">
      <c r="D398" s="6" t="s">
        <v>2580</v>
      </c>
    </row>
    <row r="399" spans="1:28" x14ac:dyDescent="0.2">
      <c r="D399" s="6" t="s">
        <v>2580</v>
      </c>
    </row>
    <row r="400" spans="1:28" x14ac:dyDescent="0.2">
      <c r="D400" s="6" t="s">
        <v>2580</v>
      </c>
    </row>
    <row r="401" spans="1:28" x14ac:dyDescent="0.2">
      <c r="D401" s="6" t="s">
        <v>2580</v>
      </c>
    </row>
    <row r="402" spans="1:28" x14ac:dyDescent="0.2">
      <c r="B402" s="6" t="s">
        <v>2580</v>
      </c>
      <c r="E402" s="8" t="s">
        <v>1743</v>
      </c>
      <c r="F402" s="8" t="s">
        <v>1495</v>
      </c>
      <c r="G402" s="8" t="s">
        <v>1955</v>
      </c>
      <c r="H402" s="8">
        <v>1</v>
      </c>
      <c r="L402" s="9">
        <v>4</v>
      </c>
      <c r="M402" s="10" t="s">
        <v>1743</v>
      </c>
      <c r="N402" s="10" t="s">
        <v>1495</v>
      </c>
      <c r="O402" s="10" t="s">
        <v>1955</v>
      </c>
      <c r="P402" s="10">
        <v>2</v>
      </c>
      <c r="Q402" s="8" t="s">
        <v>2362</v>
      </c>
      <c r="R402" s="8" t="s">
        <v>2361</v>
      </c>
      <c r="S402" s="8" t="s">
        <v>2099</v>
      </c>
      <c r="T402" s="8">
        <v>2</v>
      </c>
      <c r="X402" s="9">
        <v>4</v>
      </c>
      <c r="Y402" s="10" t="s">
        <v>2362</v>
      </c>
      <c r="Z402" s="10" t="s">
        <v>2361</v>
      </c>
      <c r="AA402" s="10" t="s">
        <v>2099</v>
      </c>
      <c r="AB402" s="10">
        <v>3</v>
      </c>
    </row>
    <row r="403" spans="1:28" x14ac:dyDescent="0.2">
      <c r="C403" s="6" t="s">
        <v>62</v>
      </c>
      <c r="D403" s="6" t="s">
        <v>2580</v>
      </c>
    </row>
    <row r="404" spans="1:28" x14ac:dyDescent="0.2">
      <c r="D404" s="6" t="s">
        <v>2580</v>
      </c>
    </row>
    <row r="405" spans="1:28" x14ac:dyDescent="0.2">
      <c r="D405" s="6" t="s">
        <v>2580</v>
      </c>
    </row>
    <row r="406" spans="1:28" x14ac:dyDescent="0.2">
      <c r="D406" s="6" t="s">
        <v>2580</v>
      </c>
    </row>
    <row r="407" spans="1:28" x14ac:dyDescent="0.2">
      <c r="D407" s="6" t="s">
        <v>2580</v>
      </c>
    </row>
    <row r="408" spans="1:28" x14ac:dyDescent="0.2">
      <c r="A408" s="6" t="s">
        <v>1906</v>
      </c>
      <c r="H408" s="8">
        <v>4</v>
      </c>
      <c r="L408" s="9">
        <v>4</v>
      </c>
      <c r="P408" s="10">
        <v>4</v>
      </c>
      <c r="T408" s="8">
        <v>4</v>
      </c>
      <c r="X408" s="9">
        <v>4</v>
      </c>
      <c r="AB408" s="10">
        <v>4</v>
      </c>
    </row>
    <row r="409" spans="1:28" x14ac:dyDescent="0.2">
      <c r="B409" s="6" t="s">
        <v>2580</v>
      </c>
      <c r="E409" s="8" t="s">
        <v>1671</v>
      </c>
      <c r="F409" s="8" t="s">
        <v>1672</v>
      </c>
      <c r="G409" s="8" t="s">
        <v>1673</v>
      </c>
      <c r="H409" s="8">
        <v>3</v>
      </c>
      <c r="I409" s="9" t="s">
        <v>1671</v>
      </c>
      <c r="J409" s="9" t="s">
        <v>1672</v>
      </c>
      <c r="K409" s="9" t="s">
        <v>1673</v>
      </c>
      <c r="L409" s="9">
        <v>3</v>
      </c>
      <c r="M409" s="10" t="s">
        <v>1671</v>
      </c>
      <c r="N409" s="10" t="s">
        <v>1672</v>
      </c>
      <c r="O409" s="10" t="s">
        <v>1673</v>
      </c>
      <c r="P409" s="10">
        <v>3</v>
      </c>
      <c r="Q409" s="8" t="s">
        <v>2193</v>
      </c>
      <c r="R409" s="8" t="s">
        <v>2194</v>
      </c>
      <c r="S409" s="8" t="s">
        <v>2099</v>
      </c>
      <c r="T409" s="8">
        <v>0</v>
      </c>
      <c r="U409" s="9" t="s">
        <v>2193</v>
      </c>
      <c r="V409" s="9" t="s">
        <v>2194</v>
      </c>
      <c r="W409" s="9" t="s">
        <v>2099</v>
      </c>
      <c r="X409" s="9">
        <v>0</v>
      </c>
      <c r="Y409" s="10" t="s">
        <v>2193</v>
      </c>
      <c r="Z409" s="10" t="s">
        <v>2194</v>
      </c>
      <c r="AA409" s="10" t="s">
        <v>2099</v>
      </c>
      <c r="AB409" s="10">
        <v>0</v>
      </c>
    </row>
    <row r="410" spans="1:28" x14ac:dyDescent="0.2">
      <c r="C410" s="6" t="s">
        <v>62</v>
      </c>
      <c r="D410" s="6" t="s">
        <v>2580</v>
      </c>
    </row>
    <row r="411" spans="1:28" x14ac:dyDescent="0.2">
      <c r="D411" s="6" t="s">
        <v>2580</v>
      </c>
    </row>
    <row r="412" spans="1:28" x14ac:dyDescent="0.2">
      <c r="D412" s="6" t="s">
        <v>2580</v>
      </c>
    </row>
    <row r="413" spans="1:28" x14ac:dyDescent="0.2">
      <c r="D413" s="6" t="s">
        <v>2580</v>
      </c>
    </row>
    <row r="414" spans="1:28" x14ac:dyDescent="0.2">
      <c r="D414" s="6" t="s">
        <v>2580</v>
      </c>
    </row>
    <row r="415" spans="1:28" x14ac:dyDescent="0.2">
      <c r="B415" s="6" t="s">
        <v>2580</v>
      </c>
      <c r="H415" s="8">
        <v>4</v>
      </c>
      <c r="L415" s="9">
        <v>4</v>
      </c>
      <c r="P415" s="10">
        <v>4</v>
      </c>
      <c r="Q415" s="8" t="s">
        <v>2089</v>
      </c>
      <c r="R415" s="8" t="s">
        <v>2249</v>
      </c>
      <c r="S415" s="8" t="s">
        <v>2099</v>
      </c>
      <c r="T415" s="8">
        <v>0</v>
      </c>
      <c r="U415" s="9" t="s">
        <v>2089</v>
      </c>
      <c r="V415" s="9" t="s">
        <v>2249</v>
      </c>
      <c r="W415" s="9" t="s">
        <v>2099</v>
      </c>
      <c r="X415" s="9">
        <v>0</v>
      </c>
      <c r="Y415" s="10" t="s">
        <v>2089</v>
      </c>
      <c r="Z415" s="10" t="s">
        <v>2249</v>
      </c>
      <c r="AA415" s="10" t="s">
        <v>2099</v>
      </c>
      <c r="AB415" s="10">
        <v>0</v>
      </c>
    </row>
    <row r="416" spans="1:28" x14ac:dyDescent="0.2">
      <c r="C416" s="6" t="s">
        <v>62</v>
      </c>
      <c r="D416" s="6" t="s">
        <v>2580</v>
      </c>
    </row>
    <row r="417" spans="2:28" x14ac:dyDescent="0.2">
      <c r="D417" s="6" t="s">
        <v>2580</v>
      </c>
    </row>
    <row r="418" spans="2:28" x14ac:dyDescent="0.2">
      <c r="D418" s="6" t="s">
        <v>2580</v>
      </c>
    </row>
    <row r="419" spans="2:28" x14ac:dyDescent="0.2">
      <c r="D419" s="6" t="s">
        <v>2580</v>
      </c>
    </row>
    <row r="420" spans="2:28" x14ac:dyDescent="0.2">
      <c r="D420" s="6" t="s">
        <v>2580</v>
      </c>
    </row>
    <row r="421" spans="2:28" x14ac:dyDescent="0.2">
      <c r="B421" s="6" t="s">
        <v>2580</v>
      </c>
      <c r="H421" s="8">
        <v>4</v>
      </c>
      <c r="I421" s="9" t="s">
        <v>1979</v>
      </c>
      <c r="J421" s="9" t="s">
        <v>1980</v>
      </c>
      <c r="K421" s="9" t="s">
        <v>1955</v>
      </c>
      <c r="L421" s="9">
        <v>3</v>
      </c>
      <c r="M421" s="10" t="s">
        <v>1979</v>
      </c>
      <c r="N421" s="10" t="s">
        <v>1980</v>
      </c>
      <c r="O421" s="10" t="s">
        <v>1955</v>
      </c>
      <c r="P421" s="10">
        <v>3.5</v>
      </c>
      <c r="Q421" s="8" t="s">
        <v>2327</v>
      </c>
      <c r="R421" s="8" t="s">
        <v>2328</v>
      </c>
      <c r="S421" s="8" t="s">
        <v>2099</v>
      </c>
      <c r="T421" s="8">
        <v>3</v>
      </c>
      <c r="U421" s="9" t="s">
        <v>2327</v>
      </c>
      <c r="V421" s="9" t="s">
        <v>2328</v>
      </c>
      <c r="W421" s="9" t="s">
        <v>2099</v>
      </c>
      <c r="X421" s="9">
        <v>3</v>
      </c>
      <c r="Y421" s="10" t="s">
        <v>2327</v>
      </c>
      <c r="Z421" s="10" t="s">
        <v>2328</v>
      </c>
      <c r="AA421" s="10" t="s">
        <v>2099</v>
      </c>
      <c r="AB421" s="10">
        <v>3</v>
      </c>
    </row>
    <row r="422" spans="2:28" x14ac:dyDescent="0.2">
      <c r="C422" s="6" t="s">
        <v>62</v>
      </c>
      <c r="D422" s="6" t="s">
        <v>2580</v>
      </c>
    </row>
    <row r="423" spans="2:28" x14ac:dyDescent="0.2">
      <c r="D423" s="6" t="s">
        <v>2580</v>
      </c>
    </row>
    <row r="424" spans="2:28" x14ac:dyDescent="0.2">
      <c r="D424" s="6" t="s">
        <v>2580</v>
      </c>
    </row>
    <row r="425" spans="2:28" x14ac:dyDescent="0.2">
      <c r="D425" s="6" t="s">
        <v>2580</v>
      </c>
    </row>
    <row r="426" spans="2:28" x14ac:dyDescent="0.2">
      <c r="D426" s="6" t="s">
        <v>2580</v>
      </c>
    </row>
    <row r="427" spans="2:28" x14ac:dyDescent="0.2">
      <c r="B427" s="6" t="s">
        <v>2580</v>
      </c>
      <c r="H427" s="8">
        <v>4</v>
      </c>
      <c r="L427" s="9">
        <v>4</v>
      </c>
      <c r="P427" s="10">
        <v>4</v>
      </c>
      <c r="Q427" s="8" t="s">
        <v>2125</v>
      </c>
      <c r="R427" s="8" t="s">
        <v>2126</v>
      </c>
      <c r="S427" s="8" t="s">
        <v>2099</v>
      </c>
      <c r="T427" s="8">
        <v>3</v>
      </c>
      <c r="U427" s="9" t="s">
        <v>2125</v>
      </c>
      <c r="V427" s="9" t="s">
        <v>2126</v>
      </c>
      <c r="W427" s="9" t="s">
        <v>2099</v>
      </c>
      <c r="X427" s="9">
        <v>3</v>
      </c>
      <c r="Y427" s="10" t="s">
        <v>2125</v>
      </c>
      <c r="Z427" s="10" t="s">
        <v>2126</v>
      </c>
      <c r="AA427" s="10" t="s">
        <v>2099</v>
      </c>
      <c r="AB427" s="10">
        <v>3</v>
      </c>
    </row>
    <row r="428" spans="2:28" x14ac:dyDescent="0.2">
      <c r="C428" s="6" t="s">
        <v>62</v>
      </c>
      <c r="D428" s="6" t="s">
        <v>2580</v>
      </c>
    </row>
    <row r="429" spans="2:28" x14ac:dyDescent="0.2">
      <c r="D429" s="6" t="s">
        <v>2580</v>
      </c>
    </row>
    <row r="430" spans="2:28" x14ac:dyDescent="0.2">
      <c r="D430" s="6" t="s">
        <v>2580</v>
      </c>
    </row>
    <row r="431" spans="2:28" x14ac:dyDescent="0.2">
      <c r="D431" s="6" t="s">
        <v>2580</v>
      </c>
    </row>
    <row r="432" spans="2:28" x14ac:dyDescent="0.2">
      <c r="D432" s="6" t="s">
        <v>2580</v>
      </c>
    </row>
    <row r="433" spans="2:28" x14ac:dyDescent="0.2">
      <c r="B433" s="6" t="s">
        <v>2580</v>
      </c>
      <c r="H433" s="8">
        <v>4</v>
      </c>
      <c r="L433" s="9">
        <v>4</v>
      </c>
      <c r="P433" s="10">
        <v>4</v>
      </c>
      <c r="Q433" s="8" t="s">
        <v>2329</v>
      </c>
      <c r="R433" s="8" t="s">
        <v>2330</v>
      </c>
      <c r="S433" s="8" t="s">
        <v>2099</v>
      </c>
      <c r="T433" s="8">
        <v>1</v>
      </c>
      <c r="U433" s="9" t="s">
        <v>2329</v>
      </c>
      <c r="V433" s="9" t="s">
        <v>2330</v>
      </c>
      <c r="W433" s="9" t="s">
        <v>2099</v>
      </c>
      <c r="X433" s="9">
        <v>1</v>
      </c>
      <c r="Y433" s="10" t="s">
        <v>2329</v>
      </c>
      <c r="Z433" s="10" t="s">
        <v>2330</v>
      </c>
      <c r="AA433" s="10" t="s">
        <v>2099</v>
      </c>
      <c r="AB433" s="10">
        <v>1</v>
      </c>
    </row>
    <row r="434" spans="2:28" x14ac:dyDescent="0.2">
      <c r="C434" s="6" t="s">
        <v>62</v>
      </c>
      <c r="D434" s="6" t="s">
        <v>2580</v>
      </c>
    </row>
    <row r="435" spans="2:28" x14ac:dyDescent="0.2">
      <c r="D435" s="6" t="s">
        <v>2580</v>
      </c>
    </row>
    <row r="436" spans="2:28" x14ac:dyDescent="0.2">
      <c r="D436" s="6" t="s">
        <v>2580</v>
      </c>
    </row>
    <row r="437" spans="2:28" x14ac:dyDescent="0.2">
      <c r="D437" s="6" t="s">
        <v>2580</v>
      </c>
    </row>
    <row r="438" spans="2:28" x14ac:dyDescent="0.2">
      <c r="D438" s="6" t="s">
        <v>2580</v>
      </c>
    </row>
    <row r="439" spans="2:28" x14ac:dyDescent="0.2">
      <c r="B439" s="6" t="s">
        <v>2580</v>
      </c>
      <c r="E439" s="8" t="s">
        <v>1671</v>
      </c>
      <c r="F439" s="8" t="s">
        <v>1672</v>
      </c>
      <c r="G439" s="8" t="s">
        <v>1673</v>
      </c>
      <c r="H439" s="8">
        <v>3</v>
      </c>
      <c r="I439" s="9" t="s">
        <v>1671</v>
      </c>
      <c r="J439" s="9" t="s">
        <v>1672</v>
      </c>
      <c r="K439" s="9" t="s">
        <v>1673</v>
      </c>
      <c r="L439" s="9">
        <v>3</v>
      </c>
      <c r="M439" s="10" t="s">
        <v>1671</v>
      </c>
      <c r="N439" s="10" t="s">
        <v>1672</v>
      </c>
      <c r="O439" s="10" t="s">
        <v>1673</v>
      </c>
      <c r="P439" s="10">
        <v>3</v>
      </c>
      <c r="Q439" s="8" t="s">
        <v>2179</v>
      </c>
      <c r="R439" s="8" t="s">
        <v>1077</v>
      </c>
      <c r="S439" s="8" t="s">
        <v>2099</v>
      </c>
      <c r="T439" s="8">
        <v>0</v>
      </c>
      <c r="U439" s="9" t="s">
        <v>2179</v>
      </c>
      <c r="V439" s="9" t="s">
        <v>1077</v>
      </c>
      <c r="W439" s="9" t="s">
        <v>2099</v>
      </c>
      <c r="X439" s="9">
        <v>0</v>
      </c>
      <c r="Y439" s="10" t="s">
        <v>2179</v>
      </c>
      <c r="Z439" s="10" t="s">
        <v>1077</v>
      </c>
      <c r="AA439" s="10" t="s">
        <v>2099</v>
      </c>
      <c r="AB439" s="10">
        <v>0</v>
      </c>
    </row>
    <row r="440" spans="2:28" x14ac:dyDescent="0.2">
      <c r="C440" s="6" t="s">
        <v>62</v>
      </c>
      <c r="D440" s="6" t="s">
        <v>2580</v>
      </c>
    </row>
    <row r="441" spans="2:28" x14ac:dyDescent="0.2">
      <c r="D441" s="6" t="s">
        <v>2580</v>
      </c>
    </row>
    <row r="442" spans="2:28" x14ac:dyDescent="0.2">
      <c r="D442" s="6" t="s">
        <v>2580</v>
      </c>
    </row>
    <row r="443" spans="2:28" x14ac:dyDescent="0.2">
      <c r="D443" s="6" t="s">
        <v>2580</v>
      </c>
    </row>
    <row r="444" spans="2:28" x14ac:dyDescent="0.2">
      <c r="D444" s="6" t="s">
        <v>2580</v>
      </c>
    </row>
    <row r="445" spans="2:28" x14ac:dyDescent="0.2">
      <c r="B445" s="6" t="s">
        <v>2580</v>
      </c>
      <c r="E445" s="8" t="s">
        <v>1671</v>
      </c>
      <c r="F445" s="8" t="s">
        <v>1672</v>
      </c>
      <c r="G445" s="8" t="s">
        <v>1673</v>
      </c>
      <c r="H445" s="8">
        <v>3</v>
      </c>
      <c r="I445" s="9" t="s">
        <v>1671</v>
      </c>
      <c r="J445" s="9" t="s">
        <v>1672</v>
      </c>
      <c r="K445" s="9" t="s">
        <v>1673</v>
      </c>
      <c r="L445" s="9">
        <v>3</v>
      </c>
      <c r="M445" s="10" t="s">
        <v>1671</v>
      </c>
      <c r="N445" s="10" t="s">
        <v>1672</v>
      </c>
      <c r="O445" s="10" t="s">
        <v>1673</v>
      </c>
      <c r="P445" s="10">
        <v>3</v>
      </c>
      <c r="T445" s="8">
        <v>4</v>
      </c>
      <c r="X445" s="9">
        <v>4</v>
      </c>
      <c r="AB445" s="10">
        <v>4</v>
      </c>
    </row>
    <row r="446" spans="2:28" x14ac:dyDescent="0.2">
      <c r="C446" s="6" t="s">
        <v>62</v>
      </c>
      <c r="D446" s="6" t="s">
        <v>2580</v>
      </c>
    </row>
    <row r="447" spans="2:28" x14ac:dyDescent="0.2">
      <c r="D447" s="6" t="s">
        <v>2580</v>
      </c>
    </row>
    <row r="448" spans="2:28" x14ac:dyDescent="0.2">
      <c r="D448" s="6" t="s">
        <v>2580</v>
      </c>
      <c r="H448" s="8">
        <f>AVERAGE(H7:H445)</f>
        <v>2.5903614457831323</v>
      </c>
      <c r="L448" s="9">
        <f>AVERAGE(L7:L445)</f>
        <v>2.8915662650602409</v>
      </c>
      <c r="P448" s="10">
        <f>AVERAGE(P7:P445)</f>
        <v>2.6987951807228914</v>
      </c>
      <c r="T448" s="8">
        <f>AVERAGE(T7:T445)</f>
        <v>1.2261904761904763</v>
      </c>
      <c r="X448" s="9">
        <f>AVERAGE(X7:X445)</f>
        <v>1.1309523809523809</v>
      </c>
      <c r="AB448" s="10">
        <f>AVERAGE(AB7:AB445)</f>
        <v>1.1785714285714286</v>
      </c>
    </row>
    <row r="449" spans="4:4" x14ac:dyDescent="0.2">
      <c r="D449" s="6" t="s">
        <v>2580</v>
      </c>
    </row>
    <row r="450" spans="4:4" x14ac:dyDescent="0.2">
      <c r="D450" s="6" t="s">
        <v>2580</v>
      </c>
    </row>
  </sheetData>
  <pageMargins left="0.7" right="0.7" top="0.78740157499999996" bottom="0.78740157499999996"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207B3-50AC-614F-94CC-E80B438381FC}">
  <dimension ref="A1:U168"/>
  <sheetViews>
    <sheetView zoomScale="50" workbookViewId="0">
      <selection activeCell="G165" sqref="G165"/>
    </sheetView>
  </sheetViews>
  <sheetFormatPr baseColWidth="10" defaultRowHeight="16" x14ac:dyDescent="0.2"/>
  <sheetData>
    <row r="1" spans="1:21" x14ac:dyDescent="0.2">
      <c r="A1" s="37" t="s">
        <v>2370</v>
      </c>
      <c r="G1" s="37" t="s">
        <v>2440</v>
      </c>
      <c r="U1" s="37" t="s">
        <v>1572</v>
      </c>
    </row>
    <row r="2" spans="1:21" x14ac:dyDescent="0.2">
      <c r="A2" s="37" t="s">
        <v>2371</v>
      </c>
      <c r="G2" s="37" t="s">
        <v>2441</v>
      </c>
      <c r="U2" s="37" t="s">
        <v>2578</v>
      </c>
    </row>
    <row r="3" spans="1:21" x14ac:dyDescent="0.2">
      <c r="A3" s="37" t="s">
        <v>2370</v>
      </c>
      <c r="G3" s="37" t="s">
        <v>2442</v>
      </c>
      <c r="U3" s="37" t="s">
        <v>2579</v>
      </c>
    </row>
    <row r="4" spans="1:21" x14ac:dyDescent="0.2">
      <c r="A4" s="37" t="s">
        <v>2372</v>
      </c>
      <c r="G4" s="37" t="s">
        <v>2443</v>
      </c>
    </row>
    <row r="5" spans="1:21" x14ac:dyDescent="0.2">
      <c r="A5" s="37" t="s">
        <v>2370</v>
      </c>
      <c r="G5" s="37" t="s">
        <v>2444</v>
      </c>
    </row>
    <row r="6" spans="1:21" x14ac:dyDescent="0.2">
      <c r="A6" s="37" t="s">
        <v>2373</v>
      </c>
      <c r="G6" s="37" t="s">
        <v>2445</v>
      </c>
    </row>
    <row r="7" spans="1:21" x14ac:dyDescent="0.2">
      <c r="A7" s="37" t="s">
        <v>2374</v>
      </c>
      <c r="G7" s="37" t="s">
        <v>2444</v>
      </c>
    </row>
    <row r="8" spans="1:21" x14ac:dyDescent="0.2">
      <c r="A8" s="37" t="s">
        <v>2375</v>
      </c>
      <c r="G8" s="37" t="s">
        <v>2441</v>
      </c>
    </row>
    <row r="9" spans="1:21" x14ac:dyDescent="0.2">
      <c r="A9" s="37" t="s">
        <v>2376</v>
      </c>
      <c r="G9" s="37" t="s">
        <v>2446</v>
      </c>
    </row>
    <row r="10" spans="1:21" x14ac:dyDescent="0.2">
      <c r="A10" s="37" t="s">
        <v>2377</v>
      </c>
      <c r="G10" s="37" t="s">
        <v>2447</v>
      </c>
    </row>
    <row r="11" spans="1:21" x14ac:dyDescent="0.2">
      <c r="A11" s="37" t="s">
        <v>2378</v>
      </c>
      <c r="G11" s="37" t="s">
        <v>2448</v>
      </c>
    </row>
    <row r="12" spans="1:21" x14ac:dyDescent="0.2">
      <c r="A12" s="37" t="s">
        <v>2379</v>
      </c>
      <c r="G12" s="37" t="s">
        <v>2449</v>
      </c>
    </row>
    <row r="13" spans="1:21" x14ac:dyDescent="0.2">
      <c r="A13" s="37" t="s">
        <v>2380</v>
      </c>
      <c r="G13" s="37" t="s">
        <v>2450</v>
      </c>
    </row>
    <row r="14" spans="1:21" x14ac:dyDescent="0.2">
      <c r="A14" s="37" t="s">
        <v>2381</v>
      </c>
      <c r="G14" s="36" t="s">
        <v>2451</v>
      </c>
    </row>
    <row r="15" spans="1:21" x14ac:dyDescent="0.2">
      <c r="A15" s="37" t="s">
        <v>2382</v>
      </c>
      <c r="G15" s="37" t="s">
        <v>2452</v>
      </c>
    </row>
    <row r="16" spans="1:21" x14ac:dyDescent="0.2">
      <c r="A16" s="37" t="s">
        <v>2383</v>
      </c>
      <c r="G16" s="37" t="s">
        <v>2453</v>
      </c>
    </row>
    <row r="17" spans="1:7" x14ac:dyDescent="0.2">
      <c r="A17" s="37" t="s">
        <v>2384</v>
      </c>
      <c r="G17" s="37" t="s">
        <v>2454</v>
      </c>
    </row>
    <row r="18" spans="1:7" x14ac:dyDescent="0.2">
      <c r="A18" s="37" t="s">
        <v>2385</v>
      </c>
      <c r="G18" s="37" t="s">
        <v>2455</v>
      </c>
    </row>
    <row r="19" spans="1:7" x14ac:dyDescent="0.2">
      <c r="A19" s="37" t="s">
        <v>2386</v>
      </c>
      <c r="G19" s="37" t="s">
        <v>2456</v>
      </c>
    </row>
    <row r="20" spans="1:7" x14ac:dyDescent="0.2">
      <c r="A20" s="37" t="s">
        <v>2387</v>
      </c>
      <c r="G20" s="37" t="s">
        <v>2457</v>
      </c>
    </row>
    <row r="21" spans="1:7" x14ac:dyDescent="0.2">
      <c r="A21" s="37" t="s">
        <v>2388</v>
      </c>
      <c r="G21" s="37" t="s">
        <v>2458</v>
      </c>
    </row>
    <row r="22" spans="1:7" x14ac:dyDescent="0.2">
      <c r="A22" s="37" t="s">
        <v>2389</v>
      </c>
      <c r="G22" s="37" t="s">
        <v>2459</v>
      </c>
    </row>
    <row r="23" spans="1:7" x14ac:dyDescent="0.2">
      <c r="A23" s="37" t="s">
        <v>2390</v>
      </c>
      <c r="G23" s="37" t="s">
        <v>2460</v>
      </c>
    </row>
    <row r="24" spans="1:7" x14ac:dyDescent="0.2">
      <c r="A24" s="37" t="s">
        <v>2391</v>
      </c>
      <c r="G24" s="37" t="s">
        <v>2461</v>
      </c>
    </row>
    <row r="25" spans="1:7" x14ac:dyDescent="0.2">
      <c r="A25" s="37" t="s">
        <v>2392</v>
      </c>
      <c r="G25" s="37" t="s">
        <v>2462</v>
      </c>
    </row>
    <row r="26" spans="1:7" x14ac:dyDescent="0.2">
      <c r="A26" s="37" t="s">
        <v>2393</v>
      </c>
      <c r="G26" s="37" t="s">
        <v>2463</v>
      </c>
    </row>
    <row r="27" spans="1:7" x14ac:dyDescent="0.2">
      <c r="A27" s="37" t="s">
        <v>2394</v>
      </c>
      <c r="G27" s="37" t="s">
        <v>2464</v>
      </c>
    </row>
    <row r="28" spans="1:7" x14ac:dyDescent="0.2">
      <c r="A28" s="37" t="s">
        <v>2395</v>
      </c>
      <c r="G28" s="37" t="s">
        <v>2465</v>
      </c>
    </row>
    <row r="29" spans="1:7" x14ac:dyDescent="0.2">
      <c r="A29" s="37" t="s">
        <v>2396</v>
      </c>
      <c r="G29" s="37" t="s">
        <v>2466</v>
      </c>
    </row>
    <row r="30" spans="1:7" x14ac:dyDescent="0.2">
      <c r="A30" s="37" t="s">
        <v>2397</v>
      </c>
      <c r="G30" s="37" t="s">
        <v>2467</v>
      </c>
    </row>
    <row r="31" spans="1:7" x14ac:dyDescent="0.2">
      <c r="A31" s="37" t="s">
        <v>2398</v>
      </c>
      <c r="G31" s="37" t="s">
        <v>2468</v>
      </c>
    </row>
    <row r="32" spans="1:7" x14ac:dyDescent="0.2">
      <c r="A32" s="37" t="s">
        <v>2399</v>
      </c>
      <c r="G32" s="37" t="s">
        <v>2469</v>
      </c>
    </row>
    <row r="33" spans="1:7" x14ac:dyDescent="0.2">
      <c r="A33" s="37" t="s">
        <v>2400</v>
      </c>
      <c r="G33" s="37" t="s">
        <v>2470</v>
      </c>
    </row>
    <row r="34" spans="1:7" x14ac:dyDescent="0.2">
      <c r="A34" s="37" t="s">
        <v>2399</v>
      </c>
      <c r="G34" s="37" t="s">
        <v>2471</v>
      </c>
    </row>
    <row r="35" spans="1:7" x14ac:dyDescent="0.2">
      <c r="A35" s="37" t="s">
        <v>2401</v>
      </c>
      <c r="G35" s="37" t="s">
        <v>2472</v>
      </c>
    </row>
    <row r="36" spans="1:7" x14ac:dyDescent="0.2">
      <c r="A36" s="37" t="s">
        <v>2402</v>
      </c>
      <c r="G36" s="37" t="s">
        <v>2473</v>
      </c>
    </row>
    <row r="37" spans="1:7" x14ac:dyDescent="0.2">
      <c r="A37" s="37" t="s">
        <v>2403</v>
      </c>
      <c r="G37" s="37" t="s">
        <v>2474</v>
      </c>
    </row>
    <row r="38" spans="1:7" x14ac:dyDescent="0.2">
      <c r="A38" s="37" t="s">
        <v>2404</v>
      </c>
      <c r="G38" s="37" t="s">
        <v>2475</v>
      </c>
    </row>
    <row r="39" spans="1:7" x14ac:dyDescent="0.2">
      <c r="A39" s="37" t="s">
        <v>2405</v>
      </c>
      <c r="G39" s="37" t="s">
        <v>2476</v>
      </c>
    </row>
    <row r="40" spans="1:7" x14ac:dyDescent="0.2">
      <c r="A40" s="37" t="s">
        <v>2406</v>
      </c>
      <c r="G40" s="37" t="s">
        <v>2477</v>
      </c>
    </row>
    <row r="41" spans="1:7" x14ac:dyDescent="0.2">
      <c r="A41" s="37" t="s">
        <v>2407</v>
      </c>
      <c r="G41" s="37" t="s">
        <v>2478</v>
      </c>
    </row>
    <row r="42" spans="1:7" x14ac:dyDescent="0.2">
      <c r="A42" s="37" t="s">
        <v>2408</v>
      </c>
      <c r="G42" s="37" t="s">
        <v>2479</v>
      </c>
    </row>
    <row r="43" spans="1:7" x14ac:dyDescent="0.2">
      <c r="A43" s="37" t="s">
        <v>2409</v>
      </c>
      <c r="G43" s="37" t="s">
        <v>2480</v>
      </c>
    </row>
    <row r="44" spans="1:7" x14ac:dyDescent="0.2">
      <c r="A44" s="37" t="s">
        <v>2410</v>
      </c>
      <c r="G44" s="37" t="s">
        <v>2481</v>
      </c>
    </row>
    <row r="45" spans="1:7" x14ac:dyDescent="0.2">
      <c r="A45" s="37" t="s">
        <v>2411</v>
      </c>
      <c r="G45" s="37" t="s">
        <v>2482</v>
      </c>
    </row>
    <row r="46" spans="1:7" x14ac:dyDescent="0.2">
      <c r="A46" s="37" t="s">
        <v>2412</v>
      </c>
      <c r="G46" s="37" t="s">
        <v>2483</v>
      </c>
    </row>
    <row r="47" spans="1:7" x14ac:dyDescent="0.2">
      <c r="A47" s="37" t="s">
        <v>2413</v>
      </c>
      <c r="G47" s="37" t="s">
        <v>2484</v>
      </c>
    </row>
    <row r="48" spans="1:7" x14ac:dyDescent="0.2">
      <c r="A48" s="37" t="s">
        <v>2414</v>
      </c>
      <c r="G48" s="37" t="s">
        <v>2485</v>
      </c>
    </row>
    <row r="49" spans="1:7" x14ac:dyDescent="0.2">
      <c r="A49" s="37" t="s">
        <v>2415</v>
      </c>
      <c r="G49" s="37" t="s">
        <v>2486</v>
      </c>
    </row>
    <row r="50" spans="1:7" x14ac:dyDescent="0.2">
      <c r="A50" s="37" t="s">
        <v>2416</v>
      </c>
      <c r="G50" s="37" t="s">
        <v>2487</v>
      </c>
    </row>
    <row r="51" spans="1:7" x14ac:dyDescent="0.2">
      <c r="A51" s="37" t="s">
        <v>2417</v>
      </c>
      <c r="G51" s="37" t="s">
        <v>2488</v>
      </c>
    </row>
    <row r="52" spans="1:7" x14ac:dyDescent="0.2">
      <c r="A52" s="37" t="s">
        <v>2418</v>
      </c>
      <c r="G52" s="37" t="s">
        <v>2489</v>
      </c>
    </row>
    <row r="53" spans="1:7" x14ac:dyDescent="0.2">
      <c r="A53" s="37" t="s">
        <v>2419</v>
      </c>
      <c r="G53" s="37" t="s">
        <v>2490</v>
      </c>
    </row>
    <row r="54" spans="1:7" x14ac:dyDescent="0.2">
      <c r="A54" s="37" t="s">
        <v>2420</v>
      </c>
      <c r="G54" s="37" t="s">
        <v>2491</v>
      </c>
    </row>
    <row r="55" spans="1:7" x14ac:dyDescent="0.2">
      <c r="A55" s="37" t="s">
        <v>2421</v>
      </c>
      <c r="G55" s="37" t="s">
        <v>2492</v>
      </c>
    </row>
    <row r="56" spans="1:7" x14ac:dyDescent="0.2">
      <c r="A56" s="37" t="s">
        <v>2422</v>
      </c>
      <c r="G56" s="37" t="s">
        <v>2493</v>
      </c>
    </row>
    <row r="57" spans="1:7" x14ac:dyDescent="0.2">
      <c r="A57" s="37" t="s">
        <v>2423</v>
      </c>
      <c r="G57" s="37" t="s">
        <v>2494</v>
      </c>
    </row>
    <row r="58" spans="1:7" x14ac:dyDescent="0.2">
      <c r="A58" s="37" t="s">
        <v>2424</v>
      </c>
      <c r="G58" s="37" t="s">
        <v>2495</v>
      </c>
    </row>
    <row r="59" spans="1:7" x14ac:dyDescent="0.2">
      <c r="A59" s="37" t="s">
        <v>2425</v>
      </c>
      <c r="G59" s="37" t="s">
        <v>2496</v>
      </c>
    </row>
    <row r="60" spans="1:7" x14ac:dyDescent="0.2">
      <c r="A60" s="37" t="s">
        <v>2426</v>
      </c>
      <c r="G60" s="37" t="s">
        <v>2497</v>
      </c>
    </row>
    <row r="61" spans="1:7" x14ac:dyDescent="0.2">
      <c r="A61" s="37" t="s">
        <v>2427</v>
      </c>
      <c r="G61" s="37" t="s">
        <v>2498</v>
      </c>
    </row>
    <row r="62" spans="1:7" x14ac:dyDescent="0.2">
      <c r="A62" s="37" t="s">
        <v>2428</v>
      </c>
      <c r="G62" s="37" t="s">
        <v>2499</v>
      </c>
    </row>
    <row r="63" spans="1:7" x14ac:dyDescent="0.2">
      <c r="A63" s="37" t="s">
        <v>2429</v>
      </c>
      <c r="G63" s="37" t="s">
        <v>2500</v>
      </c>
    </row>
    <row r="64" spans="1:7" x14ac:dyDescent="0.2">
      <c r="A64" s="37" t="s">
        <v>2414</v>
      </c>
      <c r="G64" s="37" t="s">
        <v>2501</v>
      </c>
    </row>
    <row r="65" spans="1:7" x14ac:dyDescent="0.2">
      <c r="A65" s="37" t="s">
        <v>2430</v>
      </c>
      <c r="G65" s="37" t="s">
        <v>2502</v>
      </c>
    </row>
    <row r="66" spans="1:7" x14ac:dyDescent="0.2">
      <c r="A66" s="37" t="s">
        <v>2395</v>
      </c>
      <c r="G66" s="37" t="s">
        <v>2503</v>
      </c>
    </row>
    <row r="67" spans="1:7" x14ac:dyDescent="0.2">
      <c r="A67" s="37" t="s">
        <v>2396</v>
      </c>
      <c r="G67" s="37" t="s">
        <v>2504</v>
      </c>
    </row>
    <row r="68" spans="1:7" x14ac:dyDescent="0.2">
      <c r="A68" s="37" t="s">
        <v>2431</v>
      </c>
      <c r="G68" s="37" t="s">
        <v>2505</v>
      </c>
    </row>
    <row r="69" spans="1:7" x14ac:dyDescent="0.2">
      <c r="A69" s="37" t="s">
        <v>2432</v>
      </c>
      <c r="G69" s="36" t="s">
        <v>2506</v>
      </c>
    </row>
    <row r="70" spans="1:7" x14ac:dyDescent="0.2">
      <c r="A70" s="37" t="s">
        <v>2433</v>
      </c>
      <c r="G70" s="37" t="s">
        <v>2507</v>
      </c>
    </row>
    <row r="71" spans="1:7" x14ac:dyDescent="0.2">
      <c r="A71" s="37" t="s">
        <v>2434</v>
      </c>
      <c r="G71" s="37" t="s">
        <v>2508</v>
      </c>
    </row>
    <row r="72" spans="1:7" x14ac:dyDescent="0.2">
      <c r="A72" s="37" t="s">
        <v>2435</v>
      </c>
      <c r="G72" s="37" t="s">
        <v>2509</v>
      </c>
    </row>
    <row r="73" spans="1:7" x14ac:dyDescent="0.2">
      <c r="A73" s="37" t="s">
        <v>2436</v>
      </c>
      <c r="G73" s="37" t="s">
        <v>2510</v>
      </c>
    </row>
    <row r="74" spans="1:7" x14ac:dyDescent="0.2">
      <c r="A74" s="37" t="s">
        <v>2429</v>
      </c>
      <c r="G74" s="37" t="s">
        <v>2511</v>
      </c>
    </row>
    <row r="75" spans="1:7" x14ac:dyDescent="0.2">
      <c r="A75" s="37" t="s">
        <v>2432</v>
      </c>
      <c r="G75" s="37" t="s">
        <v>2512</v>
      </c>
    </row>
    <row r="76" spans="1:7" x14ac:dyDescent="0.2">
      <c r="A76" s="37" t="s">
        <v>2437</v>
      </c>
      <c r="G76" s="37" t="s">
        <v>2512</v>
      </c>
    </row>
    <row r="77" spans="1:7" x14ac:dyDescent="0.2">
      <c r="A77" s="37" t="s">
        <v>2418</v>
      </c>
      <c r="G77" s="37" t="s">
        <v>2513</v>
      </c>
    </row>
    <row r="78" spans="1:7" x14ac:dyDescent="0.2">
      <c r="A78" s="37" t="s">
        <v>2438</v>
      </c>
      <c r="G78" s="37" t="s">
        <v>2514</v>
      </c>
    </row>
    <row r="79" spans="1:7" x14ac:dyDescent="0.2">
      <c r="A79" s="37" t="s">
        <v>2418</v>
      </c>
      <c r="G79" s="37" t="s">
        <v>2515</v>
      </c>
    </row>
    <row r="80" spans="1:7" x14ac:dyDescent="0.2">
      <c r="A80" s="37" t="s">
        <v>2409</v>
      </c>
      <c r="G80" s="37" t="s">
        <v>2516</v>
      </c>
    </row>
    <row r="81" spans="1:7" x14ac:dyDescent="0.2">
      <c r="A81" s="37" t="s">
        <v>2439</v>
      </c>
      <c r="G81" s="37" t="s">
        <v>2517</v>
      </c>
    </row>
    <row r="82" spans="1:7" x14ac:dyDescent="0.2">
      <c r="A82" s="37" t="s">
        <v>2370</v>
      </c>
      <c r="G82" s="37" t="s">
        <v>2518</v>
      </c>
    </row>
    <row r="83" spans="1:7" x14ac:dyDescent="0.2">
      <c r="G83" s="37" t="s">
        <v>2519</v>
      </c>
    </row>
    <row r="84" spans="1:7" x14ac:dyDescent="0.2">
      <c r="G84" s="37" t="s">
        <v>2520</v>
      </c>
    </row>
    <row r="85" spans="1:7" x14ac:dyDescent="0.2">
      <c r="G85" s="37" t="s">
        <v>2521</v>
      </c>
    </row>
    <row r="86" spans="1:7" x14ac:dyDescent="0.2">
      <c r="G86" s="37" t="s">
        <v>2522</v>
      </c>
    </row>
    <row r="87" spans="1:7" x14ac:dyDescent="0.2">
      <c r="G87" s="37" t="s">
        <v>2523</v>
      </c>
    </row>
    <row r="88" spans="1:7" x14ac:dyDescent="0.2">
      <c r="G88" s="37" t="s">
        <v>2524</v>
      </c>
    </row>
    <row r="89" spans="1:7" x14ac:dyDescent="0.2">
      <c r="G89" s="37" t="s">
        <v>2525</v>
      </c>
    </row>
    <row r="90" spans="1:7" x14ac:dyDescent="0.2">
      <c r="G90" s="37" t="s">
        <v>2467</v>
      </c>
    </row>
    <row r="91" spans="1:7" x14ac:dyDescent="0.2">
      <c r="G91" s="37" t="s">
        <v>2526</v>
      </c>
    </row>
    <row r="92" spans="1:7" x14ac:dyDescent="0.2">
      <c r="G92" s="37" t="s">
        <v>2527</v>
      </c>
    </row>
    <row r="93" spans="1:7" x14ac:dyDescent="0.2">
      <c r="G93" s="37" t="s">
        <v>2528</v>
      </c>
    </row>
    <row r="94" spans="1:7" x14ac:dyDescent="0.2">
      <c r="G94" s="37" t="s">
        <v>2529</v>
      </c>
    </row>
    <row r="95" spans="1:7" x14ac:dyDescent="0.2">
      <c r="G95" s="37" t="s">
        <v>2530</v>
      </c>
    </row>
    <row r="96" spans="1:7" x14ac:dyDescent="0.2">
      <c r="G96" s="37" t="s">
        <v>2531</v>
      </c>
    </row>
    <row r="97" spans="7:7" x14ac:dyDescent="0.2">
      <c r="G97" s="37" t="s">
        <v>2532</v>
      </c>
    </row>
    <row r="98" spans="7:7" x14ac:dyDescent="0.2">
      <c r="G98" s="37" t="s">
        <v>2467</v>
      </c>
    </row>
    <row r="99" spans="7:7" x14ac:dyDescent="0.2">
      <c r="G99" s="37" t="s">
        <v>2533</v>
      </c>
    </row>
    <row r="100" spans="7:7" x14ac:dyDescent="0.2">
      <c r="G100" s="36" t="s">
        <v>2534</v>
      </c>
    </row>
    <row r="101" spans="7:7" x14ac:dyDescent="0.2">
      <c r="G101" s="37" t="s">
        <v>2535</v>
      </c>
    </row>
    <row r="102" spans="7:7" x14ac:dyDescent="0.2">
      <c r="G102" s="37" t="s">
        <v>2487</v>
      </c>
    </row>
    <row r="103" spans="7:7" x14ac:dyDescent="0.2">
      <c r="G103" s="37" t="s">
        <v>2536</v>
      </c>
    </row>
    <row r="104" spans="7:7" x14ac:dyDescent="0.2">
      <c r="G104" s="37" t="s">
        <v>2537</v>
      </c>
    </row>
    <row r="105" spans="7:7" x14ac:dyDescent="0.2">
      <c r="G105" s="37" t="s">
        <v>2526</v>
      </c>
    </row>
    <row r="106" spans="7:7" x14ac:dyDescent="0.2">
      <c r="G106" s="37" t="s">
        <v>2538</v>
      </c>
    </row>
    <row r="107" spans="7:7" x14ac:dyDescent="0.2">
      <c r="G107" s="37" t="s">
        <v>2539</v>
      </c>
    </row>
    <row r="108" spans="7:7" x14ac:dyDescent="0.2">
      <c r="G108" s="37" t="s">
        <v>2540</v>
      </c>
    </row>
    <row r="109" spans="7:7" x14ac:dyDescent="0.2">
      <c r="G109" s="37" t="s">
        <v>2514</v>
      </c>
    </row>
    <row r="110" spans="7:7" x14ac:dyDescent="0.2">
      <c r="G110" s="37" t="s">
        <v>2514</v>
      </c>
    </row>
    <row r="111" spans="7:7" x14ac:dyDescent="0.2">
      <c r="G111" s="37" t="s">
        <v>2514</v>
      </c>
    </row>
    <row r="112" spans="7:7" x14ac:dyDescent="0.2">
      <c r="G112" s="37" t="s">
        <v>2515</v>
      </c>
    </row>
    <row r="113" spans="7:7" x14ac:dyDescent="0.2">
      <c r="G113" s="37" t="s">
        <v>2516</v>
      </c>
    </row>
    <row r="114" spans="7:7" x14ac:dyDescent="0.2">
      <c r="G114" s="37" t="s">
        <v>2517</v>
      </c>
    </row>
    <row r="115" spans="7:7" x14ac:dyDescent="0.2">
      <c r="G115" s="37" t="s">
        <v>2541</v>
      </c>
    </row>
    <row r="116" spans="7:7" x14ac:dyDescent="0.2">
      <c r="G116" s="37" t="s">
        <v>2480</v>
      </c>
    </row>
    <row r="117" spans="7:7" x14ac:dyDescent="0.2">
      <c r="G117" s="37" t="s">
        <v>2542</v>
      </c>
    </row>
    <row r="118" spans="7:7" x14ac:dyDescent="0.2">
      <c r="G118" s="37" t="s">
        <v>2474</v>
      </c>
    </row>
    <row r="119" spans="7:7" x14ac:dyDescent="0.2">
      <c r="G119" s="37" t="s">
        <v>2481</v>
      </c>
    </row>
    <row r="120" spans="7:7" x14ac:dyDescent="0.2">
      <c r="G120" s="37" t="s">
        <v>2543</v>
      </c>
    </row>
    <row r="121" spans="7:7" x14ac:dyDescent="0.2">
      <c r="G121" s="37" t="s">
        <v>2544</v>
      </c>
    </row>
    <row r="122" spans="7:7" x14ac:dyDescent="0.2">
      <c r="G122" s="37" t="s">
        <v>2525</v>
      </c>
    </row>
    <row r="123" spans="7:7" x14ac:dyDescent="0.2">
      <c r="G123" s="37" t="s">
        <v>2545</v>
      </c>
    </row>
    <row r="124" spans="7:7" x14ac:dyDescent="0.2">
      <c r="G124" s="37" t="s">
        <v>2546</v>
      </c>
    </row>
    <row r="125" spans="7:7" x14ac:dyDescent="0.2">
      <c r="G125" s="37" t="s">
        <v>2547</v>
      </c>
    </row>
    <row r="126" spans="7:7" x14ac:dyDescent="0.2">
      <c r="G126" s="37" t="s">
        <v>2548</v>
      </c>
    </row>
    <row r="127" spans="7:7" x14ac:dyDescent="0.2">
      <c r="G127" s="37" t="s">
        <v>2549</v>
      </c>
    </row>
    <row r="128" spans="7:7" x14ac:dyDescent="0.2">
      <c r="G128" s="37" t="s">
        <v>2550</v>
      </c>
    </row>
    <row r="129" spans="7:7" x14ac:dyDescent="0.2">
      <c r="G129" s="37" t="s">
        <v>2551</v>
      </c>
    </row>
    <row r="130" spans="7:7" x14ac:dyDescent="0.2">
      <c r="G130" s="37" t="s">
        <v>2552</v>
      </c>
    </row>
    <row r="131" spans="7:7" x14ac:dyDescent="0.2">
      <c r="G131" s="37" t="s">
        <v>2553</v>
      </c>
    </row>
    <row r="132" spans="7:7" x14ac:dyDescent="0.2">
      <c r="G132" s="37" t="s">
        <v>2554</v>
      </c>
    </row>
    <row r="133" spans="7:7" x14ac:dyDescent="0.2">
      <c r="G133" s="37" t="s">
        <v>2555</v>
      </c>
    </row>
    <row r="134" spans="7:7" x14ac:dyDescent="0.2">
      <c r="G134" s="37" t="s">
        <v>2556</v>
      </c>
    </row>
    <row r="135" spans="7:7" x14ac:dyDescent="0.2">
      <c r="G135" s="37" t="s">
        <v>2557</v>
      </c>
    </row>
    <row r="136" spans="7:7" x14ac:dyDescent="0.2">
      <c r="G136" s="37" t="s">
        <v>2558</v>
      </c>
    </row>
    <row r="137" spans="7:7" x14ac:dyDescent="0.2">
      <c r="G137" s="37" t="s">
        <v>2559</v>
      </c>
    </row>
    <row r="138" spans="7:7" x14ac:dyDescent="0.2">
      <c r="G138" s="37" t="s">
        <v>2521</v>
      </c>
    </row>
    <row r="139" spans="7:7" x14ac:dyDescent="0.2">
      <c r="G139" s="37" t="s">
        <v>2522</v>
      </c>
    </row>
    <row r="140" spans="7:7" x14ac:dyDescent="0.2">
      <c r="G140" s="37" t="s">
        <v>2560</v>
      </c>
    </row>
    <row r="141" spans="7:7" x14ac:dyDescent="0.2">
      <c r="G141" s="37" t="s">
        <v>2561</v>
      </c>
    </row>
    <row r="142" spans="7:7" x14ac:dyDescent="0.2">
      <c r="G142" s="37" t="s">
        <v>2562</v>
      </c>
    </row>
    <row r="143" spans="7:7" x14ac:dyDescent="0.2">
      <c r="G143" s="37" t="s">
        <v>2563</v>
      </c>
    </row>
    <row r="144" spans="7:7" x14ac:dyDescent="0.2">
      <c r="G144" s="37" t="s">
        <v>2564</v>
      </c>
    </row>
    <row r="145" spans="7:7" x14ac:dyDescent="0.2">
      <c r="G145" s="37" t="s">
        <v>2565</v>
      </c>
    </row>
    <row r="146" spans="7:7" x14ac:dyDescent="0.2">
      <c r="G146" s="37" t="s">
        <v>2566</v>
      </c>
    </row>
    <row r="147" spans="7:7" x14ac:dyDescent="0.2">
      <c r="G147" s="37" t="s">
        <v>2567</v>
      </c>
    </row>
    <row r="148" spans="7:7" x14ac:dyDescent="0.2">
      <c r="G148" s="37" t="s">
        <v>2568</v>
      </c>
    </row>
    <row r="149" spans="7:7" x14ac:dyDescent="0.2">
      <c r="G149" s="37" t="s">
        <v>2566</v>
      </c>
    </row>
    <row r="150" spans="7:7" x14ac:dyDescent="0.2">
      <c r="G150" s="37" t="s">
        <v>2484</v>
      </c>
    </row>
    <row r="151" spans="7:7" x14ac:dyDescent="0.2">
      <c r="G151" s="37" t="s">
        <v>2488</v>
      </c>
    </row>
    <row r="152" spans="7:7" x14ac:dyDescent="0.2">
      <c r="G152" s="37" t="s">
        <v>2566</v>
      </c>
    </row>
    <row r="153" spans="7:7" x14ac:dyDescent="0.2">
      <c r="G153" s="37" t="s">
        <v>2569</v>
      </c>
    </row>
    <row r="154" spans="7:7" x14ac:dyDescent="0.2">
      <c r="G154" s="37" t="s">
        <v>2570</v>
      </c>
    </row>
    <row r="155" spans="7:7" x14ac:dyDescent="0.2">
      <c r="G155" s="37" t="s">
        <v>2463</v>
      </c>
    </row>
    <row r="156" spans="7:7" x14ac:dyDescent="0.2">
      <c r="G156" s="37" t="s">
        <v>2571</v>
      </c>
    </row>
    <row r="157" spans="7:7" x14ac:dyDescent="0.2">
      <c r="G157" s="37" t="s">
        <v>2572</v>
      </c>
    </row>
    <row r="158" spans="7:7" x14ac:dyDescent="0.2">
      <c r="G158" s="37" t="s">
        <v>2573</v>
      </c>
    </row>
    <row r="159" spans="7:7" x14ac:dyDescent="0.2">
      <c r="G159" s="37" t="s">
        <v>2470</v>
      </c>
    </row>
    <row r="160" spans="7:7" x14ac:dyDescent="0.2">
      <c r="G160" s="37" t="s">
        <v>2443</v>
      </c>
    </row>
    <row r="161" spans="7:7" x14ac:dyDescent="0.2">
      <c r="G161" s="37" t="s">
        <v>2574</v>
      </c>
    </row>
    <row r="162" spans="7:7" x14ac:dyDescent="0.2">
      <c r="G162" s="37" t="s">
        <v>2575</v>
      </c>
    </row>
    <row r="163" spans="7:7" x14ac:dyDescent="0.2">
      <c r="G163" s="37" t="s">
        <v>2447</v>
      </c>
    </row>
    <row r="164" spans="7:7" x14ac:dyDescent="0.2">
      <c r="G164" s="37" t="s">
        <v>2527</v>
      </c>
    </row>
    <row r="165" spans="7:7" x14ac:dyDescent="0.2">
      <c r="G165" s="37" t="s">
        <v>2576</v>
      </c>
    </row>
    <row r="166" spans="7:7" x14ac:dyDescent="0.2">
      <c r="G166" s="37" t="s">
        <v>2467</v>
      </c>
    </row>
    <row r="167" spans="7:7" x14ac:dyDescent="0.2">
      <c r="G167" s="37" t="s">
        <v>2577</v>
      </c>
    </row>
    <row r="168" spans="7:7" x14ac:dyDescent="0.2">
      <c r="G168" s="37" t="s">
        <v>2442</v>
      </c>
    </row>
  </sheetData>
  <pageMargins left="0.7" right="0.7" top="0.78740157499999996" bottom="0.78740157499999996"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91F87-53E1-F042-A106-3570DE7951F8}">
  <dimension ref="A1:AC35"/>
  <sheetViews>
    <sheetView topLeftCell="J1" zoomScale="57" zoomScaleNormal="94" workbookViewId="0">
      <selection activeCell="M33" sqref="M33:N33"/>
    </sheetView>
  </sheetViews>
  <sheetFormatPr baseColWidth="10" defaultColWidth="11" defaultRowHeight="16" x14ac:dyDescent="0.2"/>
  <cols>
    <col min="2" max="2" width="12.1640625" bestFit="1" customWidth="1"/>
    <col min="3" max="3" width="29" customWidth="1"/>
    <col min="6" max="6" width="12.1640625" bestFit="1" customWidth="1"/>
    <col min="10" max="10" width="12.1640625" bestFit="1" customWidth="1"/>
  </cols>
  <sheetData>
    <row r="1" spans="1:29" ht="24" x14ac:dyDescent="0.3">
      <c r="A1" s="1" t="s">
        <v>1981</v>
      </c>
      <c r="B1" s="1" t="s">
        <v>40</v>
      </c>
      <c r="C1" s="1" t="s">
        <v>41</v>
      </c>
      <c r="D1" s="1" t="s">
        <v>42</v>
      </c>
      <c r="E1" s="1" t="s">
        <v>43</v>
      </c>
      <c r="F1" s="1" t="s">
        <v>40</v>
      </c>
      <c r="G1" s="1" t="s">
        <v>41</v>
      </c>
      <c r="H1" s="1" t="s">
        <v>42</v>
      </c>
      <c r="I1" s="1" t="s">
        <v>43</v>
      </c>
      <c r="J1" s="1" t="s">
        <v>40</v>
      </c>
      <c r="K1" s="1" t="s">
        <v>41</v>
      </c>
      <c r="L1" s="1" t="s">
        <v>42</v>
      </c>
      <c r="M1" s="1" t="s">
        <v>43</v>
      </c>
      <c r="N1" s="1" t="s">
        <v>40</v>
      </c>
      <c r="O1" s="1" t="s">
        <v>41</v>
      </c>
      <c r="P1" s="1" t="s">
        <v>42</v>
      </c>
      <c r="Q1" s="1" t="s">
        <v>43</v>
      </c>
      <c r="R1" s="1" t="s">
        <v>40</v>
      </c>
      <c r="S1" s="1" t="s">
        <v>41</v>
      </c>
      <c r="T1" s="1" t="s">
        <v>42</v>
      </c>
      <c r="U1" s="1" t="s">
        <v>43</v>
      </c>
      <c r="V1" s="1" t="s">
        <v>40</v>
      </c>
      <c r="W1" s="1" t="s">
        <v>41</v>
      </c>
      <c r="X1" s="1" t="s">
        <v>42</v>
      </c>
      <c r="Y1" s="1" t="s">
        <v>43</v>
      </c>
      <c r="Z1" s="1" t="s">
        <v>40</v>
      </c>
      <c r="AA1" s="1" t="s">
        <v>41</v>
      </c>
      <c r="AB1" s="1" t="s">
        <v>42</v>
      </c>
      <c r="AC1" s="1" t="s">
        <v>43</v>
      </c>
    </row>
    <row r="2" spans="1:29" x14ac:dyDescent="0.2">
      <c r="A2" t="s">
        <v>1212</v>
      </c>
      <c r="F2" s="2">
        <v>371528001</v>
      </c>
      <c r="G2" s="2" t="s">
        <v>1982</v>
      </c>
      <c r="H2" s="2" t="s">
        <v>46</v>
      </c>
      <c r="I2" s="2">
        <v>2</v>
      </c>
      <c r="V2" s="3"/>
      <c r="W2" s="3"/>
      <c r="X2" s="3"/>
      <c r="Y2" s="3"/>
      <c r="Z2" s="3" t="s">
        <v>1983</v>
      </c>
      <c r="AA2" s="3" t="s">
        <v>1984</v>
      </c>
      <c r="AB2" s="3" t="s">
        <v>373</v>
      </c>
      <c r="AC2" s="3">
        <v>3</v>
      </c>
    </row>
    <row r="3" spans="1:29" x14ac:dyDescent="0.2">
      <c r="A3" t="s">
        <v>1985</v>
      </c>
      <c r="B3">
        <v>273725009</v>
      </c>
      <c r="C3" t="s">
        <v>1986</v>
      </c>
      <c r="D3" t="s">
        <v>46</v>
      </c>
      <c r="E3">
        <v>1</v>
      </c>
      <c r="V3" s="3" t="s">
        <v>1987</v>
      </c>
      <c r="W3" s="3" t="s">
        <v>1988</v>
      </c>
      <c r="X3" s="3" t="s">
        <v>373</v>
      </c>
      <c r="Y3" s="3">
        <v>3</v>
      </c>
      <c r="Z3" s="3"/>
      <c r="AA3" s="3"/>
      <c r="AB3" s="3"/>
      <c r="AC3" s="3"/>
    </row>
    <row r="4" spans="1:29" x14ac:dyDescent="0.2">
      <c r="A4" t="s">
        <v>1989</v>
      </c>
      <c r="B4" t="s">
        <v>1990</v>
      </c>
      <c r="C4" t="s">
        <v>1991</v>
      </c>
      <c r="D4" t="s">
        <v>373</v>
      </c>
      <c r="E4">
        <v>2</v>
      </c>
      <c r="F4">
        <v>273362008</v>
      </c>
      <c r="G4" t="s">
        <v>1992</v>
      </c>
      <c r="H4" t="s">
        <v>46</v>
      </c>
      <c r="I4">
        <v>1</v>
      </c>
      <c r="J4">
        <v>273403004</v>
      </c>
      <c r="K4" t="s">
        <v>1993</v>
      </c>
      <c r="L4" t="s">
        <v>46</v>
      </c>
      <c r="M4">
        <v>1</v>
      </c>
      <c r="N4" t="s">
        <v>1994</v>
      </c>
      <c r="O4" t="s">
        <v>1995</v>
      </c>
      <c r="P4" t="s">
        <v>421</v>
      </c>
      <c r="Q4">
        <v>1</v>
      </c>
      <c r="R4">
        <v>171207006</v>
      </c>
      <c r="S4" t="s">
        <v>1996</v>
      </c>
      <c r="T4" t="s">
        <v>46</v>
      </c>
      <c r="U4">
        <v>1</v>
      </c>
      <c r="V4" s="3" t="s">
        <v>1987</v>
      </c>
      <c r="W4" s="3" t="s">
        <v>1988</v>
      </c>
      <c r="X4" s="3" t="s">
        <v>373</v>
      </c>
      <c r="Y4" s="3">
        <v>3</v>
      </c>
      <c r="Z4" s="3"/>
      <c r="AA4" s="3"/>
      <c r="AB4" s="3"/>
      <c r="AC4" s="3"/>
    </row>
    <row r="5" spans="1:29" x14ac:dyDescent="0.2">
      <c r="A5" t="s">
        <v>1997</v>
      </c>
      <c r="F5" s="2">
        <v>371528001</v>
      </c>
      <c r="G5" s="2" t="s">
        <v>1982</v>
      </c>
      <c r="H5" s="2" t="s">
        <v>46</v>
      </c>
      <c r="I5" s="2">
        <v>2</v>
      </c>
      <c r="V5" s="3"/>
      <c r="W5" s="3"/>
      <c r="X5" s="3"/>
      <c r="Y5" s="3"/>
      <c r="Z5" s="3" t="s">
        <v>1983</v>
      </c>
      <c r="AA5" s="3" t="s">
        <v>1984</v>
      </c>
      <c r="AB5" s="3" t="s">
        <v>373</v>
      </c>
      <c r="AC5" s="3">
        <v>3</v>
      </c>
    </row>
    <row r="6" spans="1:29" x14ac:dyDescent="0.2">
      <c r="A6" t="s">
        <v>1998</v>
      </c>
      <c r="V6" s="3" t="s">
        <v>1987</v>
      </c>
      <c r="W6" s="3" t="s">
        <v>1988</v>
      </c>
      <c r="X6" s="3" t="s">
        <v>373</v>
      </c>
      <c r="Y6" s="3">
        <v>3</v>
      </c>
      <c r="Z6" s="3"/>
      <c r="AA6" s="3"/>
      <c r="AB6" s="3"/>
      <c r="AC6" s="3"/>
    </row>
    <row r="7" spans="1:29" x14ac:dyDescent="0.2">
      <c r="A7" t="s">
        <v>1999</v>
      </c>
      <c r="B7">
        <v>761873006</v>
      </c>
      <c r="C7" t="s">
        <v>2000</v>
      </c>
      <c r="D7" t="s">
        <v>46</v>
      </c>
      <c r="E7">
        <v>0</v>
      </c>
      <c r="F7" t="s">
        <v>2001</v>
      </c>
      <c r="G7" t="s">
        <v>2002</v>
      </c>
      <c r="H7" t="s">
        <v>373</v>
      </c>
      <c r="I7">
        <v>0</v>
      </c>
      <c r="V7" s="3"/>
      <c r="W7" s="3"/>
      <c r="X7" s="3"/>
      <c r="Y7" s="3"/>
      <c r="Z7" s="3" t="s">
        <v>1983</v>
      </c>
      <c r="AA7" s="3" t="s">
        <v>1984</v>
      </c>
      <c r="AB7" s="3" t="s">
        <v>373</v>
      </c>
      <c r="AC7" s="3">
        <v>3</v>
      </c>
    </row>
    <row r="8" spans="1:29" x14ac:dyDescent="0.2">
      <c r="A8" t="s">
        <v>2003</v>
      </c>
      <c r="F8" t="s">
        <v>2004</v>
      </c>
      <c r="G8" t="s">
        <v>2005</v>
      </c>
      <c r="H8" t="s">
        <v>373</v>
      </c>
      <c r="I8">
        <v>0</v>
      </c>
      <c r="J8" s="2">
        <v>458501000124102</v>
      </c>
      <c r="K8" s="2" t="s">
        <v>2006</v>
      </c>
      <c r="L8" s="2" t="s">
        <v>46</v>
      </c>
      <c r="M8" s="2" t="s">
        <v>2007</v>
      </c>
      <c r="V8" s="3"/>
      <c r="W8" s="3"/>
      <c r="X8" s="3"/>
      <c r="Y8" s="3"/>
      <c r="Z8" s="3" t="s">
        <v>1983</v>
      </c>
      <c r="AA8" s="3" t="s">
        <v>1984</v>
      </c>
      <c r="AB8" s="3" t="s">
        <v>373</v>
      </c>
      <c r="AC8" s="3">
        <v>3</v>
      </c>
    </row>
    <row r="9" spans="1:29" x14ac:dyDescent="0.2">
      <c r="A9" t="s">
        <v>2008</v>
      </c>
      <c r="B9">
        <v>770540000</v>
      </c>
      <c r="C9" t="s">
        <v>2009</v>
      </c>
      <c r="D9" t="s">
        <v>46</v>
      </c>
      <c r="E9">
        <v>1</v>
      </c>
      <c r="F9" s="2">
        <v>621121000124108</v>
      </c>
      <c r="G9" s="2" t="s">
        <v>2010</v>
      </c>
      <c r="H9" s="2" t="s">
        <v>46</v>
      </c>
      <c r="I9" s="2" t="s">
        <v>2007</v>
      </c>
      <c r="V9" s="3" t="s">
        <v>1987</v>
      </c>
      <c r="W9" s="3" t="s">
        <v>1988</v>
      </c>
      <c r="X9" s="3" t="s">
        <v>373</v>
      </c>
      <c r="Y9" s="3">
        <v>3</v>
      </c>
      <c r="Z9" s="3"/>
      <c r="AA9" s="3"/>
      <c r="AB9" s="3"/>
      <c r="AC9" s="3"/>
    </row>
    <row r="10" spans="1:29" x14ac:dyDescent="0.2">
      <c r="A10" t="s">
        <v>2011</v>
      </c>
      <c r="B10">
        <v>273306008</v>
      </c>
      <c r="C10" t="s">
        <v>2012</v>
      </c>
      <c r="D10" t="s">
        <v>46</v>
      </c>
      <c r="E10">
        <v>0</v>
      </c>
      <c r="F10" t="s">
        <v>2013</v>
      </c>
      <c r="G10" t="s">
        <v>2014</v>
      </c>
      <c r="H10" t="s">
        <v>373</v>
      </c>
      <c r="I10">
        <v>0</v>
      </c>
      <c r="V10" s="3" t="s">
        <v>1987</v>
      </c>
      <c r="W10" s="3" t="s">
        <v>1988</v>
      </c>
      <c r="X10" s="3" t="s">
        <v>373</v>
      </c>
      <c r="Y10" s="3">
        <v>3</v>
      </c>
      <c r="Z10" s="3"/>
      <c r="AA10" s="3"/>
      <c r="AB10" s="3"/>
      <c r="AC10" s="3"/>
    </row>
    <row r="11" spans="1:29" x14ac:dyDescent="0.2">
      <c r="A11" t="s">
        <v>2015</v>
      </c>
      <c r="B11">
        <v>1231454007</v>
      </c>
      <c r="C11" t="s">
        <v>2016</v>
      </c>
      <c r="D11" t="s">
        <v>46</v>
      </c>
      <c r="E11">
        <v>1</v>
      </c>
      <c r="F11" t="s">
        <v>2017</v>
      </c>
      <c r="G11" t="s">
        <v>2018</v>
      </c>
      <c r="H11" t="s">
        <v>373</v>
      </c>
      <c r="I11">
        <v>3</v>
      </c>
      <c r="V11" s="3" t="s">
        <v>1987</v>
      </c>
      <c r="W11" s="3" t="s">
        <v>1988</v>
      </c>
      <c r="X11" s="3" t="s">
        <v>373</v>
      </c>
      <c r="Y11" s="3">
        <v>3</v>
      </c>
      <c r="Z11" s="3"/>
      <c r="AA11" s="3"/>
      <c r="AB11" s="3"/>
      <c r="AC11" s="3"/>
    </row>
    <row r="13" spans="1:29" x14ac:dyDescent="0.2">
      <c r="A13" s="4" t="s">
        <v>2019</v>
      </c>
      <c r="B13" s="4">
        <v>282468007</v>
      </c>
      <c r="C13" s="4" t="s">
        <v>2020</v>
      </c>
      <c r="D13" s="4" t="s">
        <v>46</v>
      </c>
    </row>
    <row r="14" spans="1:29" x14ac:dyDescent="0.2">
      <c r="V14" s="3" t="s">
        <v>2367</v>
      </c>
      <c r="W14" s="3" t="s">
        <v>2366</v>
      </c>
      <c r="X14" s="3" t="s">
        <v>373</v>
      </c>
    </row>
    <row r="15" spans="1:29" x14ac:dyDescent="0.2">
      <c r="A15" s="4" t="s">
        <v>2364</v>
      </c>
      <c r="V15" s="3" t="s">
        <v>2369</v>
      </c>
      <c r="W15" s="3" t="s">
        <v>2368</v>
      </c>
      <c r="X15" s="3" t="s">
        <v>373</v>
      </c>
    </row>
    <row r="18" spans="1:13" ht="24" x14ac:dyDescent="0.3">
      <c r="A18" s="1" t="s">
        <v>2021</v>
      </c>
      <c r="B18" s="1" t="s">
        <v>40</v>
      </c>
      <c r="C18" s="1" t="s">
        <v>41</v>
      </c>
      <c r="D18" s="1" t="s">
        <v>42</v>
      </c>
      <c r="E18" s="1" t="s">
        <v>43</v>
      </c>
      <c r="F18" s="1" t="s">
        <v>40</v>
      </c>
      <c r="G18" s="1" t="s">
        <v>41</v>
      </c>
      <c r="H18" s="1" t="s">
        <v>42</v>
      </c>
      <c r="I18" s="1" t="s">
        <v>43</v>
      </c>
      <c r="J18" s="1" t="s">
        <v>40</v>
      </c>
      <c r="K18" s="1" t="s">
        <v>41</v>
      </c>
      <c r="L18" s="1" t="s">
        <v>42</v>
      </c>
      <c r="M18" s="1" t="s">
        <v>43</v>
      </c>
    </row>
    <row r="19" spans="1:13" x14ac:dyDescent="0.2">
      <c r="A19" t="s">
        <v>1212</v>
      </c>
      <c r="F19">
        <v>281850001</v>
      </c>
      <c r="G19" t="s">
        <v>2022</v>
      </c>
      <c r="H19" t="s">
        <v>46</v>
      </c>
      <c r="I19">
        <v>1</v>
      </c>
      <c r="J19">
        <v>782487009</v>
      </c>
      <c r="K19" t="s">
        <v>2023</v>
      </c>
      <c r="L19" t="s">
        <v>46</v>
      </c>
      <c r="M19">
        <v>1</v>
      </c>
    </row>
    <row r="20" spans="1:13" x14ac:dyDescent="0.2">
      <c r="A20" t="s">
        <v>1985</v>
      </c>
      <c r="B20">
        <v>273403004</v>
      </c>
      <c r="C20" t="s">
        <v>1993</v>
      </c>
    </row>
    <row r="21" spans="1:13" x14ac:dyDescent="0.2">
      <c r="A21" t="s">
        <v>1989</v>
      </c>
      <c r="B21" s="35">
        <v>304718000</v>
      </c>
      <c r="C21" t="s">
        <v>2365</v>
      </c>
    </row>
    <row r="22" spans="1:13" x14ac:dyDescent="0.2">
      <c r="A22" t="s">
        <v>1997</v>
      </c>
    </row>
    <row r="23" spans="1:13" x14ac:dyDescent="0.2">
      <c r="A23" t="s">
        <v>1998</v>
      </c>
    </row>
    <row r="24" spans="1:13" x14ac:dyDescent="0.2">
      <c r="A24" t="s">
        <v>1999</v>
      </c>
      <c r="B24">
        <v>763265004</v>
      </c>
      <c r="C24" t="s">
        <v>2024</v>
      </c>
      <c r="D24" t="s">
        <v>46</v>
      </c>
      <c r="E24">
        <v>0</v>
      </c>
    </row>
    <row r="25" spans="1:13" x14ac:dyDescent="0.2">
      <c r="A25" t="s">
        <v>2003</v>
      </c>
    </row>
    <row r="26" spans="1:13" x14ac:dyDescent="0.2">
      <c r="A26" t="s">
        <v>2008</v>
      </c>
      <c r="B26">
        <v>770539002</v>
      </c>
      <c r="C26" t="s">
        <v>2025</v>
      </c>
      <c r="D26" t="s">
        <v>46</v>
      </c>
      <c r="E26">
        <v>1</v>
      </c>
      <c r="F26">
        <v>273884004</v>
      </c>
      <c r="G26" t="s">
        <v>2026</v>
      </c>
      <c r="H26" t="s">
        <v>46</v>
      </c>
      <c r="I26">
        <v>1</v>
      </c>
    </row>
    <row r="27" spans="1:13" x14ac:dyDescent="0.2">
      <c r="A27" t="s">
        <v>2011</v>
      </c>
      <c r="B27">
        <v>718366000</v>
      </c>
      <c r="C27" t="s">
        <v>2027</v>
      </c>
      <c r="E27">
        <v>0</v>
      </c>
    </row>
    <row r="28" spans="1:13" x14ac:dyDescent="0.2">
      <c r="A28" t="s">
        <v>2015</v>
      </c>
    </row>
    <row r="30" spans="1:13" x14ac:dyDescent="0.2">
      <c r="A30" s="4" t="s">
        <v>2028</v>
      </c>
      <c r="B30" s="4">
        <v>416954004</v>
      </c>
      <c r="C30" s="4" t="s">
        <v>2029</v>
      </c>
      <c r="D30" s="4" t="s">
        <v>46</v>
      </c>
    </row>
    <row r="31" spans="1:13" x14ac:dyDescent="0.2">
      <c r="A31" s="4" t="s">
        <v>2030</v>
      </c>
      <c r="B31" s="4">
        <v>416619008</v>
      </c>
      <c r="C31" s="4" t="s">
        <v>2031</v>
      </c>
      <c r="D31" s="4" t="s">
        <v>46</v>
      </c>
    </row>
    <row r="32" spans="1:13" x14ac:dyDescent="0.2">
      <c r="A32" s="4" t="s">
        <v>2032</v>
      </c>
      <c r="B32" s="4">
        <v>416767005</v>
      </c>
      <c r="C32" s="4" t="s">
        <v>2033</v>
      </c>
      <c r="D32" s="4" t="s">
        <v>46</v>
      </c>
    </row>
    <row r="33" spans="1:16" x14ac:dyDescent="0.2">
      <c r="L33" s="6" t="s">
        <v>1261</v>
      </c>
      <c r="M33" s="8">
        <v>261665006</v>
      </c>
      <c r="N33" s="8" t="s">
        <v>1262</v>
      </c>
      <c r="O33" s="8" t="s">
        <v>46</v>
      </c>
      <c r="P33" s="8">
        <v>0</v>
      </c>
    </row>
    <row r="35" spans="1:16" x14ac:dyDescent="0.2">
      <c r="A35" s="2" t="s">
        <v>2034</v>
      </c>
      <c r="B35" s="2" t="s">
        <v>373</v>
      </c>
      <c r="C35" s="2" t="s">
        <v>2035</v>
      </c>
    </row>
  </sheetData>
  <hyperlinks>
    <hyperlink ref="F9" r:id="rId1" display="https://uts.nlm.nih.gov/uts/umls/vocabulary/SNOMEDCT_US/621121000124108" xr:uid="{0183E7F1-6E1C-3043-B69C-06FA425DC27C}"/>
  </hyperlinks>
  <pageMargins left="0.7" right="0.7" top="0.78740157499999996" bottom="0.78740157499999996"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B4DDA-EF62-5F4A-A473-02B10068D9C5}">
  <dimension ref="A1:J75"/>
  <sheetViews>
    <sheetView zoomScale="67" workbookViewId="0">
      <selection activeCell="B2" sqref="B2"/>
    </sheetView>
  </sheetViews>
  <sheetFormatPr baseColWidth="10" defaultColWidth="11" defaultRowHeight="16" x14ac:dyDescent="0.2"/>
  <cols>
    <col min="8" max="8" width="36.33203125" customWidth="1"/>
  </cols>
  <sheetData>
    <row r="1" spans="1:10" x14ac:dyDescent="0.2">
      <c r="A1" t="s">
        <v>40</v>
      </c>
      <c r="B1" t="s">
        <v>41</v>
      </c>
      <c r="C1" t="s">
        <v>42</v>
      </c>
    </row>
    <row r="2" spans="1:10" ht="19" x14ac:dyDescent="0.2">
      <c r="A2">
        <v>84387000</v>
      </c>
      <c r="B2" t="s">
        <v>64</v>
      </c>
      <c r="C2" t="s">
        <v>46</v>
      </c>
      <c r="E2" s="5"/>
    </row>
    <row r="3" spans="1:10" x14ac:dyDescent="0.2">
      <c r="A3">
        <v>162468002</v>
      </c>
      <c r="B3" t="s">
        <v>1778</v>
      </c>
      <c r="C3" t="s">
        <v>46</v>
      </c>
    </row>
    <row r="4" spans="1:10" x14ac:dyDescent="0.2">
      <c r="A4" s="14">
        <v>162469005</v>
      </c>
      <c r="B4" s="14" t="s">
        <v>76</v>
      </c>
      <c r="C4" t="s">
        <v>46</v>
      </c>
    </row>
    <row r="5" spans="1:10" x14ac:dyDescent="0.2">
      <c r="A5">
        <v>162470006</v>
      </c>
      <c r="B5" t="s">
        <v>80</v>
      </c>
      <c r="C5" t="s">
        <v>46</v>
      </c>
    </row>
    <row r="6" spans="1:10" x14ac:dyDescent="0.2">
      <c r="A6">
        <v>162471005</v>
      </c>
      <c r="B6" t="s">
        <v>1782</v>
      </c>
      <c r="C6" t="s">
        <v>46</v>
      </c>
    </row>
    <row r="7" spans="1:10" x14ac:dyDescent="0.2">
      <c r="G7" s="8" t="s">
        <v>2036</v>
      </c>
      <c r="H7" s="8"/>
      <c r="I7" s="8"/>
    </row>
    <row r="8" spans="1:10" x14ac:dyDescent="0.2">
      <c r="A8">
        <v>272423005</v>
      </c>
      <c r="B8" t="s">
        <v>2037</v>
      </c>
      <c r="C8" t="s">
        <v>46</v>
      </c>
      <c r="G8" s="8" t="s">
        <v>343</v>
      </c>
      <c r="H8" s="8" t="s">
        <v>58</v>
      </c>
      <c r="I8" s="8" t="s">
        <v>49</v>
      </c>
    </row>
    <row r="9" spans="1:10" x14ac:dyDescent="0.2">
      <c r="A9">
        <v>272407005</v>
      </c>
      <c r="B9" t="s">
        <v>2038</v>
      </c>
      <c r="C9" t="s">
        <v>46</v>
      </c>
      <c r="G9" s="8">
        <v>272423005</v>
      </c>
      <c r="H9" s="8" t="s">
        <v>2037</v>
      </c>
      <c r="I9" s="8" t="s">
        <v>46</v>
      </c>
    </row>
    <row r="10" spans="1:10" x14ac:dyDescent="0.2">
      <c r="G10" s="8">
        <v>272407005</v>
      </c>
      <c r="H10" s="8" t="s">
        <v>2038</v>
      </c>
      <c r="I10" s="8" t="s">
        <v>46</v>
      </c>
    </row>
    <row r="11" spans="1:10" x14ac:dyDescent="0.2">
      <c r="A11">
        <v>260413007</v>
      </c>
      <c r="B11" t="s">
        <v>195</v>
      </c>
      <c r="C11" t="s">
        <v>46</v>
      </c>
    </row>
    <row r="12" spans="1:10" x14ac:dyDescent="0.2">
      <c r="A12">
        <v>89292003</v>
      </c>
      <c r="B12" t="s">
        <v>349</v>
      </c>
      <c r="C12" t="s">
        <v>46</v>
      </c>
    </row>
    <row r="13" spans="1:10" x14ac:dyDescent="0.2">
      <c r="A13">
        <v>27789000</v>
      </c>
      <c r="B13" t="s">
        <v>354</v>
      </c>
      <c r="C13" t="s">
        <v>46</v>
      </c>
    </row>
    <row r="14" spans="1:10" x14ac:dyDescent="0.2">
      <c r="A14">
        <v>70232002</v>
      </c>
      <c r="B14" t="s">
        <v>359</v>
      </c>
      <c r="C14" t="s">
        <v>46</v>
      </c>
    </row>
    <row r="15" spans="1:10" x14ac:dyDescent="0.2">
      <c r="A15">
        <v>27732004</v>
      </c>
      <c r="B15" t="s">
        <v>361</v>
      </c>
      <c r="C15" t="s">
        <v>46</v>
      </c>
    </row>
    <row r="16" spans="1:10" x14ac:dyDescent="0.2">
      <c r="A16">
        <v>255238004</v>
      </c>
      <c r="B16" t="s">
        <v>82</v>
      </c>
      <c r="C16" t="s">
        <v>46</v>
      </c>
      <c r="G16" s="22" t="s">
        <v>1416</v>
      </c>
      <c r="H16" s="22" t="s">
        <v>1417</v>
      </c>
      <c r="I16" s="22" t="s">
        <v>373</v>
      </c>
      <c r="J16" s="22">
        <v>0</v>
      </c>
    </row>
    <row r="18" spans="1:3" x14ac:dyDescent="0.2">
      <c r="A18">
        <v>2667000</v>
      </c>
      <c r="B18" t="s">
        <v>65</v>
      </c>
      <c r="C18" t="s">
        <v>46</v>
      </c>
    </row>
    <row r="19" spans="1:3" x14ac:dyDescent="0.2">
      <c r="A19">
        <v>255604002</v>
      </c>
      <c r="B19" t="s">
        <v>1779</v>
      </c>
      <c r="C19" t="s">
        <v>46</v>
      </c>
    </row>
    <row r="20" spans="1:3" x14ac:dyDescent="0.2">
      <c r="A20">
        <v>6736007</v>
      </c>
      <c r="B20" t="s">
        <v>201</v>
      </c>
      <c r="C20" t="s">
        <v>46</v>
      </c>
    </row>
    <row r="21" spans="1:3" x14ac:dyDescent="0.2">
      <c r="A21">
        <v>24484000</v>
      </c>
      <c r="B21" t="s">
        <v>204</v>
      </c>
      <c r="C21" t="s">
        <v>46</v>
      </c>
    </row>
    <row r="22" spans="1:3" x14ac:dyDescent="0.2">
      <c r="A22">
        <v>261665006</v>
      </c>
      <c r="B22" t="s">
        <v>1262</v>
      </c>
      <c r="C22" t="s">
        <v>46</v>
      </c>
    </row>
    <row r="24" spans="1:3" x14ac:dyDescent="0.2">
      <c r="A24">
        <v>5878004</v>
      </c>
      <c r="B24" t="s">
        <v>351</v>
      </c>
      <c r="C24" t="s">
        <v>49</v>
      </c>
    </row>
    <row r="25" spans="1:3" x14ac:dyDescent="0.2">
      <c r="A25" t="s">
        <v>356</v>
      </c>
      <c r="B25" t="s">
        <v>357</v>
      </c>
      <c r="C25" t="s">
        <v>49</v>
      </c>
    </row>
    <row r="26" spans="1:3" x14ac:dyDescent="0.2">
      <c r="A26">
        <v>27732004</v>
      </c>
      <c r="B26" t="s">
        <v>361</v>
      </c>
      <c r="C26" t="s">
        <v>49</v>
      </c>
    </row>
    <row r="30" spans="1:3" x14ac:dyDescent="0.2">
      <c r="A30">
        <v>160245001</v>
      </c>
      <c r="B30" t="s">
        <v>116</v>
      </c>
      <c r="C30" t="s">
        <v>46</v>
      </c>
    </row>
    <row r="31" spans="1:3" x14ac:dyDescent="0.2">
      <c r="A31">
        <v>62482003</v>
      </c>
      <c r="B31" t="s">
        <v>1147</v>
      </c>
      <c r="C31" t="s">
        <v>46</v>
      </c>
    </row>
    <row r="32" spans="1:3" x14ac:dyDescent="0.2">
      <c r="A32">
        <v>1255665007</v>
      </c>
      <c r="B32" t="s">
        <v>1148</v>
      </c>
      <c r="C32" t="s">
        <v>46</v>
      </c>
    </row>
    <row r="33" spans="1:3" x14ac:dyDescent="0.2">
      <c r="A33">
        <v>75540009</v>
      </c>
      <c r="B33" t="s">
        <v>1149</v>
      </c>
      <c r="C33" t="s">
        <v>46</v>
      </c>
    </row>
    <row r="34" spans="1:3" x14ac:dyDescent="0.2">
      <c r="A34">
        <v>260358002</v>
      </c>
      <c r="B34" t="s">
        <v>643</v>
      </c>
      <c r="C34" t="s">
        <v>46</v>
      </c>
    </row>
    <row r="36" spans="1:3" x14ac:dyDescent="0.2">
      <c r="A36">
        <v>260404005</v>
      </c>
      <c r="B36" t="s">
        <v>1268</v>
      </c>
      <c r="C36" t="s">
        <v>46</v>
      </c>
    </row>
    <row r="37" spans="1:3" x14ac:dyDescent="0.2">
      <c r="A37">
        <v>386134007</v>
      </c>
      <c r="B37" t="s">
        <v>1270</v>
      </c>
      <c r="C37" t="s">
        <v>46</v>
      </c>
    </row>
    <row r="38" spans="1:3" x14ac:dyDescent="0.2">
      <c r="A38">
        <v>425404009</v>
      </c>
      <c r="B38" t="s">
        <v>1271</v>
      </c>
      <c r="C38" t="s">
        <v>46</v>
      </c>
    </row>
    <row r="40" spans="1:3" x14ac:dyDescent="0.2">
      <c r="A40" t="s">
        <v>60</v>
      </c>
      <c r="B40" t="s">
        <v>61</v>
      </c>
      <c r="C40" t="s">
        <v>49</v>
      </c>
    </row>
    <row r="41" spans="1:3" x14ac:dyDescent="0.2">
      <c r="A41" t="s">
        <v>343</v>
      </c>
      <c r="B41" t="s">
        <v>58</v>
      </c>
      <c r="C41" t="s">
        <v>49</v>
      </c>
    </row>
    <row r="42" spans="1:3" x14ac:dyDescent="0.2">
      <c r="A42">
        <v>162447003</v>
      </c>
      <c r="B42" t="s">
        <v>138</v>
      </c>
      <c r="C42" t="s">
        <v>46</v>
      </c>
    </row>
    <row r="43" spans="1:3" x14ac:dyDescent="0.2">
      <c r="A43">
        <v>162442009</v>
      </c>
      <c r="B43" t="s">
        <v>59</v>
      </c>
      <c r="C43" t="s">
        <v>49</v>
      </c>
    </row>
    <row r="45" spans="1:3" x14ac:dyDescent="0.2">
      <c r="A45" t="s">
        <v>2039</v>
      </c>
      <c r="B45" t="s">
        <v>2040</v>
      </c>
      <c r="C45" t="s">
        <v>421</v>
      </c>
    </row>
    <row r="46" spans="1:3" x14ac:dyDescent="0.2">
      <c r="A46" t="s">
        <v>2041</v>
      </c>
      <c r="B46" t="s">
        <v>2042</v>
      </c>
      <c r="C46" t="s">
        <v>421</v>
      </c>
    </row>
    <row r="47" spans="1:3" x14ac:dyDescent="0.2">
      <c r="A47" t="s">
        <v>2043</v>
      </c>
      <c r="B47" t="s">
        <v>2044</v>
      </c>
      <c r="C47" t="s">
        <v>421</v>
      </c>
    </row>
    <row r="48" spans="1:3" x14ac:dyDescent="0.2">
      <c r="A48" t="s">
        <v>2045</v>
      </c>
      <c r="B48" t="s">
        <v>2046</v>
      </c>
      <c r="C48" t="s">
        <v>421</v>
      </c>
    </row>
    <row r="51" spans="1:3" x14ac:dyDescent="0.2">
      <c r="A51" t="s">
        <v>2039</v>
      </c>
      <c r="B51" t="s">
        <v>2040</v>
      </c>
      <c r="C51" t="s">
        <v>421</v>
      </c>
    </row>
    <row r="52" spans="1:3" x14ac:dyDescent="0.2">
      <c r="A52" t="s">
        <v>2047</v>
      </c>
      <c r="B52" t="s">
        <v>2048</v>
      </c>
      <c r="C52" t="s">
        <v>421</v>
      </c>
    </row>
    <row r="53" spans="1:3" x14ac:dyDescent="0.2">
      <c r="A53" t="s">
        <v>2049</v>
      </c>
      <c r="B53" t="s">
        <v>2050</v>
      </c>
      <c r="C53" t="s">
        <v>421</v>
      </c>
    </row>
    <row r="54" spans="1:3" x14ac:dyDescent="0.2">
      <c r="A54" t="s">
        <v>2051</v>
      </c>
      <c r="B54" t="s">
        <v>2052</v>
      </c>
      <c r="C54" t="s">
        <v>421</v>
      </c>
    </row>
    <row r="55" spans="1:3" x14ac:dyDescent="0.2">
      <c r="A55" t="s">
        <v>2053</v>
      </c>
      <c r="B55" t="s">
        <v>2054</v>
      </c>
      <c r="C55" t="s">
        <v>421</v>
      </c>
    </row>
    <row r="58" spans="1:3" x14ac:dyDescent="0.2">
      <c r="A58" t="s">
        <v>2055</v>
      </c>
      <c r="B58" t="s">
        <v>2056</v>
      </c>
      <c r="C58" t="s">
        <v>421</v>
      </c>
    </row>
    <row r="59" spans="1:3" x14ac:dyDescent="0.2">
      <c r="A59" t="s">
        <v>2057</v>
      </c>
      <c r="B59" t="s">
        <v>2058</v>
      </c>
      <c r="C59" t="s">
        <v>421</v>
      </c>
    </row>
    <row r="60" spans="1:3" x14ac:dyDescent="0.2">
      <c r="A60" t="s">
        <v>2059</v>
      </c>
      <c r="B60" t="s">
        <v>2060</v>
      </c>
      <c r="C60" t="s">
        <v>421</v>
      </c>
    </row>
    <row r="61" spans="1:3" x14ac:dyDescent="0.2">
      <c r="A61" t="s">
        <v>2061</v>
      </c>
      <c r="B61" t="s">
        <v>2062</v>
      </c>
      <c r="C61" t="s">
        <v>421</v>
      </c>
    </row>
    <row r="62" spans="1:3" x14ac:dyDescent="0.2">
      <c r="A62" t="s">
        <v>2063</v>
      </c>
      <c r="B62" t="s">
        <v>2064</v>
      </c>
      <c r="C62" t="s">
        <v>421</v>
      </c>
    </row>
    <row r="65" spans="1:3" x14ac:dyDescent="0.2">
      <c r="A65" t="s">
        <v>2039</v>
      </c>
      <c r="B65" t="s">
        <v>2040</v>
      </c>
      <c r="C65" t="s">
        <v>421</v>
      </c>
    </row>
    <row r="66" spans="1:3" x14ac:dyDescent="0.2">
      <c r="A66" t="s">
        <v>2065</v>
      </c>
      <c r="B66" t="s">
        <v>2066</v>
      </c>
      <c r="C66" t="s">
        <v>421</v>
      </c>
    </row>
    <row r="67" spans="1:3" x14ac:dyDescent="0.2">
      <c r="A67" t="s">
        <v>2067</v>
      </c>
      <c r="B67" t="s">
        <v>2068</v>
      </c>
      <c r="C67" t="s">
        <v>421</v>
      </c>
    </row>
    <row r="68" spans="1:3" x14ac:dyDescent="0.2">
      <c r="A68" t="s">
        <v>2069</v>
      </c>
      <c r="B68" t="s">
        <v>2070</v>
      </c>
      <c r="C68" t="s">
        <v>421</v>
      </c>
    </row>
    <row r="69" spans="1:3" x14ac:dyDescent="0.2">
      <c r="A69" t="s">
        <v>2071</v>
      </c>
      <c r="B69" t="s">
        <v>2072</v>
      </c>
      <c r="C69" t="s">
        <v>421</v>
      </c>
    </row>
    <row r="72" spans="1:3" x14ac:dyDescent="0.2">
      <c r="A72" t="s">
        <v>2073</v>
      </c>
      <c r="B72" t="s">
        <v>2074</v>
      </c>
      <c r="C72" t="s">
        <v>421</v>
      </c>
    </row>
    <row r="73" spans="1:3" x14ac:dyDescent="0.2">
      <c r="A73" t="s">
        <v>2075</v>
      </c>
      <c r="B73" t="s">
        <v>2076</v>
      </c>
      <c r="C73" t="s">
        <v>421</v>
      </c>
    </row>
    <row r="74" spans="1:3" x14ac:dyDescent="0.2">
      <c r="A74" t="s">
        <v>2051</v>
      </c>
      <c r="B74" t="s">
        <v>2052</v>
      </c>
      <c r="C74" t="s">
        <v>421</v>
      </c>
    </row>
    <row r="75" spans="1:3" x14ac:dyDescent="0.2">
      <c r="A75" t="s">
        <v>2077</v>
      </c>
      <c r="B75" t="s">
        <v>2078</v>
      </c>
      <c r="C75" t="s">
        <v>421</v>
      </c>
    </row>
  </sheetData>
  <hyperlinks>
    <hyperlink ref="A45" r:id="rId1" display="https://loinc.org/LA6568-5" xr:uid="{D5D9B0D8-3860-8D4B-8BB5-3358F19E4B41}"/>
    <hyperlink ref="A46" r:id="rId2" display="https://loinc.org/LA6569-3" xr:uid="{A73EF212-FEF8-E347-A0D5-2D566595FA96}"/>
    <hyperlink ref="A47" r:id="rId3" display="https://loinc.org/LA6570-1" xr:uid="{0C2E4032-EE0B-6348-B3B2-9F6524AD2CD2}"/>
    <hyperlink ref="A48" r:id="rId4" display="https://loinc.org/LA6571-9" xr:uid="{5343B625-6591-F44C-AEA1-AE49AB83986E}"/>
    <hyperlink ref="A51" r:id="rId5" display="https://loinc.org/LA6568-5" xr:uid="{DCA9EC2F-705B-9344-9168-EFDD291EE41B}"/>
    <hyperlink ref="A52" r:id="rId6" display="https://loinc.org/LA10066-1" xr:uid="{E9433AC9-5CD3-9446-9DD7-DFE7923CBDA7}"/>
    <hyperlink ref="A53" r:id="rId7" display="https://loinc.org/LA10082-8" xr:uid="{C7D2F4E6-E855-864F-930C-5CD58B5AAA15}"/>
    <hyperlink ref="A54" r:id="rId8" display="https://loinc.org/LA10044-8" xr:uid="{1C622C05-7ABA-9D48-8644-7C40DA350B31}"/>
    <hyperlink ref="A55" r:id="rId9" display="https://loinc.org/LA14734-0" xr:uid="{DC3545FF-320F-644A-8C5C-09363403E897}"/>
    <hyperlink ref="A58" r:id="rId10" display="https://loinc.org/LA13921-4" xr:uid="{887C7E13-34F2-5D43-8ACC-EA16167C8FBA}"/>
    <hyperlink ref="A59" r:id="rId11" display="https://loinc.org/LA13918-0" xr:uid="{CCD333DE-5846-8A40-BDA4-6C24E5924C77}"/>
    <hyperlink ref="A60" r:id="rId12" display="https://loinc.org/LA13920-6" xr:uid="{31B3B520-FD16-144F-940E-C5456BB882D3}"/>
    <hyperlink ref="A61" r:id="rId13" display="https://loinc.org/LA13919-8" xr:uid="{9839DCD1-4470-6945-BB17-640A10754316}"/>
    <hyperlink ref="A62" r:id="rId14" display="https://loinc.org/LA13912-3" xr:uid="{62A767C5-9837-1047-9EC3-8C095191C113}"/>
    <hyperlink ref="A65" r:id="rId15" display="https://loinc.org/LA6568-5" xr:uid="{4A93DBB8-8009-8B48-80CB-DCD3A6007D99}"/>
    <hyperlink ref="A66" r:id="rId16" display="https://loinc.org/LA13863-8" xr:uid="{1E54915D-0252-BB45-A910-E95F161D07E6}"/>
    <hyperlink ref="A67" r:id="rId17" display="https://loinc.org/LA13909-9" xr:uid="{AB079E06-CB77-1A46-9F7E-96F726EC31DE}"/>
    <hyperlink ref="A68" r:id="rId18" display="https://loinc.org/LA13902-4" xr:uid="{1EB62C34-2A99-C14E-8DDF-7BD9CF6C6E57}"/>
    <hyperlink ref="A69" r:id="rId19" display="https://loinc.org/LA13914-9" xr:uid="{49CC0201-513C-B346-9592-D45FC871898B}"/>
    <hyperlink ref="A72" r:id="rId20" display="https://loinc.org/LA6270-8" xr:uid="{B075C1C5-8342-7044-9827-399D5C119469}"/>
    <hyperlink ref="A73" r:id="rId21" display="https://loinc.org/LA6483-7" xr:uid="{86F3CA36-2841-1042-A117-9EC3C5648DE4}"/>
    <hyperlink ref="A74" r:id="rId22" display="https://loinc.org/LA10044-8" xr:uid="{BAA224B8-6800-D647-813C-EAB930E1F816}"/>
    <hyperlink ref="A75" r:id="rId23" display="https://loinc.org/LA14985-8" xr:uid="{154135D8-F323-9E4D-BA33-FB5EF4A14B94}"/>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656AB-B5E8-1340-86EF-9BCB4A967677}">
  <dimension ref="A1:BB170"/>
  <sheetViews>
    <sheetView zoomScale="89" workbookViewId="0">
      <selection activeCell="B25" sqref="B25"/>
    </sheetView>
  </sheetViews>
  <sheetFormatPr baseColWidth="10" defaultColWidth="11" defaultRowHeight="16" x14ac:dyDescent="0.2"/>
  <cols>
    <col min="1" max="4" width="10.83203125" style="6"/>
    <col min="5" max="5" width="12.6640625" style="8" bestFit="1" customWidth="1"/>
    <col min="6" max="7" width="10.83203125" style="8"/>
    <col min="8" max="8" width="11.1640625" style="8" bestFit="1" customWidth="1"/>
    <col min="9" max="9" width="12.6640625" style="8" bestFit="1" customWidth="1"/>
    <col min="10" max="11" width="10.83203125" style="8"/>
    <col min="12" max="12" width="11.1640625" style="8" bestFit="1" customWidth="1"/>
    <col min="13" max="13" width="11.5" style="8" bestFit="1" customWidth="1"/>
    <col min="14" max="15" width="10.83203125" style="8"/>
    <col min="16" max="16" width="11.1640625" style="8" bestFit="1" customWidth="1"/>
    <col min="17" max="17" width="11.5" style="8" bestFit="1" customWidth="1"/>
    <col min="18" max="19" width="10.83203125" style="8"/>
    <col min="20" max="20" width="11.1640625" style="8" bestFit="1" customWidth="1"/>
    <col min="21" max="21" width="11.5" style="8" bestFit="1" customWidth="1"/>
    <col min="22" max="23" width="10.83203125" style="8"/>
    <col min="24" max="24" width="11.1640625" style="8" bestFit="1" customWidth="1"/>
    <col min="25" max="25" width="12.5" style="9" bestFit="1" customWidth="1"/>
    <col min="26" max="27" width="10.83203125" style="9"/>
    <col min="28" max="28" width="11.1640625" style="9" bestFit="1" customWidth="1"/>
    <col min="29" max="29" width="13" style="9" bestFit="1" customWidth="1"/>
    <col min="30" max="31" width="10.83203125" style="9"/>
    <col min="32" max="32" width="11.1640625" style="9" bestFit="1" customWidth="1"/>
    <col min="33" max="33" width="17.6640625" style="9" customWidth="1"/>
    <col min="34" max="35" width="10.83203125" style="9"/>
    <col min="36" max="37" width="11" style="9" bestFit="1" customWidth="1"/>
    <col min="38" max="39" width="10.83203125" style="9"/>
    <col min="40" max="40" width="11" style="9" bestFit="1" customWidth="1"/>
    <col min="41" max="43" width="10.83203125" style="9"/>
    <col min="44" max="44" width="11" style="9" bestFit="1" customWidth="1"/>
    <col min="45" max="45" width="24.5" style="10" customWidth="1"/>
    <col min="46" max="47" width="10.83203125" style="10"/>
    <col min="48" max="48" width="11" style="10" bestFit="1" customWidth="1"/>
  </cols>
  <sheetData>
    <row r="1" spans="1:54" x14ac:dyDescent="0.2">
      <c r="A1" s="6" t="s">
        <v>0</v>
      </c>
      <c r="B1" s="6" t="s">
        <v>1</v>
      </c>
      <c r="C1" s="6" t="s">
        <v>2</v>
      </c>
      <c r="D1" s="6" t="s">
        <v>3</v>
      </c>
      <c r="E1" s="8" t="s">
        <v>4</v>
      </c>
      <c r="F1" s="8" t="s">
        <v>5</v>
      </c>
      <c r="G1" s="8" t="s">
        <v>6</v>
      </c>
      <c r="H1" s="8" t="s">
        <v>7</v>
      </c>
      <c r="I1" s="8" t="s">
        <v>8</v>
      </c>
      <c r="J1" s="8" t="s">
        <v>9</v>
      </c>
      <c r="K1" s="8" t="s">
        <v>10</v>
      </c>
      <c r="L1" s="8" t="s">
        <v>11</v>
      </c>
      <c r="M1" s="8" t="s">
        <v>285</v>
      </c>
      <c r="N1" s="8" t="s">
        <v>286</v>
      </c>
      <c r="O1" s="8" t="s">
        <v>287</v>
      </c>
      <c r="P1" s="8" t="s">
        <v>288</v>
      </c>
      <c r="Q1" s="8" t="s">
        <v>289</v>
      </c>
      <c r="R1" s="8" t="s">
        <v>290</v>
      </c>
      <c r="S1" s="8" t="s">
        <v>291</v>
      </c>
      <c r="T1" s="8" t="s">
        <v>292</v>
      </c>
      <c r="U1" s="8" t="s">
        <v>293</v>
      </c>
      <c r="V1" s="8" t="s">
        <v>294</v>
      </c>
      <c r="W1" s="8" t="s">
        <v>295</v>
      </c>
      <c r="X1" s="8" t="s">
        <v>296</v>
      </c>
      <c r="Y1" s="9" t="s">
        <v>12</v>
      </c>
      <c r="Z1" s="9" t="s">
        <v>13</v>
      </c>
      <c r="AA1" s="9" t="s">
        <v>14</v>
      </c>
      <c r="AB1" s="9" t="s">
        <v>15</v>
      </c>
      <c r="AC1" s="9" t="s">
        <v>16</v>
      </c>
      <c r="AD1" s="9" t="s">
        <v>17</v>
      </c>
      <c r="AE1" s="9" t="s">
        <v>18</v>
      </c>
      <c r="AF1" s="9" t="s">
        <v>19</v>
      </c>
      <c r="AG1" s="9" t="s">
        <v>20</v>
      </c>
      <c r="AH1" s="9" t="s">
        <v>21</v>
      </c>
      <c r="AI1" s="9" t="s">
        <v>22</v>
      </c>
      <c r="AJ1" s="9" t="s">
        <v>23</v>
      </c>
      <c r="AK1" s="9" t="s">
        <v>24</v>
      </c>
      <c r="AL1" s="9" t="s">
        <v>25</v>
      </c>
      <c r="AM1" s="9" t="s">
        <v>26</v>
      </c>
      <c r="AN1" s="9" t="s">
        <v>27</v>
      </c>
      <c r="AO1" s="9" t="s">
        <v>28</v>
      </c>
      <c r="AP1" s="9" t="s">
        <v>29</v>
      </c>
      <c r="AQ1" s="9" t="s">
        <v>30</v>
      </c>
      <c r="AR1" s="9" t="s">
        <v>31</v>
      </c>
      <c r="AS1" s="10" t="s">
        <v>40</v>
      </c>
      <c r="AT1" s="10" t="s">
        <v>41</v>
      </c>
      <c r="AU1" s="10" t="s">
        <v>42</v>
      </c>
      <c r="AV1" s="10" t="s">
        <v>43</v>
      </c>
      <c r="AY1" s="10" t="s">
        <v>40</v>
      </c>
      <c r="AZ1" s="10" t="s">
        <v>41</v>
      </c>
      <c r="BA1" s="10" t="s">
        <v>42</v>
      </c>
      <c r="BB1" s="10" t="s">
        <v>43</v>
      </c>
    </row>
    <row r="2" spans="1:54" x14ac:dyDescent="0.2">
      <c r="B2" s="6" t="s">
        <v>297</v>
      </c>
      <c r="E2" s="8">
        <v>439272007</v>
      </c>
      <c r="F2" s="8" t="s">
        <v>298</v>
      </c>
      <c r="G2" s="8" t="s">
        <v>299</v>
      </c>
      <c r="H2" s="8">
        <v>0</v>
      </c>
      <c r="Y2" s="9">
        <v>439272007</v>
      </c>
      <c r="Z2" s="9" t="s">
        <v>298</v>
      </c>
      <c r="AA2" s="9" t="s">
        <v>299</v>
      </c>
      <c r="AB2" s="9">
        <v>0</v>
      </c>
      <c r="AC2" s="9" t="s">
        <v>54</v>
      </c>
      <c r="AD2" s="9" t="s">
        <v>54</v>
      </c>
      <c r="AE2" s="9" t="s">
        <v>54</v>
      </c>
      <c r="AF2" s="9" t="s">
        <v>54</v>
      </c>
      <c r="AG2" s="9" t="s">
        <v>54</v>
      </c>
      <c r="AH2" s="9" t="s">
        <v>54</v>
      </c>
      <c r="AI2" s="9" t="s">
        <v>54</v>
      </c>
      <c r="AJ2" s="9" t="s">
        <v>54</v>
      </c>
      <c r="AK2" s="9" t="s">
        <v>54</v>
      </c>
      <c r="AL2" s="9" t="s">
        <v>54</v>
      </c>
      <c r="AM2" s="9" t="s">
        <v>54</v>
      </c>
      <c r="AN2" s="9" t="s">
        <v>54</v>
      </c>
      <c r="AO2" s="9" t="s">
        <v>54</v>
      </c>
      <c r="AP2" s="9" t="s">
        <v>54</v>
      </c>
      <c r="AQ2" s="9" t="s">
        <v>54</v>
      </c>
      <c r="AR2" s="9" t="s">
        <v>54</v>
      </c>
      <c r="AY2" s="10"/>
      <c r="AZ2" s="10"/>
      <c r="BA2" s="10"/>
      <c r="BB2" s="10"/>
    </row>
    <row r="3" spans="1:54" x14ac:dyDescent="0.2">
      <c r="B3" s="6" t="s">
        <v>300</v>
      </c>
      <c r="Y3" s="9">
        <v>719382006</v>
      </c>
      <c r="Z3" s="9" t="s">
        <v>301</v>
      </c>
      <c r="AA3" s="9" t="s">
        <v>49</v>
      </c>
      <c r="AB3" s="9">
        <v>3</v>
      </c>
      <c r="AC3" s="9">
        <v>719743007</v>
      </c>
      <c r="AD3" s="9" t="s">
        <v>302</v>
      </c>
      <c r="AE3" s="9" t="s">
        <v>49</v>
      </c>
      <c r="AF3" s="9">
        <v>4</v>
      </c>
      <c r="AG3" s="9" t="s">
        <v>303</v>
      </c>
      <c r="AH3" s="9" t="s">
        <v>304</v>
      </c>
      <c r="AI3" s="9" t="s">
        <v>49</v>
      </c>
      <c r="AJ3" s="9">
        <v>4</v>
      </c>
      <c r="AK3" s="9" t="s">
        <v>54</v>
      </c>
      <c r="AL3" s="9" t="s">
        <v>54</v>
      </c>
      <c r="AM3" s="9" t="s">
        <v>54</v>
      </c>
      <c r="AN3" s="9" t="s">
        <v>54</v>
      </c>
      <c r="AO3" s="9" t="s">
        <v>54</v>
      </c>
      <c r="AP3" s="9" t="s">
        <v>54</v>
      </c>
      <c r="AQ3" s="9" t="s">
        <v>54</v>
      </c>
      <c r="AR3" s="9" t="s">
        <v>54</v>
      </c>
      <c r="AY3" s="10"/>
      <c r="AZ3" s="10"/>
      <c r="BA3" s="10"/>
      <c r="BB3" s="10"/>
    </row>
    <row r="4" spans="1:54" x14ac:dyDescent="0.2">
      <c r="B4" s="6" t="s">
        <v>305</v>
      </c>
      <c r="Y4" s="9">
        <v>116154003</v>
      </c>
      <c r="Z4" s="9" t="s">
        <v>306</v>
      </c>
      <c r="AA4" s="9" t="s">
        <v>49</v>
      </c>
      <c r="AB4" s="9">
        <v>1</v>
      </c>
      <c r="AC4" s="9" t="s">
        <v>54</v>
      </c>
      <c r="AD4" s="9" t="s">
        <v>54</v>
      </c>
      <c r="AE4" s="9" t="s">
        <v>54</v>
      </c>
      <c r="AF4" s="9" t="s">
        <v>54</v>
      </c>
      <c r="AG4" s="9" t="s">
        <v>54</v>
      </c>
      <c r="AH4" s="9" t="s">
        <v>54</v>
      </c>
      <c r="AI4" s="9" t="s">
        <v>54</v>
      </c>
      <c r="AJ4" s="9" t="s">
        <v>54</v>
      </c>
      <c r="AK4" s="9" t="s">
        <v>54</v>
      </c>
      <c r="AL4" s="9" t="s">
        <v>54</v>
      </c>
      <c r="AM4" s="9" t="s">
        <v>54</v>
      </c>
      <c r="AN4" s="9" t="s">
        <v>54</v>
      </c>
      <c r="AO4" s="9" t="s">
        <v>54</v>
      </c>
      <c r="AP4" s="9" t="s">
        <v>54</v>
      </c>
      <c r="AQ4" s="9" t="s">
        <v>54</v>
      </c>
      <c r="AR4" s="9" t="s">
        <v>54</v>
      </c>
      <c r="AY4" s="10"/>
      <c r="AZ4" s="10"/>
      <c r="BA4" s="10"/>
      <c r="BB4" s="10"/>
    </row>
    <row r="5" spans="1:54" x14ac:dyDescent="0.2">
      <c r="B5" s="6" t="s">
        <v>307</v>
      </c>
      <c r="E5" s="8">
        <v>734000001</v>
      </c>
      <c r="F5" s="8" t="s">
        <v>308</v>
      </c>
      <c r="G5" s="8" t="s">
        <v>49</v>
      </c>
      <c r="H5" s="8">
        <v>0</v>
      </c>
      <c r="Y5" s="9">
        <v>734000001</v>
      </c>
      <c r="Z5" s="9" t="s">
        <v>308</v>
      </c>
      <c r="AA5" s="9" t="s">
        <v>49</v>
      </c>
      <c r="AB5" s="9">
        <v>0</v>
      </c>
      <c r="AC5" s="9" t="s">
        <v>54</v>
      </c>
      <c r="AD5" s="9" t="s">
        <v>54</v>
      </c>
      <c r="AE5" s="9" t="s">
        <v>54</v>
      </c>
      <c r="AF5" s="9" t="s">
        <v>54</v>
      </c>
      <c r="AG5" s="9" t="s">
        <v>54</v>
      </c>
      <c r="AH5" s="9" t="s">
        <v>54</v>
      </c>
      <c r="AI5" s="9" t="s">
        <v>54</v>
      </c>
      <c r="AJ5" s="9" t="s">
        <v>54</v>
      </c>
      <c r="AK5" s="9" t="s">
        <v>54</v>
      </c>
      <c r="AL5" s="9" t="s">
        <v>54</v>
      </c>
      <c r="AM5" s="9" t="s">
        <v>54</v>
      </c>
      <c r="AN5" s="9" t="s">
        <v>54</v>
      </c>
      <c r="AO5" s="9" t="s">
        <v>54</v>
      </c>
      <c r="AP5" s="9" t="s">
        <v>54</v>
      </c>
      <c r="AQ5" s="9" t="s">
        <v>54</v>
      </c>
      <c r="AR5" s="9" t="s">
        <v>54</v>
      </c>
      <c r="AY5" s="10"/>
      <c r="AZ5" s="10"/>
      <c r="BA5" s="10"/>
      <c r="BB5" s="10"/>
    </row>
    <row r="6" spans="1:54" x14ac:dyDescent="0.2">
      <c r="C6" s="6" t="s">
        <v>62</v>
      </c>
      <c r="D6" s="6" t="s">
        <v>309</v>
      </c>
      <c r="E6" s="8">
        <v>248152002</v>
      </c>
      <c r="F6" s="8" t="s">
        <v>310</v>
      </c>
      <c r="G6" s="8" t="s">
        <v>49</v>
      </c>
      <c r="H6" s="8">
        <v>1</v>
      </c>
      <c r="Y6" s="9">
        <v>248152002</v>
      </c>
      <c r="Z6" s="9" t="s">
        <v>310</v>
      </c>
      <c r="AA6" s="9" t="s">
        <v>49</v>
      </c>
      <c r="AB6" s="9">
        <v>1</v>
      </c>
      <c r="AC6" s="9">
        <v>4.46141E+19</v>
      </c>
      <c r="AD6" s="9" t="s">
        <v>311</v>
      </c>
      <c r="AE6" s="9" t="s">
        <v>49</v>
      </c>
      <c r="AF6" s="9">
        <v>1</v>
      </c>
      <c r="AG6" s="9" t="s">
        <v>54</v>
      </c>
      <c r="AH6" s="9" t="s">
        <v>54</v>
      </c>
      <c r="AI6" s="9" t="s">
        <v>54</v>
      </c>
      <c r="AJ6" s="9" t="s">
        <v>54</v>
      </c>
      <c r="AK6" s="9" t="s">
        <v>54</v>
      </c>
      <c r="AL6" s="9" t="s">
        <v>54</v>
      </c>
      <c r="AM6" s="9" t="s">
        <v>54</v>
      </c>
      <c r="AN6" s="9" t="s">
        <v>54</v>
      </c>
      <c r="AO6" s="9" t="s">
        <v>54</v>
      </c>
      <c r="AP6" s="9" t="s">
        <v>54</v>
      </c>
      <c r="AQ6" s="9" t="s">
        <v>54</v>
      </c>
      <c r="AR6" s="9" t="s">
        <v>54</v>
      </c>
      <c r="AY6" s="10"/>
      <c r="AZ6" s="10"/>
      <c r="BA6" s="10"/>
      <c r="BB6" s="10"/>
    </row>
    <row r="7" spans="1:54" x14ac:dyDescent="0.2">
      <c r="D7" s="6" t="s">
        <v>312</v>
      </c>
      <c r="E7" s="8">
        <v>248153007</v>
      </c>
      <c r="F7" s="8" t="s">
        <v>313</v>
      </c>
      <c r="G7" s="8" t="s">
        <v>49</v>
      </c>
      <c r="H7" s="8">
        <v>1</v>
      </c>
      <c r="Y7" s="9">
        <v>248153007</v>
      </c>
      <c r="Z7" s="9" t="s">
        <v>313</v>
      </c>
      <c r="AA7" s="9" t="s">
        <v>49</v>
      </c>
      <c r="AB7" s="9">
        <v>1</v>
      </c>
      <c r="AC7" s="9">
        <v>4.46151E+19</v>
      </c>
      <c r="AD7" s="9" t="s">
        <v>314</v>
      </c>
      <c r="AE7" s="9" t="s">
        <v>49</v>
      </c>
      <c r="AF7" s="9">
        <v>1</v>
      </c>
      <c r="AG7" s="9" t="s">
        <v>54</v>
      </c>
      <c r="AH7" s="9" t="s">
        <v>54</v>
      </c>
      <c r="AI7" s="9" t="s">
        <v>54</v>
      </c>
      <c r="AJ7" s="9" t="s">
        <v>54</v>
      </c>
      <c r="AK7" s="9" t="s">
        <v>54</v>
      </c>
      <c r="AL7" s="9" t="s">
        <v>54</v>
      </c>
      <c r="AM7" s="9" t="s">
        <v>54</v>
      </c>
      <c r="AN7" s="9" t="s">
        <v>54</v>
      </c>
      <c r="AO7" s="9" t="s">
        <v>54</v>
      </c>
      <c r="AP7" s="9" t="s">
        <v>54</v>
      </c>
      <c r="AQ7" s="9" t="s">
        <v>54</v>
      </c>
      <c r="AR7" s="9" t="s">
        <v>54</v>
      </c>
      <c r="AY7" s="10"/>
      <c r="AZ7" s="10"/>
      <c r="BA7" s="10"/>
      <c r="BB7" s="10"/>
    </row>
    <row r="8" spans="1:54" x14ac:dyDescent="0.2">
      <c r="B8" s="6" t="s">
        <v>315</v>
      </c>
      <c r="E8" s="8">
        <v>397669002</v>
      </c>
      <c r="F8" s="8" t="s">
        <v>316</v>
      </c>
      <c r="G8" s="8" t="s">
        <v>49</v>
      </c>
      <c r="H8" s="8">
        <v>0</v>
      </c>
      <c r="Y8" s="9">
        <v>397669002</v>
      </c>
      <c r="Z8" s="9" t="s">
        <v>316</v>
      </c>
      <c r="AA8" s="9" t="s">
        <v>49</v>
      </c>
      <c r="AB8" s="9">
        <v>0</v>
      </c>
      <c r="AC8" s="9" t="s">
        <v>54</v>
      </c>
      <c r="AD8" s="9" t="s">
        <v>54</v>
      </c>
      <c r="AE8" s="9" t="s">
        <v>54</v>
      </c>
      <c r="AF8" s="9" t="s">
        <v>54</v>
      </c>
      <c r="AG8" s="9" t="s">
        <v>54</v>
      </c>
      <c r="AH8" s="9" t="s">
        <v>54</v>
      </c>
      <c r="AI8" s="9" t="s">
        <v>54</v>
      </c>
      <c r="AJ8" s="9" t="s">
        <v>54</v>
      </c>
      <c r="AK8" s="9" t="s">
        <v>54</v>
      </c>
      <c r="AL8" s="9" t="s">
        <v>54</v>
      </c>
      <c r="AM8" s="9" t="s">
        <v>54</v>
      </c>
      <c r="AN8" s="9" t="s">
        <v>54</v>
      </c>
      <c r="AO8" s="9" t="s">
        <v>54</v>
      </c>
      <c r="AP8" s="9" t="s">
        <v>54</v>
      </c>
      <c r="AQ8" s="9" t="s">
        <v>54</v>
      </c>
      <c r="AR8" s="9" t="s">
        <v>54</v>
      </c>
      <c r="AY8" s="10"/>
      <c r="AZ8" s="10"/>
      <c r="BA8" s="10"/>
      <c r="BB8" s="10"/>
    </row>
    <row r="9" spans="1:54" x14ac:dyDescent="0.2">
      <c r="B9" s="6" t="s">
        <v>317</v>
      </c>
      <c r="E9" s="8">
        <v>224095004</v>
      </c>
      <c r="F9" s="8" t="s">
        <v>318</v>
      </c>
      <c r="G9" s="8" t="s">
        <v>49</v>
      </c>
      <c r="H9" s="8">
        <v>0</v>
      </c>
      <c r="Y9" s="9">
        <v>224095004</v>
      </c>
      <c r="Z9" s="9" t="s">
        <v>318</v>
      </c>
      <c r="AA9" s="9" t="s">
        <v>49</v>
      </c>
      <c r="AB9" s="9">
        <v>0</v>
      </c>
      <c r="AC9" s="9" t="s">
        <v>54</v>
      </c>
      <c r="AD9" s="9" t="s">
        <v>54</v>
      </c>
      <c r="AE9" s="9" t="s">
        <v>54</v>
      </c>
      <c r="AF9" s="9" t="s">
        <v>54</v>
      </c>
      <c r="AG9" s="9" t="s">
        <v>54</v>
      </c>
      <c r="AH9" s="9" t="s">
        <v>54</v>
      </c>
      <c r="AI9" s="9" t="s">
        <v>54</v>
      </c>
      <c r="AJ9" s="9" t="s">
        <v>54</v>
      </c>
      <c r="AK9" s="9" t="s">
        <v>54</v>
      </c>
      <c r="AL9" s="9" t="s">
        <v>54</v>
      </c>
      <c r="AM9" s="9" t="s">
        <v>54</v>
      </c>
      <c r="AN9" s="9" t="s">
        <v>54</v>
      </c>
      <c r="AO9" s="9" t="s">
        <v>54</v>
      </c>
      <c r="AP9" s="9" t="s">
        <v>54</v>
      </c>
      <c r="AQ9" s="9" t="s">
        <v>54</v>
      </c>
      <c r="AR9" s="9" t="s">
        <v>54</v>
      </c>
      <c r="AY9" s="10"/>
      <c r="AZ9" s="10"/>
      <c r="BA9" s="10"/>
      <c r="BB9" s="10"/>
    </row>
    <row r="10" spans="1:54" x14ac:dyDescent="0.2">
      <c r="B10" s="6" t="s">
        <v>319</v>
      </c>
      <c r="E10" s="8">
        <v>257698009</v>
      </c>
      <c r="F10" s="8" t="s">
        <v>320</v>
      </c>
      <c r="G10" s="8" t="s">
        <v>49</v>
      </c>
      <c r="H10" s="8">
        <v>1</v>
      </c>
      <c r="Y10" s="9">
        <v>257698009</v>
      </c>
      <c r="Z10" s="9" t="s">
        <v>320</v>
      </c>
      <c r="AA10" s="9" t="s">
        <v>49</v>
      </c>
      <c r="AB10" s="9">
        <v>1</v>
      </c>
      <c r="AC10" s="9" t="s">
        <v>54</v>
      </c>
      <c r="AD10" s="9" t="s">
        <v>54</v>
      </c>
      <c r="AE10" s="9" t="s">
        <v>54</v>
      </c>
      <c r="AF10" s="9" t="s">
        <v>54</v>
      </c>
      <c r="AG10" s="9" t="s">
        <v>54</v>
      </c>
      <c r="AH10" s="9" t="s">
        <v>54</v>
      </c>
      <c r="AI10" s="9" t="s">
        <v>54</v>
      </c>
      <c r="AJ10" s="9" t="s">
        <v>54</v>
      </c>
      <c r="AK10" s="9" t="s">
        <v>54</v>
      </c>
      <c r="AL10" s="9" t="s">
        <v>54</v>
      </c>
      <c r="AM10" s="9" t="s">
        <v>54</v>
      </c>
      <c r="AN10" s="9" t="s">
        <v>54</v>
      </c>
      <c r="AO10" s="9" t="s">
        <v>54</v>
      </c>
      <c r="AP10" s="9" t="s">
        <v>54</v>
      </c>
      <c r="AQ10" s="9" t="s">
        <v>54</v>
      </c>
      <c r="AR10" s="9" t="s">
        <v>54</v>
      </c>
      <c r="AY10" s="10"/>
      <c r="AZ10" s="10"/>
      <c r="BA10" s="10"/>
      <c r="BB10" s="10"/>
    </row>
    <row r="11" spans="1:54" x14ac:dyDescent="0.2">
      <c r="C11" s="6" t="s">
        <v>62</v>
      </c>
      <c r="D11" s="6" t="s">
        <v>321</v>
      </c>
      <c r="E11" s="8">
        <v>161119008</v>
      </c>
      <c r="F11" s="8" t="s">
        <v>322</v>
      </c>
      <c r="G11" s="8" t="s">
        <v>49</v>
      </c>
      <c r="H11" s="8">
        <v>1</v>
      </c>
      <c r="Y11" s="9">
        <v>161119008</v>
      </c>
      <c r="Z11" s="9" t="s">
        <v>322</v>
      </c>
      <c r="AA11" s="9" t="s">
        <v>49</v>
      </c>
      <c r="AB11" s="9">
        <v>1</v>
      </c>
      <c r="AC11" s="9">
        <v>224306002</v>
      </c>
      <c r="AD11" s="9" t="s">
        <v>323</v>
      </c>
      <c r="AE11" s="9" t="s">
        <v>49</v>
      </c>
      <c r="AF11" s="9">
        <v>2</v>
      </c>
      <c r="AG11" s="9" t="s">
        <v>54</v>
      </c>
      <c r="AH11" s="9" t="s">
        <v>54</v>
      </c>
      <c r="AI11" s="9" t="s">
        <v>54</v>
      </c>
      <c r="AJ11" s="9" t="s">
        <v>54</v>
      </c>
      <c r="AK11" s="9" t="s">
        <v>54</v>
      </c>
      <c r="AL11" s="9" t="s">
        <v>54</v>
      </c>
      <c r="AM11" s="9" t="s">
        <v>54</v>
      </c>
      <c r="AN11" s="9" t="s">
        <v>54</v>
      </c>
      <c r="AO11" s="9" t="s">
        <v>54</v>
      </c>
      <c r="AP11" s="9" t="s">
        <v>54</v>
      </c>
      <c r="AQ11" s="9" t="s">
        <v>54</v>
      </c>
      <c r="AR11" s="9" t="s">
        <v>54</v>
      </c>
      <c r="AY11" s="10"/>
      <c r="AZ11" s="10"/>
      <c r="BA11" s="10"/>
      <c r="BB11" s="10"/>
    </row>
    <row r="12" spans="1:54" x14ac:dyDescent="0.2">
      <c r="D12" s="6" t="s">
        <v>324</v>
      </c>
      <c r="E12" s="8">
        <v>224855002</v>
      </c>
      <c r="F12" s="8" t="s">
        <v>325</v>
      </c>
      <c r="G12" s="8" t="s">
        <v>49</v>
      </c>
      <c r="H12" s="8">
        <v>2</v>
      </c>
      <c r="Y12" s="9">
        <v>224855002</v>
      </c>
      <c r="Z12" s="9" t="s">
        <v>325</v>
      </c>
      <c r="AA12" s="9" t="s">
        <v>49</v>
      </c>
      <c r="AB12" s="9">
        <v>2</v>
      </c>
      <c r="AC12" s="9">
        <v>224308001</v>
      </c>
      <c r="AD12" s="9" t="s">
        <v>326</v>
      </c>
      <c r="AE12" s="9" t="s">
        <v>49</v>
      </c>
      <c r="AF12" s="9">
        <v>2</v>
      </c>
      <c r="AG12" s="9">
        <v>224854003</v>
      </c>
      <c r="AH12" s="9" t="s">
        <v>327</v>
      </c>
      <c r="AI12" s="9" t="s">
        <v>49</v>
      </c>
      <c r="AJ12" s="9">
        <v>2</v>
      </c>
      <c r="AK12" s="9" t="s">
        <v>54</v>
      </c>
      <c r="AL12" s="9" t="s">
        <v>54</v>
      </c>
      <c r="AM12" s="9" t="s">
        <v>54</v>
      </c>
      <c r="AN12" s="9" t="s">
        <v>54</v>
      </c>
      <c r="AO12" s="9" t="s">
        <v>54</v>
      </c>
      <c r="AP12" s="9" t="s">
        <v>54</v>
      </c>
      <c r="AQ12" s="9" t="s">
        <v>54</v>
      </c>
      <c r="AR12" s="9" t="s">
        <v>54</v>
      </c>
      <c r="AY12" s="10"/>
      <c r="AZ12" s="10"/>
      <c r="BA12" s="10"/>
      <c r="BB12" s="10"/>
    </row>
    <row r="13" spans="1:54" x14ac:dyDescent="0.2">
      <c r="D13" s="6" t="s">
        <v>328</v>
      </c>
      <c r="E13" s="8">
        <v>161120002</v>
      </c>
      <c r="F13" s="8" t="s">
        <v>329</v>
      </c>
      <c r="G13" s="8" t="s">
        <v>49</v>
      </c>
      <c r="H13" s="8">
        <v>1</v>
      </c>
      <c r="Y13" s="9">
        <v>161120002</v>
      </c>
      <c r="Z13" s="9" t="s">
        <v>329</v>
      </c>
      <c r="AA13" s="9" t="s">
        <v>49</v>
      </c>
      <c r="AB13" s="9">
        <v>2</v>
      </c>
      <c r="AC13" s="9">
        <v>224308001</v>
      </c>
      <c r="AD13" s="9" t="s">
        <v>326</v>
      </c>
      <c r="AE13" s="9" t="s">
        <v>49</v>
      </c>
      <c r="AF13" s="9">
        <v>2</v>
      </c>
      <c r="AG13" s="9">
        <v>224854003</v>
      </c>
      <c r="AH13" s="9" t="s">
        <v>327</v>
      </c>
      <c r="AI13" s="9" t="s">
        <v>49</v>
      </c>
      <c r="AJ13" s="9">
        <v>2</v>
      </c>
      <c r="AK13" s="9" t="s">
        <v>54</v>
      </c>
      <c r="AL13" s="9" t="s">
        <v>54</v>
      </c>
      <c r="AM13" s="9" t="s">
        <v>54</v>
      </c>
      <c r="AN13" s="9" t="s">
        <v>54</v>
      </c>
      <c r="AO13" s="9" t="s">
        <v>54</v>
      </c>
      <c r="AP13" s="9" t="s">
        <v>54</v>
      </c>
      <c r="AQ13" s="9" t="s">
        <v>54</v>
      </c>
      <c r="AR13" s="9" t="s">
        <v>54</v>
      </c>
      <c r="AY13" s="10"/>
      <c r="AZ13" s="10"/>
      <c r="BA13" s="10"/>
      <c r="BB13" s="10"/>
    </row>
    <row r="14" spans="1:54" x14ac:dyDescent="0.2">
      <c r="D14" s="6" t="s">
        <v>330</v>
      </c>
      <c r="E14" s="8">
        <v>224856001</v>
      </c>
      <c r="F14" s="8" t="s">
        <v>331</v>
      </c>
      <c r="G14" s="8" t="s">
        <v>49</v>
      </c>
      <c r="H14" s="8">
        <v>1</v>
      </c>
      <c r="Y14" s="9">
        <v>224856001</v>
      </c>
      <c r="Z14" s="9" t="s">
        <v>331</v>
      </c>
      <c r="AA14" s="9" t="s">
        <v>49</v>
      </c>
      <c r="AB14" s="9">
        <v>2</v>
      </c>
      <c r="AC14" s="9">
        <v>224308001</v>
      </c>
      <c r="AD14" s="9" t="s">
        <v>326</v>
      </c>
      <c r="AE14" s="9" t="s">
        <v>49</v>
      </c>
      <c r="AF14" s="9">
        <v>2</v>
      </c>
      <c r="AG14" s="9" t="s">
        <v>54</v>
      </c>
      <c r="AH14" s="9" t="s">
        <v>54</v>
      </c>
      <c r="AI14" s="9" t="s">
        <v>54</v>
      </c>
      <c r="AJ14" s="9" t="s">
        <v>54</v>
      </c>
      <c r="AK14" s="9" t="s">
        <v>54</v>
      </c>
      <c r="AL14" s="9" t="s">
        <v>54</v>
      </c>
      <c r="AM14" s="9" t="s">
        <v>54</v>
      </c>
      <c r="AN14" s="9" t="s">
        <v>54</v>
      </c>
      <c r="AO14" s="9" t="s">
        <v>54</v>
      </c>
      <c r="AP14" s="9" t="s">
        <v>54</v>
      </c>
      <c r="AQ14" s="9" t="s">
        <v>54</v>
      </c>
      <c r="AR14" s="9" t="s">
        <v>54</v>
      </c>
      <c r="AY14" s="10"/>
      <c r="AZ14" s="10"/>
      <c r="BA14" s="10"/>
      <c r="BB14" s="10"/>
    </row>
    <row r="15" spans="1:54" x14ac:dyDescent="0.2">
      <c r="D15" s="6" t="s">
        <v>332</v>
      </c>
      <c r="E15" s="8">
        <v>224863001</v>
      </c>
      <c r="F15" s="8" t="s">
        <v>333</v>
      </c>
      <c r="G15" s="8" t="s">
        <v>49</v>
      </c>
      <c r="H15" s="8">
        <v>0</v>
      </c>
      <c r="Y15" s="9">
        <v>224863001</v>
      </c>
      <c r="Z15" s="9" t="s">
        <v>333</v>
      </c>
      <c r="AA15" s="9" t="s">
        <v>49</v>
      </c>
      <c r="AB15" s="9">
        <v>2</v>
      </c>
      <c r="AC15" s="9" t="s">
        <v>54</v>
      </c>
      <c r="AD15" s="9" t="s">
        <v>54</v>
      </c>
      <c r="AE15" s="9" t="s">
        <v>54</v>
      </c>
      <c r="AF15" s="9" t="s">
        <v>54</v>
      </c>
      <c r="AG15" s="9" t="s">
        <v>54</v>
      </c>
      <c r="AH15" s="9" t="s">
        <v>54</v>
      </c>
      <c r="AI15" s="9" t="s">
        <v>54</v>
      </c>
      <c r="AJ15" s="9" t="s">
        <v>54</v>
      </c>
      <c r="AK15" s="9" t="s">
        <v>54</v>
      </c>
      <c r="AL15" s="9" t="s">
        <v>54</v>
      </c>
      <c r="AM15" s="9" t="s">
        <v>54</v>
      </c>
      <c r="AN15" s="9" t="s">
        <v>54</v>
      </c>
      <c r="AO15" s="9" t="s">
        <v>54</v>
      </c>
      <c r="AP15" s="9" t="s">
        <v>54</v>
      </c>
      <c r="AQ15" s="9" t="s">
        <v>54</v>
      </c>
      <c r="AR15" s="9" t="s">
        <v>54</v>
      </c>
      <c r="AY15" s="10"/>
      <c r="AZ15" s="10"/>
      <c r="BA15" s="10"/>
      <c r="BB15" s="10"/>
    </row>
    <row r="16" spans="1:54" x14ac:dyDescent="0.2">
      <c r="D16" s="6" t="s">
        <v>334</v>
      </c>
      <c r="E16" s="8">
        <v>302139001</v>
      </c>
      <c r="F16" s="8" t="s">
        <v>335</v>
      </c>
      <c r="G16" s="8" t="s">
        <v>49</v>
      </c>
      <c r="H16" s="8">
        <v>0</v>
      </c>
      <c r="Y16" s="9">
        <v>302139001</v>
      </c>
      <c r="Z16" s="9" t="s">
        <v>335</v>
      </c>
      <c r="AA16" s="9" t="s">
        <v>49</v>
      </c>
      <c r="AB16" s="9">
        <v>2</v>
      </c>
      <c r="AC16" s="9" t="s">
        <v>54</v>
      </c>
      <c r="AD16" s="9" t="s">
        <v>54</v>
      </c>
      <c r="AE16" s="9" t="s">
        <v>54</v>
      </c>
      <c r="AF16" s="9" t="s">
        <v>54</v>
      </c>
      <c r="AG16" s="9" t="s">
        <v>54</v>
      </c>
      <c r="AH16" s="9" t="s">
        <v>54</v>
      </c>
      <c r="AI16" s="9" t="s">
        <v>54</v>
      </c>
      <c r="AJ16" s="9" t="s">
        <v>54</v>
      </c>
      <c r="AK16" s="9" t="s">
        <v>54</v>
      </c>
      <c r="AL16" s="9" t="s">
        <v>54</v>
      </c>
      <c r="AM16" s="9" t="s">
        <v>54</v>
      </c>
      <c r="AN16" s="9" t="s">
        <v>54</v>
      </c>
      <c r="AO16" s="9" t="s">
        <v>54</v>
      </c>
      <c r="AP16" s="9" t="s">
        <v>54</v>
      </c>
      <c r="AQ16" s="9" t="s">
        <v>54</v>
      </c>
      <c r="AR16" s="9" t="s">
        <v>54</v>
      </c>
      <c r="AY16" s="10"/>
      <c r="AZ16" s="10"/>
      <c r="BA16" s="10"/>
      <c r="BB16" s="10"/>
    </row>
    <row r="17" spans="1:54" x14ac:dyDescent="0.2">
      <c r="B17" s="6" t="s">
        <v>336</v>
      </c>
      <c r="Y17" s="9" t="s">
        <v>54</v>
      </c>
      <c r="Z17" s="9" t="s">
        <v>54</v>
      </c>
      <c r="AA17" s="9" t="s">
        <v>54</v>
      </c>
      <c r="AB17" s="9" t="s">
        <v>54</v>
      </c>
      <c r="AC17" s="9" t="s">
        <v>54</v>
      </c>
      <c r="AD17" s="9" t="s">
        <v>54</v>
      </c>
      <c r="AE17" s="9" t="s">
        <v>54</v>
      </c>
      <c r="AF17" s="9" t="s">
        <v>54</v>
      </c>
      <c r="AG17" s="9" t="s">
        <v>54</v>
      </c>
      <c r="AH17" s="9" t="s">
        <v>54</v>
      </c>
      <c r="AI17" s="9" t="s">
        <v>54</v>
      </c>
      <c r="AJ17" s="9" t="s">
        <v>54</v>
      </c>
      <c r="AK17" s="9" t="s">
        <v>54</v>
      </c>
      <c r="AL17" s="9" t="s">
        <v>54</v>
      </c>
      <c r="AM17" s="9" t="s">
        <v>54</v>
      </c>
      <c r="AN17" s="9" t="s">
        <v>54</v>
      </c>
      <c r="AO17" s="9" t="s">
        <v>54</v>
      </c>
      <c r="AP17" s="9" t="s">
        <v>54</v>
      </c>
      <c r="AQ17" s="9" t="s">
        <v>54</v>
      </c>
      <c r="AR17" s="9" t="s">
        <v>54</v>
      </c>
      <c r="AY17" s="10"/>
      <c r="AZ17" s="10"/>
      <c r="BA17" s="10"/>
      <c r="BB17" s="10"/>
    </row>
    <row r="18" spans="1:54" x14ac:dyDescent="0.2">
      <c r="A18" s="6" t="s">
        <v>337</v>
      </c>
      <c r="E18" s="8">
        <v>82832008</v>
      </c>
      <c r="F18" s="8" t="s">
        <v>338</v>
      </c>
      <c r="G18" s="8" t="s">
        <v>46</v>
      </c>
      <c r="H18" s="8">
        <v>1</v>
      </c>
      <c r="Y18" s="9">
        <v>38266002</v>
      </c>
      <c r="Z18" s="9" t="s">
        <v>339</v>
      </c>
      <c r="AA18" s="9" t="s">
        <v>49</v>
      </c>
      <c r="AB18" s="9">
        <v>2</v>
      </c>
      <c r="AC18" s="12">
        <v>397725003</v>
      </c>
      <c r="AD18" s="12" t="s">
        <v>340</v>
      </c>
      <c r="AE18" s="12" t="s">
        <v>49</v>
      </c>
      <c r="AF18" s="12">
        <v>2</v>
      </c>
      <c r="AG18" s="9" t="s">
        <v>54</v>
      </c>
      <c r="AH18" s="9" t="s">
        <v>54</v>
      </c>
      <c r="AI18" s="9" t="s">
        <v>54</v>
      </c>
      <c r="AJ18" s="9" t="s">
        <v>54</v>
      </c>
      <c r="AK18" s="9" t="s">
        <v>54</v>
      </c>
      <c r="AL18" s="9" t="s">
        <v>54</v>
      </c>
      <c r="AM18" s="9" t="s">
        <v>54</v>
      </c>
      <c r="AN18" s="9" t="s">
        <v>54</v>
      </c>
      <c r="AO18" s="9" t="s">
        <v>54</v>
      </c>
      <c r="AP18" s="9" t="s">
        <v>54</v>
      </c>
      <c r="AQ18" s="9" t="s">
        <v>54</v>
      </c>
      <c r="AR18" s="9" t="s">
        <v>54</v>
      </c>
      <c r="AS18" s="16">
        <v>397725003</v>
      </c>
      <c r="AT18" s="16" t="s">
        <v>340</v>
      </c>
      <c r="AU18" s="16" t="s">
        <v>49</v>
      </c>
      <c r="AV18" s="16">
        <v>2</v>
      </c>
      <c r="AY18" s="10"/>
      <c r="AZ18" s="10"/>
      <c r="BA18" s="10"/>
      <c r="BB18" s="10"/>
    </row>
    <row r="19" spans="1:54" x14ac:dyDescent="0.2">
      <c r="B19" s="6" t="s">
        <v>341</v>
      </c>
      <c r="E19" s="8">
        <v>213257006</v>
      </c>
      <c r="F19" s="8" t="s">
        <v>342</v>
      </c>
      <c r="G19" s="8" t="s">
        <v>46</v>
      </c>
      <c r="H19" s="8">
        <v>1</v>
      </c>
      <c r="I19" s="8">
        <v>162447003</v>
      </c>
      <c r="J19" s="8" t="s">
        <v>138</v>
      </c>
      <c r="K19" s="8" t="s">
        <v>46</v>
      </c>
      <c r="L19" s="8">
        <v>3</v>
      </c>
      <c r="Y19" s="9">
        <v>213257006</v>
      </c>
      <c r="Z19" s="9" t="s">
        <v>342</v>
      </c>
      <c r="AA19" s="9" t="s">
        <v>49</v>
      </c>
      <c r="AB19" s="9">
        <v>1</v>
      </c>
      <c r="AC19" s="9" t="s">
        <v>54</v>
      </c>
      <c r="AD19" s="9" t="s">
        <v>54</v>
      </c>
      <c r="AE19" s="9" t="s">
        <v>54</v>
      </c>
      <c r="AF19" s="9" t="s">
        <v>54</v>
      </c>
      <c r="AG19" s="12" t="s">
        <v>60</v>
      </c>
      <c r="AH19" s="12" t="s">
        <v>61</v>
      </c>
      <c r="AI19" s="12" t="s">
        <v>49</v>
      </c>
      <c r="AJ19" s="12"/>
      <c r="AK19" s="9" t="s">
        <v>343</v>
      </c>
      <c r="AL19" s="9" t="s">
        <v>58</v>
      </c>
      <c r="AM19" s="9" t="s">
        <v>49</v>
      </c>
      <c r="AO19" s="9" t="s">
        <v>54</v>
      </c>
      <c r="AP19" s="9" t="s">
        <v>54</v>
      </c>
      <c r="AQ19" s="9" t="s">
        <v>54</v>
      </c>
      <c r="AR19" s="9" t="s">
        <v>54</v>
      </c>
      <c r="AS19" s="10">
        <v>213257006</v>
      </c>
      <c r="AT19" s="10" t="s">
        <v>342</v>
      </c>
      <c r="AU19" s="10" t="s">
        <v>49</v>
      </c>
      <c r="AV19" s="10">
        <v>1</v>
      </c>
      <c r="AX19" t="s">
        <v>344</v>
      </c>
      <c r="AY19" s="10" t="s">
        <v>481</v>
      </c>
      <c r="AZ19" s="10" t="s">
        <v>482</v>
      </c>
      <c r="BA19" s="10" t="s">
        <v>238</v>
      </c>
      <c r="BB19" s="10">
        <v>3.5</v>
      </c>
    </row>
    <row r="20" spans="1:54" x14ac:dyDescent="0.2">
      <c r="C20" s="6" t="s">
        <v>62</v>
      </c>
      <c r="D20" s="6" t="s">
        <v>345</v>
      </c>
      <c r="E20" s="8">
        <v>2667000</v>
      </c>
      <c r="F20" s="8" t="s">
        <v>346</v>
      </c>
      <c r="G20" s="8" t="s">
        <v>46</v>
      </c>
      <c r="H20" s="8">
        <v>0</v>
      </c>
      <c r="U20" s="8">
        <v>84387000</v>
      </c>
      <c r="V20" s="8" t="s">
        <v>64</v>
      </c>
      <c r="W20" s="8" t="s">
        <v>49</v>
      </c>
      <c r="X20" s="8">
        <v>1</v>
      </c>
      <c r="Y20" s="9">
        <v>260413007</v>
      </c>
      <c r="Z20" s="9" t="s">
        <v>195</v>
      </c>
      <c r="AA20" s="9" t="s">
        <v>49</v>
      </c>
      <c r="AB20" s="9">
        <v>1</v>
      </c>
      <c r="AC20" s="9">
        <v>1157337001</v>
      </c>
      <c r="AD20" s="9" t="s">
        <v>347</v>
      </c>
      <c r="AE20" s="9" t="s">
        <v>49</v>
      </c>
      <c r="AF20" s="9">
        <v>2</v>
      </c>
      <c r="AG20" s="9" t="s">
        <v>54</v>
      </c>
      <c r="AH20" s="9" t="s">
        <v>54</v>
      </c>
      <c r="AI20" s="9" t="s">
        <v>54</v>
      </c>
      <c r="AJ20" s="9" t="s">
        <v>54</v>
      </c>
      <c r="AK20" s="9" t="s">
        <v>54</v>
      </c>
      <c r="AL20" s="9" t="s">
        <v>54</v>
      </c>
      <c r="AM20" s="9" t="s">
        <v>54</v>
      </c>
      <c r="AN20" s="9" t="s">
        <v>54</v>
      </c>
      <c r="AO20" s="9" t="s">
        <v>54</v>
      </c>
      <c r="AP20" s="9" t="s">
        <v>54</v>
      </c>
      <c r="AQ20" s="9" t="s">
        <v>54</v>
      </c>
      <c r="AR20" s="9" t="s">
        <v>54</v>
      </c>
      <c r="AS20" s="10">
        <v>2667000</v>
      </c>
      <c r="AT20" s="10" t="s">
        <v>346</v>
      </c>
      <c r="AU20" s="10" t="s">
        <v>46</v>
      </c>
      <c r="AV20" s="10">
        <v>0</v>
      </c>
      <c r="AY20" s="10"/>
      <c r="AZ20" s="10"/>
      <c r="BA20" s="10"/>
      <c r="BB20" s="10"/>
    </row>
    <row r="21" spans="1:54" x14ac:dyDescent="0.2">
      <c r="D21" s="6" t="s">
        <v>348</v>
      </c>
      <c r="E21" s="8">
        <v>89292003</v>
      </c>
      <c r="F21" s="8" t="s">
        <v>349</v>
      </c>
      <c r="G21" s="8" t="s">
        <v>46</v>
      </c>
      <c r="H21" s="8">
        <v>0</v>
      </c>
      <c r="U21" s="15">
        <v>162468002</v>
      </c>
      <c r="V21" s="15" t="s">
        <v>69</v>
      </c>
      <c r="W21" s="8" t="s">
        <v>49</v>
      </c>
      <c r="X21" s="15">
        <v>1</v>
      </c>
      <c r="Y21" s="9">
        <v>89292003</v>
      </c>
      <c r="Z21" s="9" t="s">
        <v>349</v>
      </c>
      <c r="AA21" s="9" t="s">
        <v>49</v>
      </c>
      <c r="AB21" s="9">
        <v>0</v>
      </c>
      <c r="AC21" s="9">
        <v>1157338006</v>
      </c>
      <c r="AD21" s="9" t="s">
        <v>350</v>
      </c>
      <c r="AE21" s="9" t="s">
        <v>49</v>
      </c>
      <c r="AF21" s="9">
        <v>2</v>
      </c>
      <c r="AG21" s="9">
        <v>5878004</v>
      </c>
      <c r="AH21" s="9" t="s">
        <v>351</v>
      </c>
      <c r="AI21" s="9" t="s">
        <v>49</v>
      </c>
      <c r="AK21" s="9" t="s">
        <v>54</v>
      </c>
      <c r="AL21" s="9" t="s">
        <v>54</v>
      </c>
      <c r="AM21" s="9" t="s">
        <v>54</v>
      </c>
      <c r="AN21" s="9" t="s">
        <v>54</v>
      </c>
      <c r="AO21" s="9" t="s">
        <v>54</v>
      </c>
      <c r="AP21" s="9" t="s">
        <v>54</v>
      </c>
      <c r="AQ21" s="9" t="s">
        <v>54</v>
      </c>
      <c r="AR21" s="9" t="s">
        <v>54</v>
      </c>
      <c r="AS21" s="10">
        <v>89292003</v>
      </c>
      <c r="AT21" s="10" t="s">
        <v>349</v>
      </c>
      <c r="AU21" s="10" t="s">
        <v>49</v>
      </c>
      <c r="AV21" s="10">
        <v>0</v>
      </c>
      <c r="AX21" t="s">
        <v>352</v>
      </c>
      <c r="AY21" s="10"/>
      <c r="AZ21" s="10"/>
      <c r="BA21" s="10"/>
      <c r="BB21" s="10"/>
    </row>
    <row r="22" spans="1:54" x14ac:dyDescent="0.2">
      <c r="D22" s="6" t="s">
        <v>353</v>
      </c>
      <c r="E22" s="8">
        <v>27789000</v>
      </c>
      <c r="F22" s="8" t="s">
        <v>354</v>
      </c>
      <c r="G22" s="8" t="s">
        <v>46</v>
      </c>
      <c r="H22" s="8">
        <v>0</v>
      </c>
      <c r="U22" s="15">
        <v>162469005</v>
      </c>
      <c r="V22" s="15" t="s">
        <v>76</v>
      </c>
      <c r="W22" s="8" t="s">
        <v>49</v>
      </c>
      <c r="X22" s="15">
        <v>1</v>
      </c>
      <c r="Y22" s="9">
        <v>27789000</v>
      </c>
      <c r="Z22" s="9" t="s">
        <v>354</v>
      </c>
      <c r="AA22" s="9" t="s">
        <v>49</v>
      </c>
      <c r="AB22" s="9">
        <v>1</v>
      </c>
      <c r="AC22" s="9">
        <v>1157339003</v>
      </c>
      <c r="AD22" s="9" t="s">
        <v>355</v>
      </c>
      <c r="AE22" s="9" t="s">
        <v>49</v>
      </c>
      <c r="AF22" s="9">
        <v>2</v>
      </c>
      <c r="AG22" s="33">
        <v>255000000</v>
      </c>
      <c r="AH22" s="9" t="s">
        <v>357</v>
      </c>
      <c r="AI22" s="9" t="s">
        <v>49</v>
      </c>
      <c r="AK22" s="9">
        <v>27789000</v>
      </c>
      <c r="AL22" s="9" t="s">
        <v>354</v>
      </c>
      <c r="AM22" s="9" t="s">
        <v>49</v>
      </c>
      <c r="AO22" s="9" t="s">
        <v>54</v>
      </c>
      <c r="AP22" s="9" t="s">
        <v>54</v>
      </c>
      <c r="AQ22" s="9" t="s">
        <v>54</v>
      </c>
      <c r="AR22" s="9" t="s">
        <v>54</v>
      </c>
      <c r="AS22" s="10">
        <v>27789000</v>
      </c>
      <c r="AT22" s="10" t="s">
        <v>354</v>
      </c>
      <c r="AU22" s="10" t="s">
        <v>49</v>
      </c>
      <c r="AV22" s="10">
        <v>1</v>
      </c>
      <c r="AY22" s="10"/>
      <c r="AZ22" s="10"/>
      <c r="BA22" s="10"/>
      <c r="BB22" s="10"/>
    </row>
    <row r="23" spans="1:54" x14ac:dyDescent="0.2">
      <c r="D23" s="6" t="s">
        <v>358</v>
      </c>
      <c r="E23" s="8">
        <v>70232002</v>
      </c>
      <c r="F23" s="8" t="s">
        <v>359</v>
      </c>
      <c r="G23" s="8" t="s">
        <v>46</v>
      </c>
      <c r="H23" s="8">
        <v>0</v>
      </c>
      <c r="U23" s="15">
        <v>162470006</v>
      </c>
      <c r="V23" s="15" t="s">
        <v>80</v>
      </c>
      <c r="W23" s="8" t="s">
        <v>49</v>
      </c>
      <c r="X23" s="15">
        <v>1</v>
      </c>
      <c r="Y23" s="9">
        <v>70232002</v>
      </c>
      <c r="Z23" s="9" t="s">
        <v>359</v>
      </c>
      <c r="AA23" s="9" t="s">
        <v>49</v>
      </c>
      <c r="AB23" s="9">
        <v>1</v>
      </c>
      <c r="AC23" s="9">
        <v>1157340001</v>
      </c>
      <c r="AD23" s="9" t="s">
        <v>360</v>
      </c>
      <c r="AE23" s="9" t="s">
        <v>49</v>
      </c>
      <c r="AF23" s="9">
        <v>2</v>
      </c>
      <c r="AG23" s="9">
        <v>27732004</v>
      </c>
      <c r="AH23" s="9" t="s">
        <v>361</v>
      </c>
      <c r="AI23" s="9" t="s">
        <v>49</v>
      </c>
      <c r="AK23" s="9" t="s">
        <v>54</v>
      </c>
      <c r="AL23" s="9" t="s">
        <v>54</v>
      </c>
      <c r="AM23" s="9" t="s">
        <v>54</v>
      </c>
      <c r="AN23" s="9" t="s">
        <v>54</v>
      </c>
      <c r="AO23" s="9" t="s">
        <v>54</v>
      </c>
      <c r="AP23" s="9" t="s">
        <v>54</v>
      </c>
      <c r="AQ23" s="9" t="s">
        <v>54</v>
      </c>
      <c r="AR23" s="9" t="s">
        <v>54</v>
      </c>
      <c r="AS23" s="10">
        <v>70232002</v>
      </c>
      <c r="AT23" s="10" t="s">
        <v>359</v>
      </c>
      <c r="AU23" s="10" t="s">
        <v>49</v>
      </c>
      <c r="AV23" s="10">
        <v>1</v>
      </c>
      <c r="AY23" s="10"/>
      <c r="AZ23" s="10"/>
      <c r="BA23" s="10"/>
      <c r="BB23" s="10"/>
    </row>
    <row r="24" spans="1:54" x14ac:dyDescent="0.2">
      <c r="D24" s="6" t="s">
        <v>362</v>
      </c>
      <c r="E24" s="8">
        <v>255238004</v>
      </c>
      <c r="F24" s="8" t="s">
        <v>82</v>
      </c>
      <c r="G24" s="8" t="s">
        <v>46</v>
      </c>
      <c r="H24" s="8">
        <v>0</v>
      </c>
      <c r="U24" s="15">
        <v>162471005</v>
      </c>
      <c r="V24" s="15" t="s">
        <v>83</v>
      </c>
      <c r="W24" s="8" t="s">
        <v>49</v>
      </c>
      <c r="X24" s="15">
        <v>1</v>
      </c>
      <c r="Y24" s="9">
        <v>255238004</v>
      </c>
      <c r="Z24" s="9" t="s">
        <v>82</v>
      </c>
      <c r="AA24" s="9" t="s">
        <v>49</v>
      </c>
      <c r="AB24" s="9">
        <v>1</v>
      </c>
      <c r="AC24" s="9">
        <v>1157341002</v>
      </c>
      <c r="AD24" s="9" t="s">
        <v>363</v>
      </c>
      <c r="AE24" s="9" t="s">
        <v>49</v>
      </c>
      <c r="AF24" s="9">
        <v>2</v>
      </c>
      <c r="AG24" s="9" t="s">
        <v>54</v>
      </c>
      <c r="AH24" s="9" t="s">
        <v>54</v>
      </c>
      <c r="AI24" s="9" t="s">
        <v>54</v>
      </c>
      <c r="AJ24" s="9" t="s">
        <v>54</v>
      </c>
      <c r="AK24" s="9" t="s">
        <v>54</v>
      </c>
      <c r="AL24" s="9" t="s">
        <v>54</v>
      </c>
      <c r="AM24" s="9" t="s">
        <v>54</v>
      </c>
      <c r="AN24" s="9" t="s">
        <v>54</v>
      </c>
      <c r="AO24" s="9" t="s">
        <v>54</v>
      </c>
      <c r="AP24" s="9" t="s">
        <v>54</v>
      </c>
      <c r="AQ24" s="9" t="s">
        <v>54</v>
      </c>
      <c r="AR24" s="9" t="s">
        <v>54</v>
      </c>
      <c r="AS24" s="10">
        <v>255238004</v>
      </c>
      <c r="AT24" s="10" t="s">
        <v>82</v>
      </c>
      <c r="AU24" s="10" t="s">
        <v>49</v>
      </c>
      <c r="AV24" s="10">
        <v>1</v>
      </c>
      <c r="AY24" s="10"/>
      <c r="AZ24" s="10"/>
      <c r="BA24" s="10"/>
      <c r="BB24" s="10"/>
    </row>
    <row r="25" spans="1:54" x14ac:dyDescent="0.2">
      <c r="B25" s="6" t="s">
        <v>364</v>
      </c>
      <c r="E25" s="8">
        <v>279001004</v>
      </c>
      <c r="F25" s="8" t="s">
        <v>365</v>
      </c>
      <c r="G25" s="8" t="s">
        <v>46</v>
      </c>
      <c r="H25" s="8">
        <v>1</v>
      </c>
      <c r="I25" s="17">
        <v>25064002</v>
      </c>
      <c r="J25" s="17" t="s">
        <v>177</v>
      </c>
      <c r="K25" s="17" t="s">
        <v>46</v>
      </c>
      <c r="L25" s="17">
        <v>2</v>
      </c>
      <c r="M25" s="17">
        <v>271681002</v>
      </c>
      <c r="N25" s="17" t="s">
        <v>366</v>
      </c>
      <c r="O25" s="17" t="s">
        <v>46</v>
      </c>
      <c r="P25" s="17">
        <v>2</v>
      </c>
      <c r="Q25" s="8">
        <v>162447003</v>
      </c>
      <c r="R25" s="8" t="s">
        <v>138</v>
      </c>
      <c r="S25" s="8" t="s">
        <v>46</v>
      </c>
      <c r="T25" s="8">
        <v>3</v>
      </c>
      <c r="Y25" s="9">
        <v>25064002</v>
      </c>
      <c r="Z25" s="9" t="s">
        <v>177</v>
      </c>
      <c r="AA25" s="9" t="s">
        <v>299</v>
      </c>
      <c r="AB25" s="9">
        <v>1</v>
      </c>
      <c r="AC25" s="9" t="s">
        <v>54</v>
      </c>
      <c r="AD25" s="9" t="s">
        <v>54</v>
      </c>
      <c r="AE25" s="9" t="s">
        <v>54</v>
      </c>
      <c r="AF25" s="9" t="s">
        <v>54</v>
      </c>
      <c r="AG25" s="33">
        <v>271681002</v>
      </c>
      <c r="AH25" s="9" t="s">
        <v>366</v>
      </c>
      <c r="AI25" s="9" t="s">
        <v>49</v>
      </c>
      <c r="AJ25" s="9">
        <v>1</v>
      </c>
      <c r="AK25" s="9" t="s">
        <v>54</v>
      </c>
      <c r="AL25" s="9" t="s">
        <v>54</v>
      </c>
      <c r="AM25" s="9" t="s">
        <v>54</v>
      </c>
      <c r="AN25" s="9" t="s">
        <v>54</v>
      </c>
      <c r="AO25" s="9" t="s">
        <v>54</v>
      </c>
      <c r="AP25" s="9" t="s">
        <v>54</v>
      </c>
      <c r="AQ25" s="9" t="s">
        <v>54</v>
      </c>
      <c r="AR25" s="9" t="s">
        <v>54</v>
      </c>
      <c r="AS25" s="10">
        <v>279001004</v>
      </c>
      <c r="AT25" s="10" t="s">
        <v>365</v>
      </c>
      <c r="AU25" s="10" t="s">
        <v>46</v>
      </c>
      <c r="AV25" s="10">
        <v>1</v>
      </c>
      <c r="AY25" s="10" t="s">
        <v>483</v>
      </c>
      <c r="AZ25" s="10" t="s">
        <v>484</v>
      </c>
      <c r="BA25" s="10" t="s">
        <v>238</v>
      </c>
      <c r="BB25" s="10">
        <v>1</v>
      </c>
    </row>
    <row r="26" spans="1:54" x14ac:dyDescent="0.2">
      <c r="C26" s="6" t="s">
        <v>62</v>
      </c>
      <c r="D26" s="6" t="s">
        <v>345</v>
      </c>
      <c r="E26" s="8">
        <v>260413007</v>
      </c>
      <c r="F26" s="8" t="s">
        <v>195</v>
      </c>
      <c r="G26" s="8" t="s">
        <v>46</v>
      </c>
      <c r="H26" s="8">
        <v>1</v>
      </c>
      <c r="Y26" s="9">
        <v>260413007</v>
      </c>
      <c r="Z26" s="9" t="s">
        <v>195</v>
      </c>
      <c r="AA26" s="9" t="s">
        <v>49</v>
      </c>
      <c r="AB26" s="9">
        <v>1</v>
      </c>
      <c r="AC26" s="9">
        <v>1157337001</v>
      </c>
      <c r="AD26" s="9" t="s">
        <v>347</v>
      </c>
      <c r="AE26" s="9" t="s">
        <v>49</v>
      </c>
      <c r="AF26" s="9">
        <v>2</v>
      </c>
      <c r="AG26" s="9" t="s">
        <v>54</v>
      </c>
      <c r="AH26" s="9" t="s">
        <v>54</v>
      </c>
      <c r="AI26" s="9" t="s">
        <v>54</v>
      </c>
      <c r="AJ26" s="9" t="s">
        <v>54</v>
      </c>
      <c r="AK26" s="9" t="s">
        <v>54</v>
      </c>
      <c r="AL26" s="9" t="s">
        <v>54</v>
      </c>
      <c r="AM26" s="9" t="s">
        <v>54</v>
      </c>
      <c r="AN26" s="9" t="s">
        <v>54</v>
      </c>
      <c r="AO26" s="9" t="s">
        <v>54</v>
      </c>
      <c r="AP26" s="9" t="s">
        <v>54</v>
      </c>
      <c r="AQ26" s="9" t="s">
        <v>54</v>
      </c>
      <c r="AR26" s="9" t="s">
        <v>54</v>
      </c>
      <c r="AS26" s="10">
        <v>2667000</v>
      </c>
      <c r="AT26" s="10" t="s">
        <v>346</v>
      </c>
      <c r="AU26" s="10" t="s">
        <v>46</v>
      </c>
      <c r="AV26" s="10">
        <v>0</v>
      </c>
      <c r="AY26" s="10"/>
      <c r="AZ26" s="10"/>
      <c r="BA26" s="10"/>
      <c r="BB26" s="10"/>
    </row>
    <row r="27" spans="1:54" x14ac:dyDescent="0.2">
      <c r="D27" s="6" t="s">
        <v>348</v>
      </c>
      <c r="E27" s="8">
        <v>89292003</v>
      </c>
      <c r="F27" s="8" t="s">
        <v>349</v>
      </c>
      <c r="G27" s="8" t="s">
        <v>49</v>
      </c>
      <c r="H27" s="8">
        <v>0</v>
      </c>
      <c r="Y27" s="9">
        <v>89292003</v>
      </c>
      <c r="Z27" s="9" t="s">
        <v>349</v>
      </c>
      <c r="AA27" s="9" t="s">
        <v>49</v>
      </c>
      <c r="AB27" s="9">
        <v>0</v>
      </c>
      <c r="AC27" s="9">
        <v>1157338006</v>
      </c>
      <c r="AD27" s="9" t="s">
        <v>350</v>
      </c>
      <c r="AE27" s="9" t="s">
        <v>49</v>
      </c>
      <c r="AF27" s="9">
        <v>2</v>
      </c>
      <c r="AG27" s="9" t="s">
        <v>54</v>
      </c>
      <c r="AH27" s="9" t="s">
        <v>54</v>
      </c>
      <c r="AI27" s="9" t="s">
        <v>54</v>
      </c>
      <c r="AJ27" s="9" t="s">
        <v>54</v>
      </c>
      <c r="AK27" s="9" t="s">
        <v>54</v>
      </c>
      <c r="AL27" s="9" t="s">
        <v>54</v>
      </c>
      <c r="AM27" s="9" t="s">
        <v>54</v>
      </c>
      <c r="AN27" s="9" t="s">
        <v>54</v>
      </c>
      <c r="AO27" s="9" t="s">
        <v>54</v>
      </c>
      <c r="AP27" s="9" t="s">
        <v>54</v>
      </c>
      <c r="AQ27" s="9" t="s">
        <v>54</v>
      </c>
      <c r="AR27" s="9" t="s">
        <v>54</v>
      </c>
      <c r="AS27" s="10">
        <v>89292003</v>
      </c>
      <c r="AT27" s="10" t="s">
        <v>349</v>
      </c>
      <c r="AU27" s="10" t="s">
        <v>49</v>
      </c>
      <c r="AV27" s="10">
        <v>0</v>
      </c>
      <c r="AY27" s="10"/>
      <c r="AZ27" s="10"/>
      <c r="BA27" s="10"/>
      <c r="BB27" s="10"/>
    </row>
    <row r="28" spans="1:54" x14ac:dyDescent="0.2">
      <c r="D28" s="6" t="s">
        <v>353</v>
      </c>
      <c r="E28" s="8">
        <v>27789000</v>
      </c>
      <c r="F28" s="8" t="s">
        <v>354</v>
      </c>
      <c r="G28" s="8" t="s">
        <v>49</v>
      </c>
      <c r="H28" s="8">
        <v>0</v>
      </c>
      <c r="Y28" s="9">
        <v>27789000</v>
      </c>
      <c r="Z28" s="9" t="s">
        <v>354</v>
      </c>
      <c r="AA28" s="9" t="s">
        <v>49</v>
      </c>
      <c r="AB28" s="9">
        <v>1</v>
      </c>
      <c r="AC28" s="9">
        <v>1157339003</v>
      </c>
      <c r="AD28" s="9" t="s">
        <v>355</v>
      </c>
      <c r="AE28" s="9" t="s">
        <v>49</v>
      </c>
      <c r="AF28" s="9">
        <v>2</v>
      </c>
      <c r="AG28" s="9" t="s">
        <v>54</v>
      </c>
      <c r="AH28" s="9" t="s">
        <v>54</v>
      </c>
      <c r="AI28" s="9" t="s">
        <v>54</v>
      </c>
      <c r="AJ28" s="9" t="s">
        <v>54</v>
      </c>
      <c r="AK28" s="9" t="s">
        <v>54</v>
      </c>
      <c r="AL28" s="9" t="s">
        <v>54</v>
      </c>
      <c r="AM28" s="9" t="s">
        <v>54</v>
      </c>
      <c r="AN28" s="9" t="s">
        <v>54</v>
      </c>
      <c r="AO28" s="9" t="s">
        <v>54</v>
      </c>
      <c r="AP28" s="9" t="s">
        <v>54</v>
      </c>
      <c r="AQ28" s="9" t="s">
        <v>54</v>
      </c>
      <c r="AR28" s="9" t="s">
        <v>54</v>
      </c>
      <c r="AS28" s="10">
        <v>27789000</v>
      </c>
      <c r="AT28" s="10" t="s">
        <v>354</v>
      </c>
      <c r="AU28" s="10" t="s">
        <v>49</v>
      </c>
      <c r="AV28" s="10">
        <v>1</v>
      </c>
      <c r="AY28" s="10"/>
      <c r="AZ28" s="10"/>
      <c r="BA28" s="10"/>
      <c r="BB28" s="10"/>
    </row>
    <row r="29" spans="1:54" x14ac:dyDescent="0.2">
      <c r="D29" s="6" t="s">
        <v>358</v>
      </c>
      <c r="E29" s="8">
        <v>70232002</v>
      </c>
      <c r="F29" s="8" t="s">
        <v>359</v>
      </c>
      <c r="G29" s="8" t="s">
        <v>49</v>
      </c>
      <c r="H29" s="8">
        <v>0</v>
      </c>
      <c r="Y29" s="9">
        <v>70232002</v>
      </c>
      <c r="Z29" s="9" t="s">
        <v>359</v>
      </c>
      <c r="AA29" s="9" t="s">
        <v>49</v>
      </c>
      <c r="AB29" s="9">
        <v>1</v>
      </c>
      <c r="AC29" s="9">
        <v>1157340001</v>
      </c>
      <c r="AD29" s="9" t="s">
        <v>360</v>
      </c>
      <c r="AE29" s="9" t="s">
        <v>49</v>
      </c>
      <c r="AF29" s="9">
        <v>2</v>
      </c>
      <c r="AG29" s="9" t="s">
        <v>54</v>
      </c>
      <c r="AH29" s="9" t="s">
        <v>54</v>
      </c>
      <c r="AI29" s="9" t="s">
        <v>54</v>
      </c>
      <c r="AJ29" s="9" t="s">
        <v>54</v>
      </c>
      <c r="AK29" s="9" t="s">
        <v>54</v>
      </c>
      <c r="AL29" s="9" t="s">
        <v>54</v>
      </c>
      <c r="AM29" s="9" t="s">
        <v>54</v>
      </c>
      <c r="AN29" s="9" t="s">
        <v>54</v>
      </c>
      <c r="AO29" s="9" t="s">
        <v>54</v>
      </c>
      <c r="AP29" s="9" t="s">
        <v>54</v>
      </c>
      <c r="AQ29" s="9" t="s">
        <v>54</v>
      </c>
      <c r="AR29" s="9" t="s">
        <v>54</v>
      </c>
      <c r="AS29" s="10">
        <v>70232002</v>
      </c>
      <c r="AT29" s="10" t="s">
        <v>359</v>
      </c>
      <c r="AU29" s="10" t="s">
        <v>49</v>
      </c>
      <c r="AV29" s="10">
        <v>1</v>
      </c>
      <c r="AY29" s="10"/>
      <c r="AZ29" s="10"/>
      <c r="BA29" s="10"/>
      <c r="BB29" s="10"/>
    </row>
    <row r="30" spans="1:54" x14ac:dyDescent="0.2">
      <c r="D30" s="6" t="s">
        <v>362</v>
      </c>
      <c r="E30" s="8">
        <v>255238004</v>
      </c>
      <c r="F30" s="8" t="s">
        <v>82</v>
      </c>
      <c r="G30" s="8" t="s">
        <v>46</v>
      </c>
      <c r="H30" s="8">
        <v>0</v>
      </c>
      <c r="Y30" s="9">
        <v>255238004</v>
      </c>
      <c r="Z30" s="9" t="s">
        <v>82</v>
      </c>
      <c r="AA30" s="9" t="s">
        <v>49</v>
      </c>
      <c r="AB30" s="9">
        <v>1</v>
      </c>
      <c r="AC30" s="9">
        <v>1157341002</v>
      </c>
      <c r="AD30" s="9" t="s">
        <v>363</v>
      </c>
      <c r="AE30" s="9" t="s">
        <v>49</v>
      </c>
      <c r="AF30" s="9">
        <v>2</v>
      </c>
      <c r="AG30" s="9" t="s">
        <v>54</v>
      </c>
      <c r="AH30" s="9" t="s">
        <v>54</v>
      </c>
      <c r="AI30" s="9" t="s">
        <v>54</v>
      </c>
      <c r="AJ30" s="9" t="s">
        <v>54</v>
      </c>
      <c r="AK30" s="9" t="s">
        <v>54</v>
      </c>
      <c r="AL30" s="9" t="s">
        <v>54</v>
      </c>
      <c r="AM30" s="9" t="s">
        <v>54</v>
      </c>
      <c r="AN30" s="9" t="s">
        <v>54</v>
      </c>
      <c r="AO30" s="9" t="s">
        <v>54</v>
      </c>
      <c r="AP30" s="9" t="s">
        <v>54</v>
      </c>
      <c r="AQ30" s="9" t="s">
        <v>54</v>
      </c>
      <c r="AR30" s="9" t="s">
        <v>54</v>
      </c>
      <c r="AS30" s="10">
        <v>255238004</v>
      </c>
      <c r="AT30" s="10" t="s">
        <v>82</v>
      </c>
      <c r="AU30" s="10" t="s">
        <v>49</v>
      </c>
      <c r="AV30" s="10">
        <v>1</v>
      </c>
      <c r="AY30" s="10"/>
      <c r="AZ30" s="10"/>
      <c r="BA30" s="10"/>
      <c r="BB30" s="10"/>
    </row>
    <row r="31" spans="1:54" x14ac:dyDescent="0.2">
      <c r="B31" s="6" t="s">
        <v>367</v>
      </c>
      <c r="E31" s="8">
        <v>224960004</v>
      </c>
      <c r="F31" s="8" t="s">
        <v>213</v>
      </c>
      <c r="G31" s="8" t="s">
        <v>46</v>
      </c>
      <c r="H31" s="8">
        <v>2</v>
      </c>
      <c r="I31" s="8">
        <v>161874006</v>
      </c>
      <c r="J31" s="8" t="s">
        <v>217</v>
      </c>
      <c r="K31" s="8" t="s">
        <v>46</v>
      </c>
      <c r="L31" s="8">
        <v>2</v>
      </c>
      <c r="M31" s="8">
        <v>162447003</v>
      </c>
      <c r="N31" s="8" t="s">
        <v>138</v>
      </c>
      <c r="O31" s="8" t="s">
        <v>46</v>
      </c>
      <c r="P31" s="8">
        <v>3</v>
      </c>
      <c r="Y31" s="9">
        <v>224960004</v>
      </c>
      <c r="Z31" s="9" t="s">
        <v>213</v>
      </c>
      <c r="AA31" s="9" t="s">
        <v>49</v>
      </c>
      <c r="AB31" s="9">
        <v>1</v>
      </c>
      <c r="AC31" s="9" t="s">
        <v>54</v>
      </c>
      <c r="AD31" s="9" t="s">
        <v>54</v>
      </c>
      <c r="AE31" s="9" t="s">
        <v>54</v>
      </c>
      <c r="AF31" s="9" t="s">
        <v>54</v>
      </c>
      <c r="AG31" s="9" t="s">
        <v>368</v>
      </c>
      <c r="AH31" s="9" t="s">
        <v>114</v>
      </c>
      <c r="AI31" s="9" t="s">
        <v>49</v>
      </c>
      <c r="AJ31" s="9">
        <v>1</v>
      </c>
      <c r="AK31" s="9">
        <v>13791008</v>
      </c>
      <c r="AL31" s="9" t="s">
        <v>215</v>
      </c>
      <c r="AM31" s="9" t="s">
        <v>49</v>
      </c>
      <c r="AN31" s="9">
        <v>2</v>
      </c>
      <c r="AO31" s="9" t="s">
        <v>54</v>
      </c>
      <c r="AP31" s="9" t="s">
        <v>54</v>
      </c>
      <c r="AQ31" s="9" t="s">
        <v>54</v>
      </c>
      <c r="AR31" s="9" t="s">
        <v>54</v>
      </c>
      <c r="AS31" s="10">
        <v>224960004</v>
      </c>
      <c r="AT31" s="10" t="s">
        <v>213</v>
      </c>
      <c r="AU31" s="10" t="s">
        <v>49</v>
      </c>
      <c r="AV31" s="10">
        <v>1</v>
      </c>
      <c r="AY31" s="10" t="s">
        <v>245</v>
      </c>
      <c r="AZ31" s="10" t="s">
        <v>246</v>
      </c>
      <c r="BA31" s="10" t="s">
        <v>238</v>
      </c>
      <c r="BB31" s="10">
        <v>1</v>
      </c>
    </row>
    <row r="32" spans="1:54" x14ac:dyDescent="0.2">
      <c r="C32" s="6" t="s">
        <v>62</v>
      </c>
      <c r="D32" s="6" t="s">
        <v>345</v>
      </c>
      <c r="E32" s="8">
        <v>260413007</v>
      </c>
      <c r="F32" s="8" t="s">
        <v>195</v>
      </c>
      <c r="G32" s="8" t="s">
        <v>46</v>
      </c>
      <c r="H32" s="8">
        <v>1</v>
      </c>
      <c r="Y32" s="9">
        <v>260413007</v>
      </c>
      <c r="Z32" s="9" t="s">
        <v>195</v>
      </c>
      <c r="AA32" s="9" t="s">
        <v>49</v>
      </c>
      <c r="AB32" s="9">
        <v>1</v>
      </c>
      <c r="AC32" s="9">
        <v>1157337001</v>
      </c>
      <c r="AD32" s="9" t="s">
        <v>347</v>
      </c>
      <c r="AE32" s="9" t="s">
        <v>49</v>
      </c>
      <c r="AF32" s="9">
        <v>2</v>
      </c>
      <c r="AG32" s="9" t="s">
        <v>54</v>
      </c>
      <c r="AH32" s="9" t="s">
        <v>54</v>
      </c>
      <c r="AI32" s="9" t="s">
        <v>54</v>
      </c>
      <c r="AJ32" s="9" t="s">
        <v>54</v>
      </c>
      <c r="AK32" s="9" t="s">
        <v>54</v>
      </c>
      <c r="AL32" s="9" t="s">
        <v>54</v>
      </c>
      <c r="AM32" s="9" t="s">
        <v>54</v>
      </c>
      <c r="AN32" s="9" t="s">
        <v>54</v>
      </c>
      <c r="AO32" s="9" t="s">
        <v>54</v>
      </c>
      <c r="AP32" s="9" t="s">
        <v>54</v>
      </c>
      <c r="AQ32" s="9" t="s">
        <v>54</v>
      </c>
      <c r="AR32" s="9" t="s">
        <v>54</v>
      </c>
      <c r="AS32" s="10">
        <v>2667000</v>
      </c>
      <c r="AT32" s="10" t="s">
        <v>346</v>
      </c>
      <c r="AU32" s="10" t="s">
        <v>46</v>
      </c>
      <c r="AV32" s="10">
        <v>0</v>
      </c>
      <c r="AY32" s="10"/>
      <c r="AZ32" s="10"/>
      <c r="BA32" s="10"/>
      <c r="BB32" s="10"/>
    </row>
    <row r="33" spans="1:54" x14ac:dyDescent="0.2">
      <c r="D33" s="6" t="s">
        <v>348</v>
      </c>
      <c r="E33" s="8">
        <v>89292003</v>
      </c>
      <c r="F33" s="8" t="s">
        <v>349</v>
      </c>
      <c r="G33" s="8" t="s">
        <v>49</v>
      </c>
      <c r="H33" s="8">
        <v>0</v>
      </c>
      <c r="Y33" s="9">
        <v>89292003</v>
      </c>
      <c r="Z33" s="9" t="s">
        <v>349</v>
      </c>
      <c r="AA33" s="9" t="s">
        <v>49</v>
      </c>
      <c r="AB33" s="9">
        <v>0</v>
      </c>
      <c r="AC33" s="9">
        <v>1157338006</v>
      </c>
      <c r="AD33" s="9" t="s">
        <v>350</v>
      </c>
      <c r="AE33" s="9" t="s">
        <v>49</v>
      </c>
      <c r="AF33" s="9">
        <v>2</v>
      </c>
      <c r="AG33" s="9" t="s">
        <v>54</v>
      </c>
      <c r="AH33" s="9" t="s">
        <v>54</v>
      </c>
      <c r="AI33" s="9" t="s">
        <v>54</v>
      </c>
      <c r="AJ33" s="9" t="s">
        <v>54</v>
      </c>
      <c r="AK33" s="9" t="s">
        <v>54</v>
      </c>
      <c r="AL33" s="9" t="s">
        <v>54</v>
      </c>
      <c r="AM33" s="9" t="s">
        <v>54</v>
      </c>
      <c r="AN33" s="9" t="s">
        <v>54</v>
      </c>
      <c r="AO33" s="9" t="s">
        <v>54</v>
      </c>
      <c r="AP33" s="9" t="s">
        <v>54</v>
      </c>
      <c r="AQ33" s="9" t="s">
        <v>54</v>
      </c>
      <c r="AR33" s="9" t="s">
        <v>54</v>
      </c>
      <c r="AS33" s="10">
        <v>89292003</v>
      </c>
      <c r="AT33" s="10" t="s">
        <v>349</v>
      </c>
      <c r="AU33" s="10" t="s">
        <v>49</v>
      </c>
      <c r="AV33" s="10">
        <v>0</v>
      </c>
      <c r="AY33" s="10"/>
      <c r="AZ33" s="10"/>
      <c r="BA33" s="10"/>
      <c r="BB33" s="10"/>
    </row>
    <row r="34" spans="1:54" x14ac:dyDescent="0.2">
      <c r="D34" s="6" t="s">
        <v>353</v>
      </c>
      <c r="E34" s="8">
        <v>27789000</v>
      </c>
      <c r="F34" s="8" t="s">
        <v>354</v>
      </c>
      <c r="G34" s="8" t="s">
        <v>49</v>
      </c>
      <c r="H34" s="8">
        <v>0</v>
      </c>
      <c r="Y34" s="9">
        <v>27789000</v>
      </c>
      <c r="Z34" s="9" t="s">
        <v>354</v>
      </c>
      <c r="AA34" s="9" t="s">
        <v>49</v>
      </c>
      <c r="AB34" s="9">
        <v>1</v>
      </c>
      <c r="AC34" s="9">
        <v>1157339003</v>
      </c>
      <c r="AD34" s="9" t="s">
        <v>355</v>
      </c>
      <c r="AE34" s="9" t="s">
        <v>49</v>
      </c>
      <c r="AF34" s="9">
        <v>2</v>
      </c>
      <c r="AG34" s="9" t="s">
        <v>54</v>
      </c>
      <c r="AH34" s="9" t="s">
        <v>54</v>
      </c>
      <c r="AI34" s="9" t="s">
        <v>54</v>
      </c>
      <c r="AJ34" s="9" t="s">
        <v>54</v>
      </c>
      <c r="AK34" s="9" t="s">
        <v>54</v>
      </c>
      <c r="AL34" s="9" t="s">
        <v>54</v>
      </c>
      <c r="AM34" s="9" t="s">
        <v>54</v>
      </c>
      <c r="AN34" s="9" t="s">
        <v>54</v>
      </c>
      <c r="AO34" s="9" t="s">
        <v>54</v>
      </c>
      <c r="AP34" s="9" t="s">
        <v>54</v>
      </c>
      <c r="AQ34" s="9" t="s">
        <v>54</v>
      </c>
      <c r="AR34" s="9" t="s">
        <v>54</v>
      </c>
      <c r="AS34" s="10">
        <v>27789000</v>
      </c>
      <c r="AT34" s="10" t="s">
        <v>354</v>
      </c>
      <c r="AU34" s="10" t="s">
        <v>49</v>
      </c>
      <c r="AV34" s="10">
        <v>1</v>
      </c>
      <c r="AY34" s="10"/>
      <c r="AZ34" s="10"/>
      <c r="BA34" s="10"/>
      <c r="BB34" s="10"/>
    </row>
    <row r="35" spans="1:54" x14ac:dyDescent="0.2">
      <c r="D35" s="6" t="s">
        <v>358</v>
      </c>
      <c r="E35" s="8">
        <v>70232002</v>
      </c>
      <c r="F35" s="8" t="s">
        <v>359</v>
      </c>
      <c r="G35" s="8" t="s">
        <v>49</v>
      </c>
      <c r="H35" s="8">
        <v>0</v>
      </c>
      <c r="Y35" s="9">
        <v>70232002</v>
      </c>
      <c r="Z35" s="9" t="s">
        <v>359</v>
      </c>
      <c r="AA35" s="9" t="s">
        <v>49</v>
      </c>
      <c r="AB35" s="9">
        <v>1</v>
      </c>
      <c r="AC35" s="9">
        <v>1157340001</v>
      </c>
      <c r="AD35" s="9" t="s">
        <v>360</v>
      </c>
      <c r="AE35" s="9" t="s">
        <v>49</v>
      </c>
      <c r="AF35" s="9">
        <v>2</v>
      </c>
      <c r="AG35" s="9" t="s">
        <v>54</v>
      </c>
      <c r="AH35" s="9" t="s">
        <v>54</v>
      </c>
      <c r="AI35" s="9" t="s">
        <v>54</v>
      </c>
      <c r="AJ35" s="9" t="s">
        <v>54</v>
      </c>
      <c r="AK35" s="9" t="s">
        <v>54</v>
      </c>
      <c r="AL35" s="9" t="s">
        <v>54</v>
      </c>
      <c r="AM35" s="9" t="s">
        <v>54</v>
      </c>
      <c r="AN35" s="9" t="s">
        <v>54</v>
      </c>
      <c r="AO35" s="9" t="s">
        <v>54</v>
      </c>
      <c r="AP35" s="9" t="s">
        <v>54</v>
      </c>
      <c r="AQ35" s="9" t="s">
        <v>54</v>
      </c>
      <c r="AR35" s="9" t="s">
        <v>54</v>
      </c>
      <c r="AS35" s="10">
        <v>70232002</v>
      </c>
      <c r="AT35" s="10" t="s">
        <v>359</v>
      </c>
      <c r="AU35" s="10" t="s">
        <v>49</v>
      </c>
      <c r="AV35" s="10">
        <v>1</v>
      </c>
      <c r="AY35" s="10"/>
      <c r="AZ35" s="10"/>
      <c r="BA35" s="10"/>
      <c r="BB35" s="10"/>
    </row>
    <row r="36" spans="1:54" x14ac:dyDescent="0.2">
      <c r="D36" s="6" t="s">
        <v>362</v>
      </c>
      <c r="E36" s="8">
        <v>255238004</v>
      </c>
      <c r="F36" s="8" t="s">
        <v>82</v>
      </c>
      <c r="G36" s="8" t="s">
        <v>46</v>
      </c>
      <c r="H36" s="8">
        <v>0</v>
      </c>
      <c r="Y36" s="9">
        <v>255238004</v>
      </c>
      <c r="Z36" s="9" t="s">
        <v>82</v>
      </c>
      <c r="AA36" s="9" t="s">
        <v>49</v>
      </c>
      <c r="AB36" s="9">
        <v>1</v>
      </c>
      <c r="AC36" s="9">
        <v>1157341002</v>
      </c>
      <c r="AD36" s="9" t="s">
        <v>363</v>
      </c>
      <c r="AE36" s="9" t="s">
        <v>49</v>
      </c>
      <c r="AF36" s="9">
        <v>2</v>
      </c>
      <c r="AG36" s="9" t="s">
        <v>54</v>
      </c>
      <c r="AH36" s="9" t="s">
        <v>54</v>
      </c>
      <c r="AI36" s="9" t="s">
        <v>54</v>
      </c>
      <c r="AJ36" s="9" t="s">
        <v>54</v>
      </c>
      <c r="AK36" s="9" t="s">
        <v>54</v>
      </c>
      <c r="AL36" s="9" t="s">
        <v>54</v>
      </c>
      <c r="AM36" s="9" t="s">
        <v>54</v>
      </c>
      <c r="AN36" s="9" t="s">
        <v>54</v>
      </c>
      <c r="AO36" s="9" t="s">
        <v>54</v>
      </c>
      <c r="AP36" s="9" t="s">
        <v>54</v>
      </c>
      <c r="AQ36" s="9" t="s">
        <v>54</v>
      </c>
      <c r="AR36" s="9" t="s">
        <v>54</v>
      </c>
      <c r="AS36" s="10">
        <v>255238004</v>
      </c>
      <c r="AT36" s="10" t="s">
        <v>82</v>
      </c>
      <c r="AU36" s="10" t="s">
        <v>49</v>
      </c>
      <c r="AV36" s="10">
        <v>1</v>
      </c>
      <c r="AY36" s="10"/>
      <c r="AZ36" s="10"/>
      <c r="BA36" s="10"/>
      <c r="BB36" s="10"/>
    </row>
    <row r="37" spans="1:54" x14ac:dyDescent="0.2">
      <c r="B37" s="6" t="s">
        <v>369</v>
      </c>
      <c r="E37" s="8">
        <v>406203001</v>
      </c>
      <c r="F37" s="8" t="s">
        <v>370</v>
      </c>
      <c r="G37" s="8" t="s">
        <v>46</v>
      </c>
      <c r="H37" s="8">
        <v>1</v>
      </c>
      <c r="I37" s="8">
        <v>162447003</v>
      </c>
      <c r="J37" s="8" t="s">
        <v>138</v>
      </c>
      <c r="K37" s="8" t="s">
        <v>46</v>
      </c>
      <c r="L37" s="8">
        <v>3</v>
      </c>
      <c r="M37" s="8" t="s">
        <v>371</v>
      </c>
      <c r="N37" s="8" t="s">
        <v>372</v>
      </c>
      <c r="O37" s="8" t="s">
        <v>373</v>
      </c>
      <c r="P37" s="8">
        <v>2</v>
      </c>
      <c r="Y37" s="9">
        <v>359752005</v>
      </c>
      <c r="Z37" s="9" t="s">
        <v>114</v>
      </c>
      <c r="AA37" s="9" t="s">
        <v>49</v>
      </c>
      <c r="AB37" s="9">
        <v>1</v>
      </c>
      <c r="AC37" s="9" t="s">
        <v>54</v>
      </c>
      <c r="AD37" s="9" t="s">
        <v>54</v>
      </c>
      <c r="AE37" s="9" t="s">
        <v>54</v>
      </c>
      <c r="AF37" s="9" t="s">
        <v>54</v>
      </c>
      <c r="AG37" s="9" t="s">
        <v>54</v>
      </c>
      <c r="AH37" s="9" t="s">
        <v>54</v>
      </c>
      <c r="AI37" s="9" t="s">
        <v>54</v>
      </c>
      <c r="AJ37" s="9" t="s">
        <v>54</v>
      </c>
      <c r="AK37" s="9" t="s">
        <v>54</v>
      </c>
      <c r="AL37" s="9" t="s">
        <v>54</v>
      </c>
      <c r="AM37" s="9" t="s">
        <v>54</v>
      </c>
      <c r="AN37" s="9" t="s">
        <v>54</v>
      </c>
      <c r="AO37" s="9" t="s">
        <v>54</v>
      </c>
      <c r="AP37" s="9" t="s">
        <v>54</v>
      </c>
      <c r="AQ37" s="9" t="s">
        <v>54</v>
      </c>
      <c r="AR37" s="9" t="s">
        <v>54</v>
      </c>
      <c r="AS37" s="10">
        <v>359752005</v>
      </c>
      <c r="AT37" s="10" t="s">
        <v>114</v>
      </c>
      <c r="AU37" s="10" t="s">
        <v>49</v>
      </c>
      <c r="AV37" s="10">
        <v>1</v>
      </c>
      <c r="AY37" s="10" t="s">
        <v>245</v>
      </c>
      <c r="AZ37" s="10" t="s">
        <v>246</v>
      </c>
      <c r="BA37" s="10" t="s">
        <v>238</v>
      </c>
      <c r="BB37" s="10">
        <v>1</v>
      </c>
    </row>
    <row r="38" spans="1:54" x14ac:dyDescent="0.2">
      <c r="C38" s="6" t="s">
        <v>62</v>
      </c>
      <c r="D38" s="6" t="s">
        <v>345</v>
      </c>
      <c r="E38" s="8">
        <v>260413007</v>
      </c>
      <c r="F38" s="8" t="s">
        <v>195</v>
      </c>
      <c r="G38" s="8" t="s">
        <v>46</v>
      </c>
      <c r="H38" s="8">
        <v>1</v>
      </c>
      <c r="U38" s="15">
        <v>162471005</v>
      </c>
      <c r="V38" s="15" t="s">
        <v>83</v>
      </c>
      <c r="W38" s="8" t="s">
        <v>49</v>
      </c>
      <c r="X38" s="15">
        <v>1</v>
      </c>
      <c r="Y38" s="9">
        <v>260413007</v>
      </c>
      <c r="Z38" s="9" t="s">
        <v>195</v>
      </c>
      <c r="AA38" s="9" t="s">
        <v>49</v>
      </c>
      <c r="AB38" s="9">
        <v>1</v>
      </c>
      <c r="AC38" s="9">
        <v>1157337001</v>
      </c>
      <c r="AD38" s="9" t="s">
        <v>347</v>
      </c>
      <c r="AE38" s="9" t="s">
        <v>49</v>
      </c>
      <c r="AF38" s="9">
        <v>2</v>
      </c>
      <c r="AG38" s="9" t="s">
        <v>54</v>
      </c>
      <c r="AH38" s="9" t="s">
        <v>54</v>
      </c>
      <c r="AI38" s="9" t="s">
        <v>54</v>
      </c>
      <c r="AJ38" s="9" t="s">
        <v>54</v>
      </c>
      <c r="AK38" s="9" t="s">
        <v>54</v>
      </c>
      <c r="AL38" s="9" t="s">
        <v>54</v>
      </c>
      <c r="AM38" s="9" t="s">
        <v>54</v>
      </c>
      <c r="AN38" s="9" t="s">
        <v>54</v>
      </c>
      <c r="AO38" s="9" t="s">
        <v>54</v>
      </c>
      <c r="AP38" s="9" t="s">
        <v>54</v>
      </c>
      <c r="AQ38" s="9" t="s">
        <v>54</v>
      </c>
      <c r="AR38" s="9" t="s">
        <v>54</v>
      </c>
      <c r="AS38" s="10">
        <v>2667000</v>
      </c>
      <c r="AT38" s="10" t="s">
        <v>346</v>
      </c>
      <c r="AU38" s="10" t="s">
        <v>46</v>
      </c>
      <c r="AV38" s="10">
        <v>0</v>
      </c>
      <c r="AY38" s="10"/>
      <c r="AZ38" s="10"/>
      <c r="BA38" s="10"/>
      <c r="BB38" s="10"/>
    </row>
    <row r="39" spans="1:54" x14ac:dyDescent="0.2">
      <c r="D39" s="6" t="s">
        <v>348</v>
      </c>
      <c r="E39" s="8">
        <v>89292003</v>
      </c>
      <c r="F39" s="8" t="s">
        <v>349</v>
      </c>
      <c r="G39" s="8" t="s">
        <v>49</v>
      </c>
      <c r="H39" s="8">
        <v>0</v>
      </c>
      <c r="U39" s="15">
        <v>162470006</v>
      </c>
      <c r="V39" s="15" t="s">
        <v>80</v>
      </c>
      <c r="W39" s="8" t="s">
        <v>49</v>
      </c>
      <c r="X39" s="15">
        <v>1</v>
      </c>
      <c r="Y39" s="9">
        <v>89292003</v>
      </c>
      <c r="Z39" s="9" t="s">
        <v>349</v>
      </c>
      <c r="AA39" s="9" t="s">
        <v>49</v>
      </c>
      <c r="AB39" s="9">
        <v>0</v>
      </c>
      <c r="AC39" s="9">
        <v>1157338006</v>
      </c>
      <c r="AD39" s="9" t="s">
        <v>350</v>
      </c>
      <c r="AE39" s="9" t="s">
        <v>49</v>
      </c>
      <c r="AF39" s="9">
        <v>2</v>
      </c>
      <c r="AG39" s="9" t="s">
        <v>54</v>
      </c>
      <c r="AH39" s="9" t="s">
        <v>54</v>
      </c>
      <c r="AI39" s="9" t="s">
        <v>54</v>
      </c>
      <c r="AJ39" s="9" t="s">
        <v>54</v>
      </c>
      <c r="AK39" s="9" t="s">
        <v>54</v>
      </c>
      <c r="AL39" s="9" t="s">
        <v>54</v>
      </c>
      <c r="AM39" s="9" t="s">
        <v>54</v>
      </c>
      <c r="AN39" s="9" t="s">
        <v>54</v>
      </c>
      <c r="AO39" s="9" t="s">
        <v>54</v>
      </c>
      <c r="AP39" s="9" t="s">
        <v>54</v>
      </c>
      <c r="AQ39" s="9" t="s">
        <v>54</v>
      </c>
      <c r="AR39" s="9" t="s">
        <v>54</v>
      </c>
      <c r="AS39" s="10">
        <v>89292003</v>
      </c>
      <c r="AT39" s="10" t="s">
        <v>349</v>
      </c>
      <c r="AU39" s="10" t="s">
        <v>49</v>
      </c>
      <c r="AV39" s="10">
        <v>0</v>
      </c>
      <c r="AY39" s="10"/>
      <c r="AZ39" s="10"/>
      <c r="BA39" s="10"/>
      <c r="BB39" s="10"/>
    </row>
    <row r="40" spans="1:54" x14ac:dyDescent="0.2">
      <c r="D40" s="6" t="s">
        <v>353</v>
      </c>
      <c r="E40" s="8">
        <v>27789000</v>
      </c>
      <c r="F40" s="8" t="s">
        <v>354</v>
      </c>
      <c r="G40" s="8" t="s">
        <v>49</v>
      </c>
      <c r="H40" s="8">
        <v>0</v>
      </c>
      <c r="U40" s="15">
        <v>162469005</v>
      </c>
      <c r="V40" s="15" t="s">
        <v>76</v>
      </c>
      <c r="W40" s="8" t="s">
        <v>49</v>
      </c>
      <c r="X40" s="15">
        <v>1</v>
      </c>
      <c r="Y40" s="9">
        <v>27789000</v>
      </c>
      <c r="Z40" s="9" t="s">
        <v>354</v>
      </c>
      <c r="AA40" s="9" t="s">
        <v>49</v>
      </c>
      <c r="AB40" s="9">
        <v>1</v>
      </c>
      <c r="AC40" s="9">
        <v>1157339003</v>
      </c>
      <c r="AD40" s="9" t="s">
        <v>355</v>
      </c>
      <c r="AE40" s="9" t="s">
        <v>49</v>
      </c>
      <c r="AF40" s="9">
        <v>2</v>
      </c>
      <c r="AG40" s="9" t="s">
        <v>54</v>
      </c>
      <c r="AH40" s="9" t="s">
        <v>54</v>
      </c>
      <c r="AI40" s="9" t="s">
        <v>54</v>
      </c>
      <c r="AJ40" s="9" t="s">
        <v>54</v>
      </c>
      <c r="AK40" s="9" t="s">
        <v>54</v>
      </c>
      <c r="AL40" s="9" t="s">
        <v>54</v>
      </c>
      <c r="AM40" s="9" t="s">
        <v>54</v>
      </c>
      <c r="AN40" s="9" t="s">
        <v>54</v>
      </c>
      <c r="AO40" s="9" t="s">
        <v>54</v>
      </c>
      <c r="AP40" s="9" t="s">
        <v>54</v>
      </c>
      <c r="AQ40" s="9" t="s">
        <v>54</v>
      </c>
      <c r="AR40" s="9" t="s">
        <v>54</v>
      </c>
      <c r="AS40" s="10">
        <v>27789000</v>
      </c>
      <c r="AT40" s="10" t="s">
        <v>354</v>
      </c>
      <c r="AU40" s="10" t="s">
        <v>49</v>
      </c>
      <c r="AV40" s="10">
        <v>1</v>
      </c>
      <c r="AY40" s="10"/>
      <c r="AZ40" s="10"/>
      <c r="BA40" s="10"/>
      <c r="BB40" s="10"/>
    </row>
    <row r="41" spans="1:54" x14ac:dyDescent="0.2">
      <c r="D41" s="6" t="s">
        <v>358</v>
      </c>
      <c r="E41" s="8">
        <v>70232002</v>
      </c>
      <c r="F41" s="8" t="s">
        <v>359</v>
      </c>
      <c r="G41" s="8" t="s">
        <v>49</v>
      </c>
      <c r="H41" s="8">
        <v>0</v>
      </c>
      <c r="U41" s="15">
        <v>162468002</v>
      </c>
      <c r="V41" s="15" t="s">
        <v>69</v>
      </c>
      <c r="W41" s="8" t="s">
        <v>49</v>
      </c>
      <c r="X41" s="15">
        <v>1</v>
      </c>
      <c r="Y41" s="9">
        <v>70232002</v>
      </c>
      <c r="Z41" s="9" t="s">
        <v>359</v>
      </c>
      <c r="AA41" s="9" t="s">
        <v>49</v>
      </c>
      <c r="AB41" s="9">
        <v>1</v>
      </c>
      <c r="AC41" s="9">
        <v>1157340001</v>
      </c>
      <c r="AD41" s="9" t="s">
        <v>360</v>
      </c>
      <c r="AE41" s="9" t="s">
        <v>49</v>
      </c>
      <c r="AF41" s="9">
        <v>2</v>
      </c>
      <c r="AG41" s="9" t="s">
        <v>54</v>
      </c>
      <c r="AH41" s="9" t="s">
        <v>54</v>
      </c>
      <c r="AI41" s="9" t="s">
        <v>54</v>
      </c>
      <c r="AJ41" s="9" t="s">
        <v>54</v>
      </c>
      <c r="AK41" s="9" t="s">
        <v>54</v>
      </c>
      <c r="AL41" s="9" t="s">
        <v>54</v>
      </c>
      <c r="AM41" s="9" t="s">
        <v>54</v>
      </c>
      <c r="AN41" s="9" t="s">
        <v>54</v>
      </c>
      <c r="AO41" s="9" t="s">
        <v>54</v>
      </c>
      <c r="AP41" s="9" t="s">
        <v>54</v>
      </c>
      <c r="AQ41" s="9" t="s">
        <v>54</v>
      </c>
      <c r="AR41" s="9" t="s">
        <v>54</v>
      </c>
      <c r="AS41" s="10">
        <v>70232002</v>
      </c>
      <c r="AT41" s="10" t="s">
        <v>359</v>
      </c>
      <c r="AU41" s="10" t="s">
        <v>49</v>
      </c>
      <c r="AV41" s="10">
        <v>1</v>
      </c>
      <c r="AY41" s="10"/>
      <c r="AZ41" s="10"/>
      <c r="BA41" s="10"/>
      <c r="BB41" s="10"/>
    </row>
    <row r="42" spans="1:54" x14ac:dyDescent="0.2">
      <c r="D42" s="6" t="s">
        <v>362</v>
      </c>
      <c r="E42" s="8">
        <v>255238004</v>
      </c>
      <c r="F42" s="8" t="s">
        <v>82</v>
      </c>
      <c r="G42" s="8" t="s">
        <v>46</v>
      </c>
      <c r="H42" s="8">
        <v>0</v>
      </c>
      <c r="U42" s="8">
        <v>84387000</v>
      </c>
      <c r="V42" s="8" t="s">
        <v>64</v>
      </c>
      <c r="W42" s="8" t="s">
        <v>49</v>
      </c>
      <c r="X42" s="8">
        <v>1</v>
      </c>
      <c r="Y42" s="9">
        <v>255238004</v>
      </c>
      <c r="Z42" s="9" t="s">
        <v>82</v>
      </c>
      <c r="AA42" s="9" t="s">
        <v>49</v>
      </c>
      <c r="AB42" s="9">
        <v>1</v>
      </c>
      <c r="AC42" s="9">
        <v>1157341002</v>
      </c>
      <c r="AD42" s="9" t="s">
        <v>363</v>
      </c>
      <c r="AE42" s="9" t="s">
        <v>49</v>
      </c>
      <c r="AF42" s="9">
        <v>2</v>
      </c>
      <c r="AG42" s="9" t="s">
        <v>54</v>
      </c>
      <c r="AH42" s="9" t="s">
        <v>54</v>
      </c>
      <c r="AI42" s="9" t="s">
        <v>54</v>
      </c>
      <c r="AJ42" s="9" t="s">
        <v>54</v>
      </c>
      <c r="AK42" s="9" t="s">
        <v>54</v>
      </c>
      <c r="AL42" s="9" t="s">
        <v>54</v>
      </c>
      <c r="AM42" s="9" t="s">
        <v>54</v>
      </c>
      <c r="AN42" s="9" t="s">
        <v>54</v>
      </c>
      <c r="AO42" s="9" t="s">
        <v>54</v>
      </c>
      <c r="AP42" s="9" t="s">
        <v>54</v>
      </c>
      <c r="AQ42" s="9" t="s">
        <v>54</v>
      </c>
      <c r="AR42" s="9" t="s">
        <v>54</v>
      </c>
      <c r="AS42" s="10">
        <v>255238004</v>
      </c>
      <c r="AT42" s="10" t="s">
        <v>82</v>
      </c>
      <c r="AU42" s="10" t="s">
        <v>49</v>
      </c>
      <c r="AV42" s="10">
        <v>1</v>
      </c>
      <c r="AY42" s="10"/>
      <c r="AZ42" s="10"/>
      <c r="BA42" s="10"/>
      <c r="BB42" s="10"/>
    </row>
    <row r="43" spans="1:54" x14ac:dyDescent="0.2">
      <c r="A43" s="6" t="s">
        <v>374</v>
      </c>
      <c r="E43" s="8">
        <v>106131003</v>
      </c>
      <c r="F43" s="8" t="s">
        <v>375</v>
      </c>
      <c r="G43" s="8" t="s">
        <v>46</v>
      </c>
      <c r="H43" s="8">
        <v>0</v>
      </c>
      <c r="Y43" s="9">
        <v>106126000</v>
      </c>
      <c r="Z43" s="9" t="s">
        <v>376</v>
      </c>
      <c r="AA43" s="9" t="s">
        <v>49</v>
      </c>
      <c r="AB43" s="9">
        <v>1</v>
      </c>
      <c r="AC43" s="9" t="s">
        <v>54</v>
      </c>
      <c r="AD43" s="9" t="s">
        <v>54</v>
      </c>
      <c r="AE43" s="9" t="s">
        <v>54</v>
      </c>
      <c r="AF43" s="9" t="s">
        <v>54</v>
      </c>
      <c r="AG43" s="9" t="s">
        <v>54</v>
      </c>
      <c r="AH43" s="9" t="s">
        <v>54</v>
      </c>
      <c r="AI43" s="9" t="s">
        <v>54</v>
      </c>
      <c r="AJ43" s="9" t="s">
        <v>54</v>
      </c>
      <c r="AK43" s="9" t="s">
        <v>54</v>
      </c>
      <c r="AL43" s="9" t="s">
        <v>54</v>
      </c>
      <c r="AM43" s="9" t="s">
        <v>54</v>
      </c>
      <c r="AN43" s="9" t="s">
        <v>54</v>
      </c>
      <c r="AO43" s="9" t="s">
        <v>54</v>
      </c>
      <c r="AP43" s="9" t="s">
        <v>54</v>
      </c>
      <c r="AQ43" s="9" t="s">
        <v>54</v>
      </c>
      <c r="AR43" s="9" t="s">
        <v>54</v>
      </c>
      <c r="AS43" s="10">
        <v>1193648005</v>
      </c>
      <c r="AT43" s="10" t="s">
        <v>377</v>
      </c>
      <c r="AU43" s="10" t="s">
        <v>46</v>
      </c>
      <c r="AV43" s="10">
        <v>1</v>
      </c>
      <c r="AY43" s="10" t="s">
        <v>236</v>
      </c>
      <c r="AZ43" s="10" t="s">
        <v>237</v>
      </c>
      <c r="BA43" s="10" t="s">
        <v>238</v>
      </c>
      <c r="BB43" s="10">
        <v>1</v>
      </c>
    </row>
    <row r="44" spans="1:54" x14ac:dyDescent="0.2">
      <c r="B44" s="6" t="s">
        <v>378</v>
      </c>
      <c r="E44" s="8">
        <v>112080002</v>
      </c>
      <c r="F44" s="8" t="s">
        <v>379</v>
      </c>
      <c r="G44" s="8" t="s">
        <v>46</v>
      </c>
      <c r="H44" s="8">
        <v>1</v>
      </c>
      <c r="I44" s="8">
        <v>162447003</v>
      </c>
      <c r="J44" s="8" t="s">
        <v>138</v>
      </c>
      <c r="K44" s="8" t="s">
        <v>46</v>
      </c>
      <c r="L44" s="8">
        <v>3</v>
      </c>
      <c r="Y44" s="9">
        <v>247793002</v>
      </c>
      <c r="Z44" s="9" t="s">
        <v>380</v>
      </c>
      <c r="AA44" s="9" t="s">
        <v>49</v>
      </c>
      <c r="AB44" s="9">
        <v>1</v>
      </c>
      <c r="AC44" s="9" t="s">
        <v>54</v>
      </c>
      <c r="AD44" s="9" t="s">
        <v>54</v>
      </c>
      <c r="AE44" s="9" t="s">
        <v>54</v>
      </c>
      <c r="AF44" s="9" t="s">
        <v>54</v>
      </c>
      <c r="AG44" s="9">
        <v>51078006</v>
      </c>
      <c r="AH44" s="9" t="s">
        <v>381</v>
      </c>
      <c r="AI44" s="9" t="s">
        <v>49</v>
      </c>
      <c r="AK44" s="9" t="s">
        <v>54</v>
      </c>
      <c r="AL44" s="9" t="s">
        <v>54</v>
      </c>
      <c r="AM44" s="9" t="s">
        <v>54</v>
      </c>
      <c r="AN44" s="9" t="s">
        <v>54</v>
      </c>
      <c r="AO44" s="9" t="s">
        <v>54</v>
      </c>
      <c r="AP44" s="9" t="s">
        <v>54</v>
      </c>
      <c r="AQ44" s="9" t="s">
        <v>54</v>
      </c>
      <c r="AR44" s="9" t="s">
        <v>54</v>
      </c>
      <c r="AS44" s="10">
        <v>365164002</v>
      </c>
      <c r="AT44" s="10" t="s">
        <v>382</v>
      </c>
      <c r="AU44" s="10" t="s">
        <v>46</v>
      </c>
      <c r="AV44" s="10">
        <v>1</v>
      </c>
      <c r="AY44" s="10" t="s">
        <v>236</v>
      </c>
      <c r="AZ44" s="10" t="s">
        <v>237</v>
      </c>
      <c r="BA44" s="10" t="s">
        <v>238</v>
      </c>
      <c r="BB44" s="10">
        <v>1</v>
      </c>
    </row>
    <row r="45" spans="1:54" x14ac:dyDescent="0.2">
      <c r="C45" s="6" t="s">
        <v>62</v>
      </c>
      <c r="D45" s="6" t="s">
        <v>345</v>
      </c>
      <c r="E45" s="8">
        <v>260413007</v>
      </c>
      <c r="F45" s="8" t="s">
        <v>195</v>
      </c>
      <c r="G45" s="8" t="s">
        <v>46</v>
      </c>
      <c r="H45" s="8">
        <v>1</v>
      </c>
      <c r="Y45" s="9">
        <v>260413007</v>
      </c>
      <c r="Z45" s="9" t="s">
        <v>195</v>
      </c>
      <c r="AA45" s="9" t="s">
        <v>49</v>
      </c>
      <c r="AB45" s="9">
        <v>1</v>
      </c>
      <c r="AC45" s="9">
        <v>1157337001</v>
      </c>
      <c r="AD45" s="9" t="s">
        <v>347</v>
      </c>
      <c r="AE45" s="9" t="s">
        <v>49</v>
      </c>
      <c r="AF45" s="9">
        <v>2</v>
      </c>
      <c r="AG45" s="9" t="s">
        <v>54</v>
      </c>
      <c r="AH45" s="9" t="s">
        <v>54</v>
      </c>
      <c r="AI45" s="9" t="s">
        <v>54</v>
      </c>
      <c r="AJ45" s="9" t="s">
        <v>54</v>
      </c>
      <c r="AK45" s="9" t="s">
        <v>54</v>
      </c>
      <c r="AL45" s="9" t="s">
        <v>54</v>
      </c>
      <c r="AM45" s="9" t="s">
        <v>54</v>
      </c>
      <c r="AN45" s="9" t="s">
        <v>54</v>
      </c>
      <c r="AO45" s="9" t="s">
        <v>54</v>
      </c>
      <c r="AP45" s="9" t="s">
        <v>54</v>
      </c>
      <c r="AQ45" s="9" t="s">
        <v>54</v>
      </c>
      <c r="AR45" s="9" t="s">
        <v>54</v>
      </c>
      <c r="AS45" s="10">
        <v>2667000</v>
      </c>
      <c r="AT45" s="10" t="s">
        <v>346</v>
      </c>
      <c r="AU45" s="10" t="s">
        <v>46</v>
      </c>
      <c r="AV45" s="10">
        <v>0</v>
      </c>
      <c r="AY45" s="10"/>
      <c r="AZ45" s="10"/>
      <c r="BA45" s="10"/>
      <c r="BB45" s="10"/>
    </row>
    <row r="46" spans="1:54" x14ac:dyDescent="0.2">
      <c r="D46" s="6" t="s">
        <v>348</v>
      </c>
      <c r="E46" s="8">
        <v>89292003</v>
      </c>
      <c r="F46" s="8" t="s">
        <v>349</v>
      </c>
      <c r="G46" s="8" t="s">
        <v>49</v>
      </c>
      <c r="H46" s="8">
        <v>0</v>
      </c>
      <c r="Y46" s="9">
        <v>89292003</v>
      </c>
      <c r="Z46" s="9" t="s">
        <v>349</v>
      </c>
      <c r="AA46" s="9" t="s">
        <v>49</v>
      </c>
      <c r="AB46" s="9">
        <v>0</v>
      </c>
      <c r="AC46" s="9">
        <v>1157338006</v>
      </c>
      <c r="AD46" s="9" t="s">
        <v>350</v>
      </c>
      <c r="AE46" s="9" t="s">
        <v>49</v>
      </c>
      <c r="AF46" s="9">
        <v>2</v>
      </c>
      <c r="AG46" s="9" t="s">
        <v>54</v>
      </c>
      <c r="AH46" s="9" t="s">
        <v>54</v>
      </c>
      <c r="AI46" s="9" t="s">
        <v>54</v>
      </c>
      <c r="AJ46" s="9" t="s">
        <v>54</v>
      </c>
      <c r="AK46" s="9" t="s">
        <v>54</v>
      </c>
      <c r="AL46" s="9" t="s">
        <v>54</v>
      </c>
      <c r="AM46" s="9" t="s">
        <v>54</v>
      </c>
      <c r="AN46" s="9" t="s">
        <v>54</v>
      </c>
      <c r="AO46" s="9" t="s">
        <v>54</v>
      </c>
      <c r="AP46" s="9" t="s">
        <v>54</v>
      </c>
      <c r="AQ46" s="9" t="s">
        <v>54</v>
      </c>
      <c r="AR46" s="9" t="s">
        <v>54</v>
      </c>
      <c r="AS46" s="10">
        <v>89292003</v>
      </c>
      <c r="AT46" s="10" t="s">
        <v>349</v>
      </c>
      <c r="AU46" s="10" t="s">
        <v>49</v>
      </c>
      <c r="AV46" s="10">
        <v>0</v>
      </c>
      <c r="AY46" s="10"/>
      <c r="AZ46" s="10"/>
      <c r="BA46" s="10"/>
      <c r="BB46" s="10"/>
    </row>
    <row r="47" spans="1:54" x14ac:dyDescent="0.2">
      <c r="D47" s="6" t="s">
        <v>353</v>
      </c>
      <c r="E47" s="8">
        <v>27789000</v>
      </c>
      <c r="F47" s="8" t="s">
        <v>354</v>
      </c>
      <c r="G47" s="8" t="s">
        <v>49</v>
      </c>
      <c r="H47" s="8">
        <v>0</v>
      </c>
      <c r="Y47" s="9">
        <v>27789000</v>
      </c>
      <c r="Z47" s="9" t="s">
        <v>354</v>
      </c>
      <c r="AA47" s="9" t="s">
        <v>49</v>
      </c>
      <c r="AB47" s="9">
        <v>1</v>
      </c>
      <c r="AC47" s="9">
        <v>1157339003</v>
      </c>
      <c r="AD47" s="9" t="s">
        <v>355</v>
      </c>
      <c r="AE47" s="9" t="s">
        <v>49</v>
      </c>
      <c r="AF47" s="9">
        <v>2</v>
      </c>
      <c r="AG47" s="9" t="s">
        <v>54</v>
      </c>
      <c r="AH47" s="9" t="s">
        <v>54</v>
      </c>
      <c r="AI47" s="9" t="s">
        <v>54</v>
      </c>
      <c r="AJ47" s="9" t="s">
        <v>54</v>
      </c>
      <c r="AK47" s="9" t="s">
        <v>54</v>
      </c>
      <c r="AL47" s="9" t="s">
        <v>54</v>
      </c>
      <c r="AM47" s="9" t="s">
        <v>54</v>
      </c>
      <c r="AN47" s="9" t="s">
        <v>54</v>
      </c>
      <c r="AO47" s="9" t="s">
        <v>54</v>
      </c>
      <c r="AP47" s="9" t="s">
        <v>54</v>
      </c>
      <c r="AQ47" s="9" t="s">
        <v>54</v>
      </c>
      <c r="AR47" s="9" t="s">
        <v>54</v>
      </c>
      <c r="AS47" s="10">
        <v>27789000</v>
      </c>
      <c r="AT47" s="10" t="s">
        <v>354</v>
      </c>
      <c r="AU47" s="10" t="s">
        <v>49</v>
      </c>
      <c r="AV47" s="10">
        <v>1</v>
      </c>
      <c r="AY47" s="10"/>
      <c r="AZ47" s="10"/>
      <c r="BA47" s="10"/>
      <c r="BB47" s="10"/>
    </row>
    <row r="48" spans="1:54" x14ac:dyDescent="0.2">
      <c r="D48" s="6" t="s">
        <v>358</v>
      </c>
      <c r="E48" s="8">
        <v>70232002</v>
      </c>
      <c r="F48" s="8" t="s">
        <v>359</v>
      </c>
      <c r="G48" s="8" t="s">
        <v>49</v>
      </c>
      <c r="H48" s="8">
        <v>0</v>
      </c>
      <c r="Y48" s="9">
        <v>70232002</v>
      </c>
      <c r="Z48" s="9" t="s">
        <v>359</v>
      </c>
      <c r="AA48" s="9" t="s">
        <v>49</v>
      </c>
      <c r="AB48" s="9">
        <v>1</v>
      </c>
      <c r="AC48" s="9">
        <v>1157340001</v>
      </c>
      <c r="AD48" s="9" t="s">
        <v>360</v>
      </c>
      <c r="AE48" s="9" t="s">
        <v>49</v>
      </c>
      <c r="AF48" s="9">
        <v>2</v>
      </c>
      <c r="AG48" s="9" t="s">
        <v>54</v>
      </c>
      <c r="AH48" s="9" t="s">
        <v>54</v>
      </c>
      <c r="AI48" s="9" t="s">
        <v>54</v>
      </c>
      <c r="AJ48" s="9" t="s">
        <v>54</v>
      </c>
      <c r="AK48" s="9" t="s">
        <v>54</v>
      </c>
      <c r="AL48" s="9" t="s">
        <v>54</v>
      </c>
      <c r="AM48" s="9" t="s">
        <v>54</v>
      </c>
      <c r="AN48" s="9" t="s">
        <v>54</v>
      </c>
      <c r="AO48" s="9" t="s">
        <v>54</v>
      </c>
      <c r="AP48" s="9" t="s">
        <v>54</v>
      </c>
      <c r="AQ48" s="9" t="s">
        <v>54</v>
      </c>
      <c r="AR48" s="9" t="s">
        <v>54</v>
      </c>
      <c r="AS48" s="10">
        <v>70232002</v>
      </c>
      <c r="AT48" s="10" t="s">
        <v>359</v>
      </c>
      <c r="AU48" s="10" t="s">
        <v>49</v>
      </c>
      <c r="AV48" s="10">
        <v>1</v>
      </c>
      <c r="AY48" s="10"/>
      <c r="AZ48" s="10"/>
      <c r="BA48" s="10"/>
      <c r="BB48" s="10"/>
    </row>
    <row r="49" spans="2:54" x14ac:dyDescent="0.2">
      <c r="D49" s="6" t="s">
        <v>362</v>
      </c>
      <c r="E49" s="8">
        <v>255238004</v>
      </c>
      <c r="F49" s="8" t="s">
        <v>82</v>
      </c>
      <c r="G49" s="8" t="s">
        <v>46</v>
      </c>
      <c r="H49" s="8">
        <v>0</v>
      </c>
      <c r="Y49" s="9">
        <v>255238004</v>
      </c>
      <c r="Z49" s="9" t="s">
        <v>82</v>
      </c>
      <c r="AA49" s="9" t="s">
        <v>49</v>
      </c>
      <c r="AB49" s="9">
        <v>1</v>
      </c>
      <c r="AC49" s="9">
        <v>1157341002</v>
      </c>
      <c r="AD49" s="9" t="s">
        <v>363</v>
      </c>
      <c r="AE49" s="9" t="s">
        <v>49</v>
      </c>
      <c r="AF49" s="9">
        <v>2</v>
      </c>
      <c r="AG49" s="9" t="s">
        <v>54</v>
      </c>
      <c r="AH49" s="9" t="s">
        <v>54</v>
      </c>
      <c r="AI49" s="9" t="s">
        <v>54</v>
      </c>
      <c r="AJ49" s="9" t="s">
        <v>54</v>
      </c>
      <c r="AK49" s="9" t="s">
        <v>54</v>
      </c>
      <c r="AL49" s="9" t="s">
        <v>54</v>
      </c>
      <c r="AM49" s="9" t="s">
        <v>54</v>
      </c>
      <c r="AN49" s="9" t="s">
        <v>54</v>
      </c>
      <c r="AO49" s="9" t="s">
        <v>54</v>
      </c>
      <c r="AP49" s="9" t="s">
        <v>54</v>
      </c>
      <c r="AQ49" s="9" t="s">
        <v>54</v>
      </c>
      <c r="AR49" s="9" t="s">
        <v>54</v>
      </c>
      <c r="AS49" s="10">
        <v>255238004</v>
      </c>
      <c r="AT49" s="10" t="s">
        <v>82</v>
      </c>
      <c r="AU49" s="10" t="s">
        <v>49</v>
      </c>
      <c r="AV49" s="10">
        <v>1</v>
      </c>
      <c r="AY49" s="10"/>
      <c r="AZ49" s="10"/>
      <c r="BA49" s="10"/>
      <c r="BB49" s="10"/>
    </row>
    <row r="50" spans="2:54" x14ac:dyDescent="0.2">
      <c r="B50" s="6" t="s">
        <v>383</v>
      </c>
      <c r="E50" s="8">
        <v>83765003</v>
      </c>
      <c r="F50" s="8" t="s">
        <v>384</v>
      </c>
      <c r="G50" s="8" t="s">
        <v>46</v>
      </c>
      <c r="H50" s="8">
        <v>1</v>
      </c>
      <c r="I50" s="8">
        <v>162447003</v>
      </c>
      <c r="J50" s="8" t="s">
        <v>138</v>
      </c>
      <c r="K50" s="8" t="s">
        <v>46</v>
      </c>
      <c r="L50" s="8">
        <v>3</v>
      </c>
      <c r="Y50" s="9">
        <v>83765003</v>
      </c>
      <c r="Z50" s="9" t="s">
        <v>384</v>
      </c>
      <c r="AA50" s="9" t="s">
        <v>49</v>
      </c>
      <c r="AB50" s="9">
        <v>1</v>
      </c>
      <c r="AC50" s="9" t="s">
        <v>54</v>
      </c>
      <c r="AD50" s="9" t="s">
        <v>54</v>
      </c>
      <c r="AE50" s="9" t="s">
        <v>54</v>
      </c>
      <c r="AF50" s="9" t="s">
        <v>54</v>
      </c>
      <c r="AG50" s="9" t="s">
        <v>54</v>
      </c>
      <c r="AH50" s="9" t="s">
        <v>54</v>
      </c>
      <c r="AI50" s="9" t="s">
        <v>54</v>
      </c>
      <c r="AJ50" s="9" t="s">
        <v>54</v>
      </c>
      <c r="AK50" s="9" t="s">
        <v>54</v>
      </c>
      <c r="AL50" s="9" t="s">
        <v>54</v>
      </c>
      <c r="AM50" s="9" t="s">
        <v>54</v>
      </c>
      <c r="AN50" s="9" t="s">
        <v>54</v>
      </c>
      <c r="AO50" s="9" t="s">
        <v>54</v>
      </c>
      <c r="AP50" s="9" t="s">
        <v>54</v>
      </c>
      <c r="AQ50" s="9" t="s">
        <v>54</v>
      </c>
      <c r="AR50" s="9" t="s">
        <v>54</v>
      </c>
      <c r="AS50" s="10">
        <v>83765003</v>
      </c>
      <c r="AT50" s="10" t="s">
        <v>384</v>
      </c>
      <c r="AU50" s="10" t="s">
        <v>46</v>
      </c>
      <c r="AV50" s="10">
        <v>1</v>
      </c>
      <c r="AY50" s="10" t="s">
        <v>236</v>
      </c>
      <c r="AZ50" s="10" t="s">
        <v>237</v>
      </c>
      <c r="BA50" s="10" t="s">
        <v>238</v>
      </c>
      <c r="BB50" s="10">
        <v>1</v>
      </c>
    </row>
    <row r="51" spans="2:54" x14ac:dyDescent="0.2">
      <c r="C51" s="6" t="s">
        <v>62</v>
      </c>
      <c r="D51" s="6" t="s">
        <v>345</v>
      </c>
      <c r="E51" s="8">
        <v>260413007</v>
      </c>
      <c r="F51" s="8" t="s">
        <v>195</v>
      </c>
      <c r="G51" s="8" t="s">
        <v>46</v>
      </c>
      <c r="H51" s="8">
        <v>1</v>
      </c>
      <c r="Y51" s="9">
        <v>260413007</v>
      </c>
      <c r="Z51" s="9" t="s">
        <v>195</v>
      </c>
      <c r="AA51" s="9" t="s">
        <v>49</v>
      </c>
      <c r="AB51" s="9">
        <v>1</v>
      </c>
      <c r="AC51" s="9">
        <v>1157337001</v>
      </c>
      <c r="AD51" s="9" t="s">
        <v>347</v>
      </c>
      <c r="AE51" s="9" t="s">
        <v>49</v>
      </c>
      <c r="AF51" s="9">
        <v>2</v>
      </c>
      <c r="AG51" s="9" t="s">
        <v>54</v>
      </c>
      <c r="AH51" s="9" t="s">
        <v>54</v>
      </c>
      <c r="AI51" s="9" t="s">
        <v>54</v>
      </c>
      <c r="AJ51" s="9" t="s">
        <v>54</v>
      </c>
      <c r="AK51" s="9" t="s">
        <v>54</v>
      </c>
      <c r="AL51" s="9" t="s">
        <v>54</v>
      </c>
      <c r="AM51" s="9" t="s">
        <v>54</v>
      </c>
      <c r="AN51" s="9" t="s">
        <v>54</v>
      </c>
      <c r="AO51" s="9" t="s">
        <v>54</v>
      </c>
      <c r="AP51" s="9" t="s">
        <v>54</v>
      </c>
      <c r="AQ51" s="9" t="s">
        <v>54</v>
      </c>
      <c r="AR51" s="9" t="s">
        <v>54</v>
      </c>
      <c r="AS51" s="10">
        <v>2667000</v>
      </c>
      <c r="AT51" s="10" t="s">
        <v>346</v>
      </c>
      <c r="AU51" s="10" t="s">
        <v>46</v>
      </c>
      <c r="AV51" s="10">
        <v>0</v>
      </c>
      <c r="AY51" s="10"/>
      <c r="AZ51" s="10"/>
      <c r="BA51" s="10"/>
      <c r="BB51" s="10"/>
    </row>
    <row r="52" spans="2:54" x14ac:dyDescent="0.2">
      <c r="D52" s="6" t="s">
        <v>348</v>
      </c>
      <c r="E52" s="8">
        <v>89292003</v>
      </c>
      <c r="F52" s="8" t="s">
        <v>349</v>
      </c>
      <c r="G52" s="8" t="s">
        <v>49</v>
      </c>
      <c r="H52" s="8">
        <v>0</v>
      </c>
      <c r="Y52" s="9">
        <v>89292003</v>
      </c>
      <c r="Z52" s="9" t="s">
        <v>349</v>
      </c>
      <c r="AA52" s="9" t="s">
        <v>49</v>
      </c>
      <c r="AB52" s="9">
        <v>0</v>
      </c>
      <c r="AC52" s="9">
        <v>1157338006</v>
      </c>
      <c r="AD52" s="9" t="s">
        <v>350</v>
      </c>
      <c r="AE52" s="9" t="s">
        <v>49</v>
      </c>
      <c r="AF52" s="9">
        <v>2</v>
      </c>
      <c r="AG52" s="9" t="s">
        <v>54</v>
      </c>
      <c r="AH52" s="9" t="s">
        <v>54</v>
      </c>
      <c r="AI52" s="9" t="s">
        <v>54</v>
      </c>
      <c r="AJ52" s="9" t="s">
        <v>54</v>
      </c>
      <c r="AK52" s="9" t="s">
        <v>54</v>
      </c>
      <c r="AL52" s="9" t="s">
        <v>54</v>
      </c>
      <c r="AM52" s="9" t="s">
        <v>54</v>
      </c>
      <c r="AN52" s="9" t="s">
        <v>54</v>
      </c>
      <c r="AO52" s="9" t="s">
        <v>54</v>
      </c>
      <c r="AP52" s="9" t="s">
        <v>54</v>
      </c>
      <c r="AQ52" s="9" t="s">
        <v>54</v>
      </c>
      <c r="AR52" s="9" t="s">
        <v>54</v>
      </c>
      <c r="AS52" s="10">
        <v>89292003</v>
      </c>
      <c r="AT52" s="10" t="s">
        <v>349</v>
      </c>
      <c r="AU52" s="10" t="s">
        <v>49</v>
      </c>
      <c r="AV52" s="10">
        <v>0</v>
      </c>
      <c r="AY52" s="10"/>
      <c r="AZ52" s="10"/>
      <c r="BA52" s="10"/>
      <c r="BB52" s="10"/>
    </row>
    <row r="53" spans="2:54" x14ac:dyDescent="0.2">
      <c r="D53" s="6" t="s">
        <v>353</v>
      </c>
      <c r="E53" s="8">
        <v>27789000</v>
      </c>
      <c r="F53" s="8" t="s">
        <v>354</v>
      </c>
      <c r="G53" s="8" t="s">
        <v>49</v>
      </c>
      <c r="H53" s="8">
        <v>0</v>
      </c>
      <c r="Y53" s="9">
        <v>27789000</v>
      </c>
      <c r="Z53" s="9" t="s">
        <v>354</v>
      </c>
      <c r="AA53" s="9" t="s">
        <v>49</v>
      </c>
      <c r="AB53" s="9">
        <v>1</v>
      </c>
      <c r="AC53" s="9">
        <v>1157339003</v>
      </c>
      <c r="AD53" s="9" t="s">
        <v>355</v>
      </c>
      <c r="AE53" s="9" t="s">
        <v>49</v>
      </c>
      <c r="AF53" s="9">
        <v>2</v>
      </c>
      <c r="AG53" s="9" t="s">
        <v>54</v>
      </c>
      <c r="AH53" s="9" t="s">
        <v>54</v>
      </c>
      <c r="AI53" s="9" t="s">
        <v>54</v>
      </c>
      <c r="AJ53" s="9" t="s">
        <v>54</v>
      </c>
      <c r="AK53" s="9" t="s">
        <v>54</v>
      </c>
      <c r="AL53" s="9" t="s">
        <v>54</v>
      </c>
      <c r="AM53" s="9" t="s">
        <v>54</v>
      </c>
      <c r="AN53" s="9" t="s">
        <v>54</v>
      </c>
      <c r="AO53" s="9" t="s">
        <v>54</v>
      </c>
      <c r="AP53" s="9" t="s">
        <v>54</v>
      </c>
      <c r="AQ53" s="9" t="s">
        <v>54</v>
      </c>
      <c r="AR53" s="9" t="s">
        <v>54</v>
      </c>
      <c r="AS53" s="10">
        <v>27789000</v>
      </c>
      <c r="AT53" s="10" t="s">
        <v>354</v>
      </c>
      <c r="AU53" s="10" t="s">
        <v>49</v>
      </c>
      <c r="AV53" s="10">
        <v>1</v>
      </c>
      <c r="AY53" s="10"/>
      <c r="AZ53" s="10"/>
      <c r="BA53" s="10"/>
      <c r="BB53" s="10"/>
    </row>
    <row r="54" spans="2:54" x14ac:dyDescent="0.2">
      <c r="D54" s="6" t="s">
        <v>358</v>
      </c>
      <c r="E54" s="8">
        <v>70232002</v>
      </c>
      <c r="F54" s="8" t="s">
        <v>359</v>
      </c>
      <c r="G54" s="8" t="s">
        <v>49</v>
      </c>
      <c r="H54" s="8">
        <v>0</v>
      </c>
      <c r="Y54" s="9">
        <v>70232002</v>
      </c>
      <c r="Z54" s="9" t="s">
        <v>359</v>
      </c>
      <c r="AA54" s="9" t="s">
        <v>49</v>
      </c>
      <c r="AB54" s="9">
        <v>1</v>
      </c>
      <c r="AC54" s="9">
        <v>1157340001</v>
      </c>
      <c r="AD54" s="9" t="s">
        <v>360</v>
      </c>
      <c r="AE54" s="9" t="s">
        <v>49</v>
      </c>
      <c r="AF54" s="9">
        <v>2</v>
      </c>
      <c r="AG54" s="9" t="s">
        <v>54</v>
      </c>
      <c r="AH54" s="9" t="s">
        <v>54</v>
      </c>
      <c r="AI54" s="9" t="s">
        <v>54</v>
      </c>
      <c r="AJ54" s="9" t="s">
        <v>54</v>
      </c>
      <c r="AK54" s="9" t="s">
        <v>54</v>
      </c>
      <c r="AL54" s="9" t="s">
        <v>54</v>
      </c>
      <c r="AM54" s="9" t="s">
        <v>54</v>
      </c>
      <c r="AN54" s="9" t="s">
        <v>54</v>
      </c>
      <c r="AO54" s="9" t="s">
        <v>54</v>
      </c>
      <c r="AP54" s="9" t="s">
        <v>54</v>
      </c>
      <c r="AQ54" s="9" t="s">
        <v>54</v>
      </c>
      <c r="AR54" s="9" t="s">
        <v>54</v>
      </c>
      <c r="AS54" s="10">
        <v>70232002</v>
      </c>
      <c r="AT54" s="10" t="s">
        <v>359</v>
      </c>
      <c r="AU54" s="10" t="s">
        <v>49</v>
      </c>
      <c r="AV54" s="10">
        <v>1</v>
      </c>
      <c r="AY54" s="10"/>
      <c r="AZ54" s="10"/>
      <c r="BA54" s="10"/>
      <c r="BB54" s="10"/>
    </row>
    <row r="55" spans="2:54" x14ac:dyDescent="0.2">
      <c r="D55" s="6" t="s">
        <v>362</v>
      </c>
      <c r="E55" s="8">
        <v>255238004</v>
      </c>
      <c r="F55" s="8" t="s">
        <v>82</v>
      </c>
      <c r="G55" s="8" t="s">
        <v>46</v>
      </c>
      <c r="H55" s="8">
        <v>0</v>
      </c>
      <c r="Y55" s="9">
        <v>255238004</v>
      </c>
      <c r="Z55" s="9" t="s">
        <v>82</v>
      </c>
      <c r="AA55" s="9" t="s">
        <v>49</v>
      </c>
      <c r="AB55" s="9">
        <v>1</v>
      </c>
      <c r="AC55" s="9">
        <v>1157341002</v>
      </c>
      <c r="AD55" s="9" t="s">
        <v>363</v>
      </c>
      <c r="AE55" s="9" t="s">
        <v>49</v>
      </c>
      <c r="AF55" s="9">
        <v>2</v>
      </c>
      <c r="AG55" s="9" t="s">
        <v>54</v>
      </c>
      <c r="AH55" s="9" t="s">
        <v>54</v>
      </c>
      <c r="AI55" s="9" t="s">
        <v>54</v>
      </c>
      <c r="AJ55" s="9" t="s">
        <v>54</v>
      </c>
      <c r="AK55" s="9" t="s">
        <v>54</v>
      </c>
      <c r="AL55" s="9" t="s">
        <v>54</v>
      </c>
      <c r="AM55" s="9" t="s">
        <v>54</v>
      </c>
      <c r="AN55" s="9" t="s">
        <v>54</v>
      </c>
      <c r="AO55" s="9" t="s">
        <v>54</v>
      </c>
      <c r="AP55" s="9" t="s">
        <v>54</v>
      </c>
      <c r="AQ55" s="9" t="s">
        <v>54</v>
      </c>
      <c r="AR55" s="9" t="s">
        <v>54</v>
      </c>
      <c r="AS55" s="10">
        <v>255238004</v>
      </c>
      <c r="AT55" s="10" t="s">
        <v>82</v>
      </c>
      <c r="AU55" s="10" t="s">
        <v>49</v>
      </c>
      <c r="AV55" s="10">
        <v>1</v>
      </c>
      <c r="AY55" s="10"/>
      <c r="AZ55" s="10"/>
      <c r="BA55" s="10"/>
      <c r="BB55" s="10"/>
    </row>
    <row r="56" spans="2:54" x14ac:dyDescent="0.2">
      <c r="B56" s="6" t="s">
        <v>385</v>
      </c>
      <c r="E56" s="8">
        <v>267076002</v>
      </c>
      <c r="F56" s="8" t="s">
        <v>386</v>
      </c>
      <c r="G56" s="8" t="s">
        <v>46</v>
      </c>
      <c r="H56" s="8">
        <v>1</v>
      </c>
      <c r="I56" s="8">
        <v>162447003</v>
      </c>
      <c r="J56" s="8" t="s">
        <v>138</v>
      </c>
      <c r="K56" s="8" t="s">
        <v>46</v>
      </c>
      <c r="L56" s="8">
        <v>3</v>
      </c>
      <c r="Y56" s="9">
        <v>267076002</v>
      </c>
      <c r="Z56" s="9" t="s">
        <v>386</v>
      </c>
      <c r="AA56" s="9" t="s">
        <v>49</v>
      </c>
      <c r="AB56" s="9">
        <v>1</v>
      </c>
      <c r="AC56" s="9" t="s">
        <v>54</v>
      </c>
      <c r="AD56" s="9" t="s">
        <v>54</v>
      </c>
      <c r="AE56" s="9" t="s">
        <v>54</v>
      </c>
      <c r="AF56" s="9" t="s">
        <v>54</v>
      </c>
      <c r="AG56" s="9" t="s">
        <v>54</v>
      </c>
      <c r="AH56" s="9" t="s">
        <v>54</v>
      </c>
      <c r="AI56" s="9" t="s">
        <v>54</v>
      </c>
      <c r="AJ56" s="9" t="s">
        <v>54</v>
      </c>
      <c r="AK56" s="9" t="s">
        <v>54</v>
      </c>
      <c r="AL56" s="9" t="s">
        <v>54</v>
      </c>
      <c r="AM56" s="9" t="s">
        <v>54</v>
      </c>
      <c r="AN56" s="9" t="s">
        <v>54</v>
      </c>
      <c r="AO56" s="9" t="s">
        <v>54</v>
      </c>
      <c r="AP56" s="9" t="s">
        <v>54</v>
      </c>
      <c r="AQ56" s="9" t="s">
        <v>54</v>
      </c>
      <c r="AR56" s="9" t="s">
        <v>54</v>
      </c>
      <c r="AS56" s="10">
        <v>267076002</v>
      </c>
      <c r="AT56" s="10" t="s">
        <v>386</v>
      </c>
      <c r="AU56" s="10" t="s">
        <v>46</v>
      </c>
      <c r="AV56" s="10">
        <v>1</v>
      </c>
      <c r="AY56" s="10" t="s">
        <v>236</v>
      </c>
      <c r="AZ56" s="10" t="s">
        <v>237</v>
      </c>
      <c r="BA56" s="10" t="s">
        <v>238</v>
      </c>
      <c r="BB56" s="10">
        <v>1</v>
      </c>
    </row>
    <row r="57" spans="2:54" x14ac:dyDescent="0.2">
      <c r="C57" s="6" t="s">
        <v>62</v>
      </c>
      <c r="D57" s="6" t="s">
        <v>345</v>
      </c>
      <c r="E57" s="8">
        <v>260413007</v>
      </c>
      <c r="F57" s="8" t="s">
        <v>195</v>
      </c>
      <c r="G57" s="8" t="s">
        <v>46</v>
      </c>
      <c r="H57" s="8">
        <v>1</v>
      </c>
      <c r="Y57" s="9">
        <v>260413007</v>
      </c>
      <c r="Z57" s="9" t="s">
        <v>195</v>
      </c>
      <c r="AA57" s="9" t="s">
        <v>49</v>
      </c>
      <c r="AB57" s="9">
        <v>1</v>
      </c>
      <c r="AC57" s="9">
        <v>1157337001</v>
      </c>
      <c r="AD57" s="9" t="s">
        <v>347</v>
      </c>
      <c r="AE57" s="9" t="s">
        <v>49</v>
      </c>
      <c r="AF57" s="9">
        <v>2</v>
      </c>
      <c r="AG57" s="9" t="s">
        <v>54</v>
      </c>
      <c r="AH57" s="9" t="s">
        <v>54</v>
      </c>
      <c r="AI57" s="9" t="s">
        <v>54</v>
      </c>
      <c r="AJ57" s="9" t="s">
        <v>54</v>
      </c>
      <c r="AK57" s="9" t="s">
        <v>54</v>
      </c>
      <c r="AL57" s="9" t="s">
        <v>54</v>
      </c>
      <c r="AM57" s="9" t="s">
        <v>54</v>
      </c>
      <c r="AN57" s="9" t="s">
        <v>54</v>
      </c>
      <c r="AO57" s="9" t="s">
        <v>54</v>
      </c>
      <c r="AP57" s="9" t="s">
        <v>54</v>
      </c>
      <c r="AQ57" s="9" t="s">
        <v>54</v>
      </c>
      <c r="AR57" s="9" t="s">
        <v>54</v>
      </c>
      <c r="AS57" s="10">
        <v>2667000</v>
      </c>
      <c r="AT57" s="10" t="s">
        <v>346</v>
      </c>
      <c r="AU57" s="10" t="s">
        <v>46</v>
      </c>
      <c r="AV57" s="10">
        <v>0</v>
      </c>
      <c r="AY57" s="10"/>
      <c r="AZ57" s="10"/>
      <c r="BA57" s="10"/>
      <c r="BB57" s="10"/>
    </row>
    <row r="58" spans="2:54" x14ac:dyDescent="0.2">
      <c r="D58" s="6" t="s">
        <v>348</v>
      </c>
      <c r="E58" s="8">
        <v>89292003</v>
      </c>
      <c r="F58" s="8" t="s">
        <v>349</v>
      </c>
      <c r="G58" s="8" t="s">
        <v>49</v>
      </c>
      <c r="H58" s="8">
        <v>0</v>
      </c>
      <c r="Y58" s="9">
        <v>89292003</v>
      </c>
      <c r="Z58" s="9" t="s">
        <v>349</v>
      </c>
      <c r="AA58" s="9" t="s">
        <v>49</v>
      </c>
      <c r="AB58" s="9">
        <v>0</v>
      </c>
      <c r="AC58" s="9">
        <v>1157338006</v>
      </c>
      <c r="AD58" s="9" t="s">
        <v>350</v>
      </c>
      <c r="AE58" s="9" t="s">
        <v>49</v>
      </c>
      <c r="AF58" s="9">
        <v>2</v>
      </c>
      <c r="AG58" s="9" t="s">
        <v>54</v>
      </c>
      <c r="AH58" s="9" t="s">
        <v>54</v>
      </c>
      <c r="AI58" s="9" t="s">
        <v>54</v>
      </c>
      <c r="AJ58" s="9" t="s">
        <v>54</v>
      </c>
      <c r="AK58" s="9" t="s">
        <v>54</v>
      </c>
      <c r="AL58" s="9" t="s">
        <v>54</v>
      </c>
      <c r="AM58" s="9" t="s">
        <v>54</v>
      </c>
      <c r="AN58" s="9" t="s">
        <v>54</v>
      </c>
      <c r="AO58" s="9" t="s">
        <v>54</v>
      </c>
      <c r="AP58" s="9" t="s">
        <v>54</v>
      </c>
      <c r="AQ58" s="9" t="s">
        <v>54</v>
      </c>
      <c r="AR58" s="9" t="s">
        <v>54</v>
      </c>
      <c r="AS58" s="10">
        <v>89292003</v>
      </c>
      <c r="AT58" s="10" t="s">
        <v>349</v>
      </c>
      <c r="AU58" s="10" t="s">
        <v>49</v>
      </c>
      <c r="AV58" s="10">
        <v>0</v>
      </c>
      <c r="AY58" s="10"/>
      <c r="AZ58" s="10"/>
      <c r="BA58" s="10"/>
      <c r="BB58" s="10"/>
    </row>
    <row r="59" spans="2:54" x14ac:dyDescent="0.2">
      <c r="D59" s="6" t="s">
        <v>353</v>
      </c>
      <c r="E59" s="8">
        <v>27789000</v>
      </c>
      <c r="F59" s="8" t="s">
        <v>354</v>
      </c>
      <c r="G59" s="8" t="s">
        <v>49</v>
      </c>
      <c r="H59" s="8">
        <v>0</v>
      </c>
      <c r="Y59" s="9">
        <v>27789000</v>
      </c>
      <c r="Z59" s="9" t="s">
        <v>354</v>
      </c>
      <c r="AA59" s="9" t="s">
        <v>49</v>
      </c>
      <c r="AB59" s="9">
        <v>1</v>
      </c>
      <c r="AC59" s="9">
        <v>1157339003</v>
      </c>
      <c r="AD59" s="9" t="s">
        <v>355</v>
      </c>
      <c r="AE59" s="9" t="s">
        <v>49</v>
      </c>
      <c r="AF59" s="9">
        <v>2</v>
      </c>
      <c r="AG59" s="9" t="s">
        <v>54</v>
      </c>
      <c r="AH59" s="9" t="s">
        <v>54</v>
      </c>
      <c r="AI59" s="9" t="s">
        <v>54</v>
      </c>
      <c r="AJ59" s="9" t="s">
        <v>54</v>
      </c>
      <c r="AK59" s="9" t="s">
        <v>54</v>
      </c>
      <c r="AL59" s="9" t="s">
        <v>54</v>
      </c>
      <c r="AM59" s="9" t="s">
        <v>54</v>
      </c>
      <c r="AN59" s="9" t="s">
        <v>54</v>
      </c>
      <c r="AO59" s="9" t="s">
        <v>54</v>
      </c>
      <c r="AP59" s="9" t="s">
        <v>54</v>
      </c>
      <c r="AQ59" s="9" t="s">
        <v>54</v>
      </c>
      <c r="AR59" s="9" t="s">
        <v>54</v>
      </c>
      <c r="AS59" s="10">
        <v>27789000</v>
      </c>
      <c r="AT59" s="10" t="s">
        <v>354</v>
      </c>
      <c r="AU59" s="10" t="s">
        <v>49</v>
      </c>
      <c r="AV59" s="10">
        <v>1</v>
      </c>
      <c r="AY59" s="10"/>
      <c r="AZ59" s="10"/>
      <c r="BA59" s="10"/>
      <c r="BB59" s="10"/>
    </row>
    <row r="60" spans="2:54" x14ac:dyDescent="0.2">
      <c r="D60" s="6" t="s">
        <v>358</v>
      </c>
      <c r="E60" s="8">
        <v>70232002</v>
      </c>
      <c r="F60" s="8" t="s">
        <v>359</v>
      </c>
      <c r="G60" s="8" t="s">
        <v>49</v>
      </c>
      <c r="H60" s="8">
        <v>0</v>
      </c>
      <c r="Y60" s="9">
        <v>70232002</v>
      </c>
      <c r="Z60" s="9" t="s">
        <v>359</v>
      </c>
      <c r="AA60" s="9" t="s">
        <v>49</v>
      </c>
      <c r="AB60" s="9">
        <v>1</v>
      </c>
      <c r="AC60" s="9">
        <v>1157340001</v>
      </c>
      <c r="AD60" s="9" t="s">
        <v>360</v>
      </c>
      <c r="AE60" s="9" t="s">
        <v>49</v>
      </c>
      <c r="AF60" s="9">
        <v>2</v>
      </c>
      <c r="AG60" s="9" t="s">
        <v>54</v>
      </c>
      <c r="AH60" s="9" t="s">
        <v>54</v>
      </c>
      <c r="AI60" s="9" t="s">
        <v>54</v>
      </c>
      <c r="AJ60" s="9" t="s">
        <v>54</v>
      </c>
      <c r="AK60" s="9" t="s">
        <v>54</v>
      </c>
      <c r="AL60" s="9" t="s">
        <v>54</v>
      </c>
      <c r="AM60" s="9" t="s">
        <v>54</v>
      </c>
      <c r="AN60" s="9" t="s">
        <v>54</v>
      </c>
      <c r="AO60" s="9" t="s">
        <v>54</v>
      </c>
      <c r="AP60" s="9" t="s">
        <v>54</v>
      </c>
      <c r="AQ60" s="9" t="s">
        <v>54</v>
      </c>
      <c r="AR60" s="9" t="s">
        <v>54</v>
      </c>
      <c r="AS60" s="10">
        <v>70232002</v>
      </c>
      <c r="AT60" s="10" t="s">
        <v>359</v>
      </c>
      <c r="AU60" s="10" t="s">
        <v>49</v>
      </c>
      <c r="AV60" s="10">
        <v>1</v>
      </c>
      <c r="AY60" s="10"/>
      <c r="AZ60" s="10"/>
      <c r="BA60" s="10"/>
      <c r="BB60" s="10"/>
    </row>
    <row r="61" spans="2:54" x14ac:dyDescent="0.2">
      <c r="D61" s="6" t="s">
        <v>362</v>
      </c>
      <c r="E61" s="8">
        <v>255238004</v>
      </c>
      <c r="F61" s="8" t="s">
        <v>82</v>
      </c>
      <c r="G61" s="8" t="s">
        <v>46</v>
      </c>
      <c r="H61" s="8">
        <v>0</v>
      </c>
      <c r="Y61" s="9">
        <v>255238004</v>
      </c>
      <c r="Z61" s="9" t="s">
        <v>82</v>
      </c>
      <c r="AA61" s="9" t="s">
        <v>49</v>
      </c>
      <c r="AB61" s="9">
        <v>1</v>
      </c>
      <c r="AC61" s="9">
        <v>1157341002</v>
      </c>
      <c r="AD61" s="9" t="s">
        <v>363</v>
      </c>
      <c r="AE61" s="9" t="s">
        <v>49</v>
      </c>
      <c r="AF61" s="9">
        <v>2</v>
      </c>
      <c r="AG61" s="9" t="s">
        <v>54</v>
      </c>
      <c r="AH61" s="9" t="s">
        <v>54</v>
      </c>
      <c r="AI61" s="9" t="s">
        <v>54</v>
      </c>
      <c r="AJ61" s="9" t="s">
        <v>54</v>
      </c>
      <c r="AK61" s="9" t="s">
        <v>54</v>
      </c>
      <c r="AL61" s="9" t="s">
        <v>54</v>
      </c>
      <c r="AM61" s="9" t="s">
        <v>54</v>
      </c>
      <c r="AN61" s="9" t="s">
        <v>54</v>
      </c>
      <c r="AO61" s="9" t="s">
        <v>54</v>
      </c>
      <c r="AP61" s="9" t="s">
        <v>54</v>
      </c>
      <c r="AQ61" s="9" t="s">
        <v>54</v>
      </c>
      <c r="AR61" s="9" t="s">
        <v>54</v>
      </c>
      <c r="AS61" s="10">
        <v>255238004</v>
      </c>
      <c r="AT61" s="10" t="s">
        <v>82</v>
      </c>
      <c r="AU61" s="10" t="s">
        <v>49</v>
      </c>
      <c r="AV61" s="10">
        <v>1</v>
      </c>
      <c r="AY61" s="10"/>
      <c r="AZ61" s="10"/>
      <c r="BA61" s="10"/>
      <c r="BB61" s="10"/>
    </row>
    <row r="62" spans="2:54" x14ac:dyDescent="0.2">
      <c r="B62" s="6" t="s">
        <v>387</v>
      </c>
      <c r="E62" s="8">
        <v>48694002</v>
      </c>
      <c r="F62" s="8" t="s">
        <v>133</v>
      </c>
      <c r="G62" s="8" t="s">
        <v>46</v>
      </c>
      <c r="H62" s="8">
        <v>1</v>
      </c>
      <c r="I62" s="8">
        <v>162447003</v>
      </c>
      <c r="J62" s="8" t="s">
        <v>138</v>
      </c>
      <c r="K62" s="8" t="s">
        <v>46</v>
      </c>
      <c r="L62" s="8">
        <v>3</v>
      </c>
      <c r="Y62" s="9">
        <v>48694002</v>
      </c>
      <c r="Z62" s="9" t="s">
        <v>133</v>
      </c>
      <c r="AA62" s="9" t="s">
        <v>49</v>
      </c>
      <c r="AB62" s="9">
        <v>1</v>
      </c>
      <c r="AC62" s="9">
        <v>198288003</v>
      </c>
      <c r="AD62" s="9" t="s">
        <v>135</v>
      </c>
      <c r="AF62" s="9">
        <v>2</v>
      </c>
      <c r="AG62" s="9" t="s">
        <v>388</v>
      </c>
      <c r="AH62" s="9" t="s">
        <v>136</v>
      </c>
      <c r="AI62" s="9" t="s">
        <v>49</v>
      </c>
      <c r="AJ62" s="9">
        <v>1</v>
      </c>
      <c r="AK62" s="9" t="s">
        <v>389</v>
      </c>
      <c r="AL62" s="9" t="s">
        <v>134</v>
      </c>
      <c r="AM62" s="9" t="s">
        <v>49</v>
      </c>
      <c r="AN62" s="9">
        <v>1</v>
      </c>
      <c r="AO62" s="9" t="s">
        <v>390</v>
      </c>
      <c r="AP62" s="9" t="s">
        <v>151</v>
      </c>
      <c r="AQ62" s="9" t="s">
        <v>46</v>
      </c>
      <c r="AR62" s="9">
        <v>1</v>
      </c>
      <c r="AS62" s="10">
        <v>48694002</v>
      </c>
      <c r="AT62" s="10" t="s">
        <v>133</v>
      </c>
      <c r="AU62" s="10" t="s">
        <v>46</v>
      </c>
      <c r="AV62" s="10">
        <v>1</v>
      </c>
      <c r="AY62" s="10" t="s">
        <v>236</v>
      </c>
      <c r="AZ62" s="10" t="s">
        <v>237</v>
      </c>
      <c r="BA62" s="10" t="s">
        <v>238</v>
      </c>
      <c r="BB62" s="10">
        <v>1</v>
      </c>
    </row>
    <row r="63" spans="2:54" x14ac:dyDescent="0.2">
      <c r="C63" s="6" t="s">
        <v>62</v>
      </c>
      <c r="D63" s="6" t="s">
        <v>345</v>
      </c>
      <c r="E63" s="8">
        <v>260413007</v>
      </c>
      <c r="F63" s="8" t="s">
        <v>195</v>
      </c>
      <c r="G63" s="8" t="s">
        <v>46</v>
      </c>
      <c r="H63" s="8">
        <v>1</v>
      </c>
      <c r="Y63" s="9">
        <v>260413007</v>
      </c>
      <c r="Z63" s="9" t="s">
        <v>195</v>
      </c>
      <c r="AA63" s="9" t="s">
        <v>49</v>
      </c>
      <c r="AB63" s="9">
        <v>1</v>
      </c>
      <c r="AC63" s="9">
        <v>1157337001</v>
      </c>
      <c r="AD63" s="9" t="s">
        <v>347</v>
      </c>
      <c r="AE63" s="9" t="s">
        <v>49</v>
      </c>
      <c r="AF63" s="9">
        <v>2</v>
      </c>
      <c r="AG63" s="9" t="s">
        <v>54</v>
      </c>
      <c r="AH63" s="9" t="s">
        <v>54</v>
      </c>
      <c r="AI63" s="9" t="s">
        <v>54</v>
      </c>
      <c r="AJ63" s="9" t="s">
        <v>54</v>
      </c>
      <c r="AK63" s="9" t="s">
        <v>54</v>
      </c>
      <c r="AL63" s="9" t="s">
        <v>54</v>
      </c>
      <c r="AM63" s="9" t="s">
        <v>54</v>
      </c>
      <c r="AN63" s="9" t="s">
        <v>54</v>
      </c>
      <c r="AO63" s="9" t="s">
        <v>54</v>
      </c>
      <c r="AP63" s="9" t="s">
        <v>54</v>
      </c>
      <c r="AQ63" s="9" t="s">
        <v>54</v>
      </c>
      <c r="AR63" s="9" t="s">
        <v>54</v>
      </c>
      <c r="AS63" s="10">
        <v>2667000</v>
      </c>
      <c r="AT63" s="10" t="s">
        <v>346</v>
      </c>
      <c r="AU63" s="10" t="s">
        <v>46</v>
      </c>
      <c r="AV63" s="10">
        <v>0</v>
      </c>
      <c r="AY63" s="10"/>
      <c r="AZ63" s="10"/>
      <c r="BA63" s="10"/>
      <c r="BB63" s="10"/>
    </row>
    <row r="64" spans="2:54" x14ac:dyDescent="0.2">
      <c r="D64" s="6" t="s">
        <v>348</v>
      </c>
      <c r="E64" s="8">
        <v>89292003</v>
      </c>
      <c r="F64" s="8" t="s">
        <v>349</v>
      </c>
      <c r="G64" s="8" t="s">
        <v>49</v>
      </c>
      <c r="H64" s="8">
        <v>0</v>
      </c>
      <c r="Y64" s="9">
        <v>89292003</v>
      </c>
      <c r="Z64" s="9" t="s">
        <v>349</v>
      </c>
      <c r="AA64" s="9" t="s">
        <v>49</v>
      </c>
      <c r="AB64" s="9">
        <v>0</v>
      </c>
      <c r="AC64" s="9">
        <v>1157338006</v>
      </c>
      <c r="AD64" s="9" t="s">
        <v>350</v>
      </c>
      <c r="AE64" s="9" t="s">
        <v>49</v>
      </c>
      <c r="AF64" s="9">
        <v>2</v>
      </c>
      <c r="AG64" s="9" t="s">
        <v>54</v>
      </c>
      <c r="AH64" s="9" t="s">
        <v>54</v>
      </c>
      <c r="AI64" s="9" t="s">
        <v>54</v>
      </c>
      <c r="AJ64" s="9" t="s">
        <v>54</v>
      </c>
      <c r="AK64" s="9" t="s">
        <v>54</v>
      </c>
      <c r="AL64" s="9" t="s">
        <v>54</v>
      </c>
      <c r="AM64" s="9" t="s">
        <v>54</v>
      </c>
      <c r="AN64" s="9" t="s">
        <v>54</v>
      </c>
      <c r="AO64" s="9" t="s">
        <v>54</v>
      </c>
      <c r="AP64" s="9" t="s">
        <v>54</v>
      </c>
      <c r="AQ64" s="9" t="s">
        <v>54</v>
      </c>
      <c r="AR64" s="9" t="s">
        <v>54</v>
      </c>
      <c r="AS64" s="10">
        <v>89292003</v>
      </c>
      <c r="AT64" s="10" t="s">
        <v>349</v>
      </c>
      <c r="AU64" s="10" t="s">
        <v>49</v>
      </c>
      <c r="AV64" s="10">
        <v>0</v>
      </c>
      <c r="AY64" s="10"/>
      <c r="AZ64" s="10"/>
      <c r="BA64" s="10"/>
      <c r="BB64" s="10"/>
    </row>
    <row r="65" spans="1:54" x14ac:dyDescent="0.2">
      <c r="D65" s="6" t="s">
        <v>353</v>
      </c>
      <c r="E65" s="8">
        <v>27789000</v>
      </c>
      <c r="F65" s="8" t="s">
        <v>354</v>
      </c>
      <c r="G65" s="8" t="s">
        <v>49</v>
      </c>
      <c r="H65" s="8">
        <v>0</v>
      </c>
      <c r="Y65" s="9">
        <v>27789000</v>
      </c>
      <c r="Z65" s="9" t="s">
        <v>354</v>
      </c>
      <c r="AA65" s="9" t="s">
        <v>49</v>
      </c>
      <c r="AB65" s="9">
        <v>1</v>
      </c>
      <c r="AC65" s="9">
        <v>1157339003</v>
      </c>
      <c r="AD65" s="9" t="s">
        <v>355</v>
      </c>
      <c r="AE65" s="9" t="s">
        <v>49</v>
      </c>
      <c r="AF65" s="9">
        <v>2</v>
      </c>
      <c r="AG65" s="9" t="s">
        <v>54</v>
      </c>
      <c r="AH65" s="9" t="s">
        <v>54</v>
      </c>
      <c r="AI65" s="9" t="s">
        <v>54</v>
      </c>
      <c r="AJ65" s="9" t="s">
        <v>54</v>
      </c>
      <c r="AK65" s="9" t="s">
        <v>54</v>
      </c>
      <c r="AL65" s="9" t="s">
        <v>54</v>
      </c>
      <c r="AM65" s="9" t="s">
        <v>54</v>
      </c>
      <c r="AN65" s="9" t="s">
        <v>54</v>
      </c>
      <c r="AO65" s="9" t="s">
        <v>54</v>
      </c>
      <c r="AP65" s="9" t="s">
        <v>54</v>
      </c>
      <c r="AQ65" s="9" t="s">
        <v>54</v>
      </c>
      <c r="AR65" s="9" t="s">
        <v>54</v>
      </c>
      <c r="AS65" s="10">
        <v>27789000</v>
      </c>
      <c r="AT65" s="10" t="s">
        <v>354</v>
      </c>
      <c r="AU65" s="10" t="s">
        <v>49</v>
      </c>
      <c r="AV65" s="10">
        <v>1</v>
      </c>
      <c r="AY65" s="10"/>
      <c r="AZ65" s="10"/>
      <c r="BA65" s="10"/>
      <c r="BB65" s="10"/>
    </row>
    <row r="66" spans="1:54" x14ac:dyDescent="0.2">
      <c r="D66" s="6" t="s">
        <v>358</v>
      </c>
      <c r="E66" s="8">
        <v>70232002</v>
      </c>
      <c r="F66" s="8" t="s">
        <v>359</v>
      </c>
      <c r="G66" s="8" t="s">
        <v>49</v>
      </c>
      <c r="H66" s="8">
        <v>0</v>
      </c>
      <c r="Y66" s="9">
        <v>70232002</v>
      </c>
      <c r="Z66" s="9" t="s">
        <v>359</v>
      </c>
      <c r="AA66" s="9" t="s">
        <v>49</v>
      </c>
      <c r="AB66" s="9">
        <v>1</v>
      </c>
      <c r="AC66" s="9">
        <v>1157340001</v>
      </c>
      <c r="AD66" s="9" t="s">
        <v>360</v>
      </c>
      <c r="AE66" s="9" t="s">
        <v>49</v>
      </c>
      <c r="AF66" s="9">
        <v>2</v>
      </c>
      <c r="AG66" s="9" t="s">
        <v>54</v>
      </c>
      <c r="AH66" s="9" t="s">
        <v>54</v>
      </c>
      <c r="AI66" s="9" t="s">
        <v>54</v>
      </c>
      <c r="AJ66" s="9" t="s">
        <v>54</v>
      </c>
      <c r="AK66" s="9" t="s">
        <v>54</v>
      </c>
      <c r="AL66" s="9" t="s">
        <v>54</v>
      </c>
      <c r="AM66" s="9" t="s">
        <v>54</v>
      </c>
      <c r="AN66" s="9" t="s">
        <v>54</v>
      </c>
      <c r="AO66" s="9" t="s">
        <v>54</v>
      </c>
      <c r="AP66" s="9" t="s">
        <v>54</v>
      </c>
      <c r="AQ66" s="9" t="s">
        <v>54</v>
      </c>
      <c r="AR66" s="9" t="s">
        <v>54</v>
      </c>
      <c r="AS66" s="10">
        <v>70232002</v>
      </c>
      <c r="AT66" s="10" t="s">
        <v>359</v>
      </c>
      <c r="AU66" s="10" t="s">
        <v>49</v>
      </c>
      <c r="AV66" s="10">
        <v>1</v>
      </c>
      <c r="AY66" s="10"/>
      <c r="AZ66" s="10"/>
      <c r="BA66" s="10"/>
      <c r="BB66" s="10"/>
    </row>
    <row r="67" spans="1:54" x14ac:dyDescent="0.2">
      <c r="D67" s="6" t="s">
        <v>362</v>
      </c>
      <c r="E67" s="8">
        <v>255238004</v>
      </c>
      <c r="F67" s="8" t="s">
        <v>82</v>
      </c>
      <c r="G67" s="8" t="s">
        <v>46</v>
      </c>
      <c r="H67" s="8">
        <v>0</v>
      </c>
      <c r="Y67" s="9">
        <v>255238004</v>
      </c>
      <c r="Z67" s="9" t="s">
        <v>82</v>
      </c>
      <c r="AA67" s="9" t="s">
        <v>49</v>
      </c>
      <c r="AB67" s="9">
        <v>1</v>
      </c>
      <c r="AC67" s="9">
        <v>1157341002</v>
      </c>
      <c r="AD67" s="9" t="s">
        <v>363</v>
      </c>
      <c r="AE67" s="9" t="s">
        <v>49</v>
      </c>
      <c r="AF67" s="9">
        <v>2</v>
      </c>
      <c r="AG67" s="9" t="s">
        <v>54</v>
      </c>
      <c r="AH67" s="9" t="s">
        <v>54</v>
      </c>
      <c r="AI67" s="9" t="s">
        <v>54</v>
      </c>
      <c r="AJ67" s="9" t="s">
        <v>54</v>
      </c>
      <c r="AK67" s="9" t="s">
        <v>54</v>
      </c>
      <c r="AL67" s="9" t="s">
        <v>54</v>
      </c>
      <c r="AM67" s="9" t="s">
        <v>54</v>
      </c>
      <c r="AN67" s="9" t="s">
        <v>54</v>
      </c>
      <c r="AO67" s="9" t="s">
        <v>54</v>
      </c>
      <c r="AP67" s="9" t="s">
        <v>54</v>
      </c>
      <c r="AQ67" s="9" t="s">
        <v>54</v>
      </c>
      <c r="AR67" s="9" t="s">
        <v>54</v>
      </c>
      <c r="AS67" s="10">
        <v>255238004</v>
      </c>
      <c r="AT67" s="10" t="s">
        <v>82</v>
      </c>
      <c r="AU67" s="10" t="s">
        <v>49</v>
      </c>
      <c r="AV67" s="10">
        <v>1</v>
      </c>
      <c r="AY67" s="10"/>
      <c r="AZ67" s="10"/>
      <c r="BA67" s="10"/>
      <c r="BB67" s="10"/>
    </row>
    <row r="68" spans="1:54" x14ac:dyDescent="0.2">
      <c r="A68" s="6" t="s">
        <v>391</v>
      </c>
      <c r="E68" s="8">
        <v>106023006</v>
      </c>
      <c r="F68" s="8" t="s">
        <v>392</v>
      </c>
      <c r="G68" s="8" t="s">
        <v>46</v>
      </c>
      <c r="H68" s="8">
        <v>0</v>
      </c>
      <c r="Y68" s="9">
        <v>365935007</v>
      </c>
      <c r="Z68" s="9" t="s">
        <v>393</v>
      </c>
      <c r="AA68" s="9" t="s">
        <v>49</v>
      </c>
      <c r="AB68" s="9">
        <v>1</v>
      </c>
      <c r="AC68" s="9" t="s">
        <v>54</v>
      </c>
      <c r="AD68" s="9" t="s">
        <v>54</v>
      </c>
      <c r="AE68" s="9" t="s">
        <v>54</v>
      </c>
      <c r="AF68" s="9" t="s">
        <v>54</v>
      </c>
      <c r="AG68" s="9" t="s">
        <v>54</v>
      </c>
      <c r="AH68" s="9" t="s">
        <v>54</v>
      </c>
      <c r="AI68" s="9" t="s">
        <v>54</v>
      </c>
      <c r="AJ68" s="9" t="s">
        <v>54</v>
      </c>
      <c r="AK68" s="9" t="s">
        <v>54</v>
      </c>
      <c r="AL68" s="9" t="s">
        <v>54</v>
      </c>
      <c r="AM68" s="9" t="s">
        <v>54</v>
      </c>
      <c r="AN68" s="9" t="s">
        <v>54</v>
      </c>
      <c r="AO68" s="9" t="s">
        <v>54</v>
      </c>
      <c r="AP68" s="9" t="s">
        <v>54</v>
      </c>
      <c r="AQ68" s="9" t="s">
        <v>54</v>
      </c>
      <c r="AR68" s="9" t="s">
        <v>54</v>
      </c>
      <c r="AS68" s="10">
        <v>225510008</v>
      </c>
      <c r="AT68" s="10" t="s">
        <v>394</v>
      </c>
      <c r="AU68" s="10" t="s">
        <v>49</v>
      </c>
      <c r="AV68" s="10">
        <v>1</v>
      </c>
      <c r="AY68" s="10" t="s">
        <v>490</v>
      </c>
      <c r="AZ68" s="10" t="s">
        <v>491</v>
      </c>
      <c r="BA68" s="10" t="s">
        <v>238</v>
      </c>
      <c r="BB68" s="10">
        <v>1</v>
      </c>
    </row>
    <row r="69" spans="1:54" x14ac:dyDescent="0.2">
      <c r="B69" s="6" t="s">
        <v>395</v>
      </c>
      <c r="E69" s="8">
        <v>1149081002</v>
      </c>
      <c r="F69" s="8" t="s">
        <v>396</v>
      </c>
      <c r="G69" s="8" t="s">
        <v>46</v>
      </c>
      <c r="H69" s="8">
        <v>1</v>
      </c>
      <c r="I69" s="8">
        <v>162447003</v>
      </c>
      <c r="J69" s="8" t="s">
        <v>138</v>
      </c>
      <c r="K69" s="8" t="s">
        <v>46</v>
      </c>
      <c r="L69" s="8">
        <v>3</v>
      </c>
      <c r="Y69" s="9">
        <v>1149081002</v>
      </c>
      <c r="Z69" s="9" t="s">
        <v>396</v>
      </c>
      <c r="AA69" s="9" t="s">
        <v>49</v>
      </c>
      <c r="AB69" s="9">
        <v>1</v>
      </c>
      <c r="AC69" s="9" t="s">
        <v>54</v>
      </c>
      <c r="AD69" s="9" t="s">
        <v>54</v>
      </c>
      <c r="AE69" s="9" t="s">
        <v>54</v>
      </c>
      <c r="AF69" s="9" t="s">
        <v>54</v>
      </c>
      <c r="AG69" s="9" t="s">
        <v>54</v>
      </c>
      <c r="AH69" s="9" t="s">
        <v>54</v>
      </c>
      <c r="AI69" s="9" t="s">
        <v>54</v>
      </c>
      <c r="AJ69" s="9" t="s">
        <v>54</v>
      </c>
      <c r="AK69" s="9" t="s">
        <v>54</v>
      </c>
      <c r="AL69" s="9" t="s">
        <v>54</v>
      </c>
      <c r="AM69" s="9" t="s">
        <v>54</v>
      </c>
      <c r="AN69" s="9" t="s">
        <v>54</v>
      </c>
      <c r="AO69" s="9" t="s">
        <v>54</v>
      </c>
      <c r="AP69" s="9" t="s">
        <v>54</v>
      </c>
      <c r="AQ69" s="9" t="s">
        <v>54</v>
      </c>
      <c r="AR69" s="9" t="s">
        <v>54</v>
      </c>
      <c r="AS69" s="10">
        <v>1149081002</v>
      </c>
      <c r="AT69" s="10" t="s">
        <v>396</v>
      </c>
      <c r="AU69" s="10" t="s">
        <v>46</v>
      </c>
      <c r="AV69" s="10">
        <v>1</v>
      </c>
      <c r="AY69" s="10" t="s">
        <v>490</v>
      </c>
      <c r="AZ69" s="10" t="s">
        <v>491</v>
      </c>
      <c r="BA69" s="10" t="s">
        <v>238</v>
      </c>
      <c r="BB69" s="10">
        <v>1</v>
      </c>
    </row>
    <row r="70" spans="1:54" x14ac:dyDescent="0.2">
      <c r="C70" s="6" t="s">
        <v>62</v>
      </c>
      <c r="D70" s="6" t="s">
        <v>345</v>
      </c>
      <c r="E70" s="8">
        <v>260413007</v>
      </c>
      <c r="F70" s="8" t="s">
        <v>195</v>
      </c>
      <c r="G70" s="8" t="s">
        <v>46</v>
      </c>
      <c r="H70" s="8">
        <v>1</v>
      </c>
      <c r="Y70" s="9">
        <v>260413007</v>
      </c>
      <c r="Z70" s="9" t="s">
        <v>195</v>
      </c>
      <c r="AA70" s="9" t="s">
        <v>49</v>
      </c>
      <c r="AB70" s="9">
        <v>1</v>
      </c>
      <c r="AC70" s="9">
        <v>1157337001</v>
      </c>
      <c r="AD70" s="9" t="s">
        <v>347</v>
      </c>
      <c r="AE70" s="9" t="s">
        <v>49</v>
      </c>
      <c r="AF70" s="9">
        <v>2</v>
      </c>
      <c r="AG70" s="9" t="s">
        <v>54</v>
      </c>
      <c r="AH70" s="9" t="s">
        <v>54</v>
      </c>
      <c r="AI70" s="9" t="s">
        <v>54</v>
      </c>
      <c r="AJ70" s="9" t="s">
        <v>54</v>
      </c>
      <c r="AK70" s="9" t="s">
        <v>54</v>
      </c>
      <c r="AL70" s="9" t="s">
        <v>54</v>
      </c>
      <c r="AM70" s="9" t="s">
        <v>54</v>
      </c>
      <c r="AN70" s="9" t="s">
        <v>54</v>
      </c>
      <c r="AO70" s="9" t="s">
        <v>54</v>
      </c>
      <c r="AP70" s="9" t="s">
        <v>54</v>
      </c>
      <c r="AQ70" s="9" t="s">
        <v>54</v>
      </c>
      <c r="AR70" s="9" t="s">
        <v>54</v>
      </c>
      <c r="AS70" s="10">
        <v>2667000</v>
      </c>
      <c r="AT70" s="10" t="s">
        <v>346</v>
      </c>
      <c r="AU70" s="10" t="s">
        <v>46</v>
      </c>
      <c r="AV70" s="10">
        <v>0</v>
      </c>
      <c r="AY70" s="10"/>
      <c r="AZ70" s="10"/>
      <c r="BA70" s="10"/>
      <c r="BB70" s="10"/>
    </row>
    <row r="71" spans="1:54" x14ac:dyDescent="0.2">
      <c r="D71" s="6" t="s">
        <v>348</v>
      </c>
      <c r="E71" s="8">
        <v>89292003</v>
      </c>
      <c r="F71" s="8" t="s">
        <v>349</v>
      </c>
      <c r="G71" s="8" t="s">
        <v>49</v>
      </c>
      <c r="H71" s="8">
        <v>0</v>
      </c>
      <c r="Y71" s="9">
        <v>89292003</v>
      </c>
      <c r="Z71" s="9" t="s">
        <v>349</v>
      </c>
      <c r="AA71" s="9" t="s">
        <v>49</v>
      </c>
      <c r="AB71" s="9">
        <v>0</v>
      </c>
      <c r="AC71" s="9">
        <v>1157338006</v>
      </c>
      <c r="AD71" s="9" t="s">
        <v>350</v>
      </c>
      <c r="AE71" s="9" t="s">
        <v>49</v>
      </c>
      <c r="AF71" s="9">
        <v>2</v>
      </c>
      <c r="AG71" s="9" t="s">
        <v>54</v>
      </c>
      <c r="AH71" s="9" t="s">
        <v>54</v>
      </c>
      <c r="AI71" s="9" t="s">
        <v>54</v>
      </c>
      <c r="AJ71" s="9" t="s">
        <v>54</v>
      </c>
      <c r="AK71" s="9" t="s">
        <v>54</v>
      </c>
      <c r="AL71" s="9" t="s">
        <v>54</v>
      </c>
      <c r="AM71" s="9" t="s">
        <v>54</v>
      </c>
      <c r="AN71" s="9" t="s">
        <v>54</v>
      </c>
      <c r="AO71" s="9" t="s">
        <v>54</v>
      </c>
      <c r="AP71" s="9" t="s">
        <v>54</v>
      </c>
      <c r="AQ71" s="9" t="s">
        <v>54</v>
      </c>
      <c r="AR71" s="9" t="s">
        <v>54</v>
      </c>
      <c r="AS71" s="10">
        <v>89292003</v>
      </c>
      <c r="AT71" s="10" t="s">
        <v>349</v>
      </c>
      <c r="AU71" s="10" t="s">
        <v>49</v>
      </c>
      <c r="AV71" s="10">
        <v>0</v>
      </c>
      <c r="AY71" s="10"/>
      <c r="AZ71" s="10"/>
      <c r="BA71" s="10"/>
      <c r="BB71" s="10"/>
    </row>
    <row r="72" spans="1:54" x14ac:dyDescent="0.2">
      <c r="D72" s="6" t="s">
        <v>353</v>
      </c>
      <c r="E72" s="8">
        <v>27789000</v>
      </c>
      <c r="F72" s="8" t="s">
        <v>354</v>
      </c>
      <c r="G72" s="8" t="s">
        <v>49</v>
      </c>
      <c r="H72" s="8">
        <v>0</v>
      </c>
      <c r="Y72" s="9">
        <v>27789000</v>
      </c>
      <c r="Z72" s="9" t="s">
        <v>354</v>
      </c>
      <c r="AA72" s="9" t="s">
        <v>49</v>
      </c>
      <c r="AB72" s="9">
        <v>1</v>
      </c>
      <c r="AC72" s="9">
        <v>1157339003</v>
      </c>
      <c r="AD72" s="9" t="s">
        <v>355</v>
      </c>
      <c r="AE72" s="9" t="s">
        <v>49</v>
      </c>
      <c r="AF72" s="9">
        <v>2</v>
      </c>
      <c r="AG72" s="9" t="s">
        <v>54</v>
      </c>
      <c r="AH72" s="9" t="s">
        <v>54</v>
      </c>
      <c r="AI72" s="9" t="s">
        <v>54</v>
      </c>
      <c r="AJ72" s="9" t="s">
        <v>54</v>
      </c>
      <c r="AK72" s="9" t="s">
        <v>54</v>
      </c>
      <c r="AL72" s="9" t="s">
        <v>54</v>
      </c>
      <c r="AM72" s="9" t="s">
        <v>54</v>
      </c>
      <c r="AN72" s="9" t="s">
        <v>54</v>
      </c>
      <c r="AO72" s="9" t="s">
        <v>54</v>
      </c>
      <c r="AP72" s="9" t="s">
        <v>54</v>
      </c>
      <c r="AQ72" s="9" t="s">
        <v>54</v>
      </c>
      <c r="AR72" s="9" t="s">
        <v>54</v>
      </c>
      <c r="AS72" s="10">
        <v>27789000</v>
      </c>
      <c r="AT72" s="10" t="s">
        <v>354</v>
      </c>
      <c r="AU72" s="10" t="s">
        <v>49</v>
      </c>
      <c r="AV72" s="10">
        <v>1</v>
      </c>
      <c r="AY72" s="10"/>
      <c r="AZ72" s="10"/>
      <c r="BA72" s="10"/>
      <c r="BB72" s="10"/>
    </row>
    <row r="73" spans="1:54" x14ac:dyDescent="0.2">
      <c r="D73" s="6" t="s">
        <v>358</v>
      </c>
      <c r="E73" s="8">
        <v>70232002</v>
      </c>
      <c r="F73" s="8" t="s">
        <v>359</v>
      </c>
      <c r="G73" s="8" t="s">
        <v>49</v>
      </c>
      <c r="H73" s="8">
        <v>0</v>
      </c>
      <c r="Y73" s="9">
        <v>70232002</v>
      </c>
      <c r="Z73" s="9" t="s">
        <v>359</v>
      </c>
      <c r="AA73" s="9" t="s">
        <v>49</v>
      </c>
      <c r="AB73" s="9">
        <v>1</v>
      </c>
      <c r="AC73" s="9">
        <v>1157340001</v>
      </c>
      <c r="AD73" s="9" t="s">
        <v>360</v>
      </c>
      <c r="AE73" s="9" t="s">
        <v>49</v>
      </c>
      <c r="AF73" s="9">
        <v>2</v>
      </c>
      <c r="AG73" s="9" t="s">
        <v>54</v>
      </c>
      <c r="AH73" s="9" t="s">
        <v>54</v>
      </c>
      <c r="AI73" s="9" t="s">
        <v>54</v>
      </c>
      <c r="AJ73" s="9" t="s">
        <v>54</v>
      </c>
      <c r="AK73" s="9" t="s">
        <v>54</v>
      </c>
      <c r="AL73" s="9" t="s">
        <v>54</v>
      </c>
      <c r="AM73" s="9" t="s">
        <v>54</v>
      </c>
      <c r="AN73" s="9" t="s">
        <v>54</v>
      </c>
      <c r="AO73" s="9" t="s">
        <v>54</v>
      </c>
      <c r="AP73" s="9" t="s">
        <v>54</v>
      </c>
      <c r="AQ73" s="9" t="s">
        <v>54</v>
      </c>
      <c r="AR73" s="9" t="s">
        <v>54</v>
      </c>
      <c r="AS73" s="10">
        <v>70232002</v>
      </c>
      <c r="AT73" s="10" t="s">
        <v>359</v>
      </c>
      <c r="AU73" s="10" t="s">
        <v>49</v>
      </c>
      <c r="AV73" s="10">
        <v>1</v>
      </c>
      <c r="AY73" s="10"/>
      <c r="AZ73" s="10"/>
      <c r="BA73" s="10"/>
      <c r="BB73" s="10"/>
    </row>
    <row r="74" spans="1:54" x14ac:dyDescent="0.2">
      <c r="D74" s="6" t="s">
        <v>362</v>
      </c>
      <c r="E74" s="8">
        <v>255238004</v>
      </c>
      <c r="F74" s="8" t="s">
        <v>82</v>
      </c>
      <c r="G74" s="8" t="s">
        <v>46</v>
      </c>
      <c r="H74" s="8">
        <v>0</v>
      </c>
      <c r="Y74" s="9">
        <v>255238004</v>
      </c>
      <c r="Z74" s="9" t="s">
        <v>82</v>
      </c>
      <c r="AA74" s="9" t="s">
        <v>49</v>
      </c>
      <c r="AB74" s="9">
        <v>1</v>
      </c>
      <c r="AC74" s="9">
        <v>1157341002</v>
      </c>
      <c r="AD74" s="9" t="s">
        <v>363</v>
      </c>
      <c r="AE74" s="9" t="s">
        <v>49</v>
      </c>
      <c r="AF74" s="9">
        <v>2</v>
      </c>
      <c r="AG74" s="9" t="s">
        <v>54</v>
      </c>
      <c r="AH74" s="9" t="s">
        <v>54</v>
      </c>
      <c r="AI74" s="9" t="s">
        <v>54</v>
      </c>
      <c r="AJ74" s="9" t="s">
        <v>54</v>
      </c>
      <c r="AK74" s="9" t="s">
        <v>54</v>
      </c>
      <c r="AL74" s="9" t="s">
        <v>54</v>
      </c>
      <c r="AM74" s="9" t="s">
        <v>54</v>
      </c>
      <c r="AN74" s="9" t="s">
        <v>54</v>
      </c>
      <c r="AO74" s="9" t="s">
        <v>54</v>
      </c>
      <c r="AP74" s="9" t="s">
        <v>54</v>
      </c>
      <c r="AQ74" s="9" t="s">
        <v>54</v>
      </c>
      <c r="AR74" s="9" t="s">
        <v>54</v>
      </c>
      <c r="AS74" s="10">
        <v>255238004</v>
      </c>
      <c r="AT74" s="10" t="s">
        <v>82</v>
      </c>
      <c r="AU74" s="10" t="s">
        <v>49</v>
      </c>
      <c r="AV74" s="10">
        <v>1</v>
      </c>
      <c r="AY74" s="10"/>
      <c r="AZ74" s="10"/>
      <c r="BA74" s="10"/>
      <c r="BB74" s="10"/>
    </row>
    <row r="75" spans="1:54" x14ac:dyDescent="0.2">
      <c r="B75" s="6" t="s">
        <v>397</v>
      </c>
      <c r="E75" s="8">
        <v>225509003</v>
      </c>
      <c r="F75" s="8" t="s">
        <v>398</v>
      </c>
      <c r="G75" s="8" t="s">
        <v>46</v>
      </c>
      <c r="H75" s="8">
        <v>1</v>
      </c>
      <c r="I75" s="8">
        <v>162447003</v>
      </c>
      <c r="J75" s="8" t="s">
        <v>138</v>
      </c>
      <c r="K75" s="8" t="s">
        <v>46</v>
      </c>
      <c r="L75" s="8">
        <v>3</v>
      </c>
      <c r="Y75" s="9">
        <v>365939001</v>
      </c>
      <c r="Z75" s="9" t="s">
        <v>399</v>
      </c>
      <c r="AA75" s="9" t="s">
        <v>49</v>
      </c>
      <c r="AB75" s="9">
        <v>2</v>
      </c>
      <c r="AC75" s="9">
        <v>710559001</v>
      </c>
      <c r="AD75" s="9" t="s">
        <v>400</v>
      </c>
      <c r="AE75" s="9" t="s">
        <v>49</v>
      </c>
      <c r="AF75" s="9">
        <v>3</v>
      </c>
      <c r="AG75" s="9">
        <v>118192006</v>
      </c>
      <c r="AH75" s="9" t="s">
        <v>401</v>
      </c>
      <c r="AI75" s="9" t="s">
        <v>49</v>
      </c>
      <c r="AJ75" s="9">
        <v>2</v>
      </c>
      <c r="AK75" s="9" t="s">
        <v>54</v>
      </c>
      <c r="AL75" s="9" t="s">
        <v>54</v>
      </c>
      <c r="AM75" s="9" t="s">
        <v>54</v>
      </c>
      <c r="AN75" s="9" t="s">
        <v>54</v>
      </c>
      <c r="AO75" s="9" t="s">
        <v>54</v>
      </c>
      <c r="AP75" s="9" t="s">
        <v>54</v>
      </c>
      <c r="AQ75" s="9" t="s">
        <v>54</v>
      </c>
      <c r="AR75" s="9" t="s">
        <v>54</v>
      </c>
      <c r="AS75" s="10">
        <v>716408006</v>
      </c>
      <c r="AT75" s="10" t="s">
        <v>402</v>
      </c>
      <c r="AU75" s="10" t="s">
        <v>49</v>
      </c>
      <c r="AV75" s="10">
        <v>1</v>
      </c>
      <c r="AY75" s="10" t="s">
        <v>490</v>
      </c>
      <c r="AZ75" s="10" t="s">
        <v>491</v>
      </c>
      <c r="BA75" s="10" t="s">
        <v>238</v>
      </c>
      <c r="BB75" s="10">
        <v>1</v>
      </c>
    </row>
    <row r="76" spans="1:54" x14ac:dyDescent="0.2">
      <c r="C76" s="6" t="s">
        <v>62</v>
      </c>
      <c r="D76" s="6" t="s">
        <v>345</v>
      </c>
      <c r="E76" s="8">
        <v>260413007</v>
      </c>
      <c r="F76" s="8" t="s">
        <v>195</v>
      </c>
      <c r="G76" s="8" t="s">
        <v>46</v>
      </c>
      <c r="H76" s="8">
        <v>1</v>
      </c>
      <c r="Y76" s="9">
        <v>260413007</v>
      </c>
      <c r="Z76" s="9" t="s">
        <v>195</v>
      </c>
      <c r="AA76" s="9" t="s">
        <v>46</v>
      </c>
      <c r="AB76" s="9">
        <v>1</v>
      </c>
      <c r="AC76" s="9">
        <v>1157337001</v>
      </c>
      <c r="AD76" s="9" t="s">
        <v>347</v>
      </c>
      <c r="AE76" s="9" t="s">
        <v>49</v>
      </c>
      <c r="AF76" s="9">
        <v>2</v>
      </c>
      <c r="AG76" s="9" t="s">
        <v>54</v>
      </c>
      <c r="AH76" s="9" t="s">
        <v>54</v>
      </c>
      <c r="AI76" s="9" t="s">
        <v>54</v>
      </c>
      <c r="AJ76" s="9" t="s">
        <v>54</v>
      </c>
      <c r="AK76" s="9" t="s">
        <v>54</v>
      </c>
      <c r="AL76" s="9" t="s">
        <v>54</v>
      </c>
      <c r="AM76" s="9" t="s">
        <v>54</v>
      </c>
      <c r="AN76" s="9" t="s">
        <v>54</v>
      </c>
      <c r="AO76" s="9" t="s">
        <v>54</v>
      </c>
      <c r="AP76" s="9" t="s">
        <v>54</v>
      </c>
      <c r="AQ76" s="9" t="s">
        <v>54</v>
      </c>
      <c r="AR76" s="9" t="s">
        <v>54</v>
      </c>
      <c r="AS76" s="10">
        <v>2667000</v>
      </c>
      <c r="AT76" s="10" t="s">
        <v>346</v>
      </c>
      <c r="AU76" s="10" t="s">
        <v>46</v>
      </c>
      <c r="AV76" s="10">
        <v>0</v>
      </c>
      <c r="AY76" s="10"/>
      <c r="AZ76" s="10"/>
      <c r="BA76" s="10"/>
      <c r="BB76" s="10"/>
    </row>
    <row r="77" spans="1:54" x14ac:dyDescent="0.2">
      <c r="D77" s="6" t="s">
        <v>348</v>
      </c>
      <c r="E77" s="8">
        <v>89292003</v>
      </c>
      <c r="F77" s="8" t="s">
        <v>349</v>
      </c>
      <c r="G77" s="8" t="s">
        <v>49</v>
      </c>
      <c r="H77" s="8">
        <v>0</v>
      </c>
      <c r="Y77" s="9">
        <v>89292003</v>
      </c>
      <c r="Z77" s="9" t="s">
        <v>349</v>
      </c>
      <c r="AA77" s="9" t="s">
        <v>49</v>
      </c>
      <c r="AB77" s="9">
        <v>0</v>
      </c>
      <c r="AC77" s="9">
        <v>1157338006</v>
      </c>
      <c r="AD77" s="9" t="s">
        <v>350</v>
      </c>
      <c r="AE77" s="9" t="s">
        <v>49</v>
      </c>
      <c r="AF77" s="9">
        <v>2</v>
      </c>
      <c r="AG77" s="9" t="s">
        <v>54</v>
      </c>
      <c r="AH77" s="9" t="s">
        <v>54</v>
      </c>
      <c r="AI77" s="9" t="s">
        <v>54</v>
      </c>
      <c r="AJ77" s="9" t="s">
        <v>54</v>
      </c>
      <c r="AK77" s="9" t="s">
        <v>54</v>
      </c>
      <c r="AL77" s="9" t="s">
        <v>54</v>
      </c>
      <c r="AM77" s="9" t="s">
        <v>54</v>
      </c>
      <c r="AN77" s="9" t="s">
        <v>54</v>
      </c>
      <c r="AO77" s="9" t="s">
        <v>54</v>
      </c>
      <c r="AP77" s="9" t="s">
        <v>54</v>
      </c>
      <c r="AQ77" s="9" t="s">
        <v>54</v>
      </c>
      <c r="AR77" s="9" t="s">
        <v>54</v>
      </c>
      <c r="AS77" s="10">
        <v>89292003</v>
      </c>
      <c r="AT77" s="10" t="s">
        <v>349</v>
      </c>
      <c r="AU77" s="10" t="s">
        <v>49</v>
      </c>
      <c r="AV77" s="10">
        <v>0</v>
      </c>
      <c r="AY77" s="10"/>
      <c r="AZ77" s="10"/>
      <c r="BA77" s="10"/>
      <c r="BB77" s="10"/>
    </row>
    <row r="78" spans="1:54" x14ac:dyDescent="0.2">
      <c r="D78" s="6" t="s">
        <v>353</v>
      </c>
      <c r="E78" s="8">
        <v>27789000</v>
      </c>
      <c r="F78" s="8" t="s">
        <v>354</v>
      </c>
      <c r="G78" s="8" t="s">
        <v>49</v>
      </c>
      <c r="H78" s="8">
        <v>0</v>
      </c>
      <c r="Y78" s="9">
        <v>27789000</v>
      </c>
      <c r="Z78" s="9" t="s">
        <v>354</v>
      </c>
      <c r="AA78" s="9" t="s">
        <v>49</v>
      </c>
      <c r="AB78" s="9">
        <v>1</v>
      </c>
      <c r="AC78" s="9">
        <v>1157339003</v>
      </c>
      <c r="AD78" s="9" t="s">
        <v>355</v>
      </c>
      <c r="AE78" s="9" t="s">
        <v>49</v>
      </c>
      <c r="AF78" s="9">
        <v>2</v>
      </c>
      <c r="AG78" s="9" t="s">
        <v>54</v>
      </c>
      <c r="AH78" s="9" t="s">
        <v>54</v>
      </c>
      <c r="AI78" s="9" t="s">
        <v>54</v>
      </c>
      <c r="AJ78" s="9" t="s">
        <v>54</v>
      </c>
      <c r="AK78" s="9" t="s">
        <v>54</v>
      </c>
      <c r="AL78" s="9" t="s">
        <v>54</v>
      </c>
      <c r="AM78" s="9" t="s">
        <v>54</v>
      </c>
      <c r="AN78" s="9" t="s">
        <v>54</v>
      </c>
      <c r="AO78" s="9" t="s">
        <v>54</v>
      </c>
      <c r="AP78" s="9" t="s">
        <v>54</v>
      </c>
      <c r="AQ78" s="9" t="s">
        <v>54</v>
      </c>
      <c r="AR78" s="9" t="s">
        <v>54</v>
      </c>
      <c r="AS78" s="10">
        <v>27789000</v>
      </c>
      <c r="AT78" s="10" t="s">
        <v>354</v>
      </c>
      <c r="AU78" s="10" t="s">
        <v>49</v>
      </c>
      <c r="AV78" s="10">
        <v>1</v>
      </c>
      <c r="AY78" s="10"/>
      <c r="AZ78" s="10"/>
      <c r="BA78" s="10"/>
      <c r="BB78" s="10"/>
    </row>
    <row r="79" spans="1:54" x14ac:dyDescent="0.2">
      <c r="D79" s="6" t="s">
        <v>358</v>
      </c>
      <c r="E79" s="8">
        <v>70232002</v>
      </c>
      <c r="F79" s="8" t="s">
        <v>359</v>
      </c>
      <c r="G79" s="8" t="s">
        <v>49</v>
      </c>
      <c r="H79" s="8">
        <v>0</v>
      </c>
      <c r="Y79" s="9">
        <v>70232002</v>
      </c>
      <c r="Z79" s="9" t="s">
        <v>359</v>
      </c>
      <c r="AA79" s="9" t="s">
        <v>49</v>
      </c>
      <c r="AB79" s="9">
        <v>1</v>
      </c>
      <c r="AC79" s="9">
        <v>1157340001</v>
      </c>
      <c r="AD79" s="9" t="s">
        <v>360</v>
      </c>
      <c r="AE79" s="9" t="s">
        <v>49</v>
      </c>
      <c r="AF79" s="9">
        <v>2</v>
      </c>
      <c r="AG79" s="9" t="s">
        <v>54</v>
      </c>
      <c r="AH79" s="9" t="s">
        <v>54</v>
      </c>
      <c r="AI79" s="9" t="s">
        <v>54</v>
      </c>
      <c r="AJ79" s="9" t="s">
        <v>54</v>
      </c>
      <c r="AK79" s="9" t="s">
        <v>54</v>
      </c>
      <c r="AL79" s="9" t="s">
        <v>54</v>
      </c>
      <c r="AM79" s="9" t="s">
        <v>54</v>
      </c>
      <c r="AN79" s="9" t="s">
        <v>54</v>
      </c>
      <c r="AO79" s="9" t="s">
        <v>54</v>
      </c>
      <c r="AP79" s="9" t="s">
        <v>54</v>
      </c>
      <c r="AQ79" s="9" t="s">
        <v>54</v>
      </c>
      <c r="AR79" s="9" t="s">
        <v>54</v>
      </c>
      <c r="AS79" s="10">
        <v>70232002</v>
      </c>
      <c r="AT79" s="10" t="s">
        <v>359</v>
      </c>
      <c r="AU79" s="10" t="s">
        <v>49</v>
      </c>
      <c r="AV79" s="10">
        <v>1</v>
      </c>
      <c r="AY79" s="10"/>
      <c r="AZ79" s="10"/>
      <c r="BA79" s="10"/>
      <c r="BB79" s="10"/>
    </row>
    <row r="80" spans="1:54" x14ac:dyDescent="0.2">
      <c r="D80" s="6" t="s">
        <v>362</v>
      </c>
      <c r="E80" s="8">
        <v>255238004</v>
      </c>
      <c r="F80" s="8" t="s">
        <v>82</v>
      </c>
      <c r="G80" s="8" t="s">
        <v>46</v>
      </c>
      <c r="H80" s="8">
        <v>0</v>
      </c>
      <c r="Y80" s="9">
        <v>255238004</v>
      </c>
      <c r="Z80" s="9" t="s">
        <v>82</v>
      </c>
      <c r="AA80" s="9" t="s">
        <v>46</v>
      </c>
      <c r="AB80" s="9">
        <v>1</v>
      </c>
      <c r="AC80" s="9">
        <v>1157341002</v>
      </c>
      <c r="AD80" s="9" t="s">
        <v>363</v>
      </c>
      <c r="AE80" s="9" t="s">
        <v>49</v>
      </c>
      <c r="AF80" s="9">
        <v>2</v>
      </c>
      <c r="AG80" s="9" t="s">
        <v>54</v>
      </c>
      <c r="AH80" s="9" t="s">
        <v>54</v>
      </c>
      <c r="AI80" s="9" t="s">
        <v>54</v>
      </c>
      <c r="AJ80" s="9" t="s">
        <v>54</v>
      </c>
      <c r="AK80" s="9" t="s">
        <v>54</v>
      </c>
      <c r="AL80" s="9" t="s">
        <v>54</v>
      </c>
      <c r="AM80" s="9" t="s">
        <v>54</v>
      </c>
      <c r="AN80" s="9" t="s">
        <v>54</v>
      </c>
      <c r="AO80" s="9" t="s">
        <v>54</v>
      </c>
      <c r="AP80" s="9" t="s">
        <v>54</v>
      </c>
      <c r="AQ80" s="9" t="s">
        <v>54</v>
      </c>
      <c r="AR80" s="9" t="s">
        <v>54</v>
      </c>
      <c r="AS80" s="10">
        <v>255238004</v>
      </c>
      <c r="AT80" s="10" t="s">
        <v>82</v>
      </c>
      <c r="AU80" s="10" t="s">
        <v>49</v>
      </c>
      <c r="AV80" s="10">
        <v>1</v>
      </c>
      <c r="AY80" s="10"/>
      <c r="AZ80" s="10"/>
      <c r="BA80" s="10"/>
      <c r="BB80" s="10"/>
    </row>
    <row r="81" spans="1:54" x14ac:dyDescent="0.2">
      <c r="B81" s="6" t="s">
        <v>403</v>
      </c>
      <c r="E81" s="8">
        <v>225509003</v>
      </c>
      <c r="F81" s="8" t="s">
        <v>398</v>
      </c>
      <c r="G81" s="8" t="s">
        <v>46</v>
      </c>
      <c r="H81" s="8">
        <v>3</v>
      </c>
      <c r="I81" s="8">
        <v>162447003</v>
      </c>
      <c r="J81" s="8" t="s">
        <v>138</v>
      </c>
      <c r="K81" s="8" t="s">
        <v>46</v>
      </c>
      <c r="L81" s="8">
        <v>3</v>
      </c>
      <c r="Y81" s="9">
        <v>118192006</v>
      </c>
      <c r="Z81" s="9" t="s">
        <v>401</v>
      </c>
      <c r="AA81" s="9" t="s">
        <v>49</v>
      </c>
      <c r="AB81" s="9">
        <v>2</v>
      </c>
      <c r="AC81" s="9">
        <v>365939001</v>
      </c>
      <c r="AD81" s="9" t="s">
        <v>399</v>
      </c>
      <c r="AE81" s="9" t="s">
        <v>49</v>
      </c>
      <c r="AF81" s="9">
        <v>2</v>
      </c>
      <c r="AG81" s="9" t="s">
        <v>54</v>
      </c>
      <c r="AH81" s="9" t="s">
        <v>54</v>
      </c>
      <c r="AI81" s="9" t="s">
        <v>54</v>
      </c>
      <c r="AJ81" s="9" t="s">
        <v>54</v>
      </c>
      <c r="AK81" s="9" t="s">
        <v>54</v>
      </c>
      <c r="AL81" s="9" t="s">
        <v>54</v>
      </c>
      <c r="AM81" s="9" t="s">
        <v>54</v>
      </c>
      <c r="AN81" s="9" t="s">
        <v>54</v>
      </c>
      <c r="AO81" s="9" t="s">
        <v>54</v>
      </c>
      <c r="AP81" s="9" t="s">
        <v>54</v>
      </c>
      <c r="AQ81" s="9" t="s">
        <v>54</v>
      </c>
      <c r="AR81" s="9" t="s">
        <v>54</v>
      </c>
      <c r="AS81" s="10">
        <v>225509003</v>
      </c>
      <c r="AT81" s="10" t="s">
        <v>398</v>
      </c>
      <c r="AU81" s="10" t="s">
        <v>46</v>
      </c>
      <c r="AV81" s="10">
        <v>1</v>
      </c>
      <c r="AY81" s="10" t="s">
        <v>490</v>
      </c>
      <c r="AZ81" s="10" t="s">
        <v>491</v>
      </c>
      <c r="BA81" s="10" t="s">
        <v>238</v>
      </c>
      <c r="BB81" s="10">
        <v>1</v>
      </c>
    </row>
    <row r="82" spans="1:54" x14ac:dyDescent="0.2">
      <c r="C82" s="6" t="s">
        <v>62</v>
      </c>
      <c r="D82" s="6" t="s">
        <v>345</v>
      </c>
      <c r="E82" s="8">
        <v>260413007</v>
      </c>
      <c r="F82" s="8" t="s">
        <v>195</v>
      </c>
      <c r="G82" s="8" t="s">
        <v>46</v>
      </c>
      <c r="H82" s="8">
        <v>1</v>
      </c>
      <c r="Y82" s="9">
        <v>260413007</v>
      </c>
      <c r="Z82" s="9" t="s">
        <v>195</v>
      </c>
      <c r="AA82" s="9" t="s">
        <v>46</v>
      </c>
      <c r="AB82" s="9">
        <v>1</v>
      </c>
      <c r="AC82" s="9">
        <v>1157337001</v>
      </c>
      <c r="AD82" s="9" t="s">
        <v>347</v>
      </c>
      <c r="AE82" s="9" t="s">
        <v>49</v>
      </c>
      <c r="AF82" s="9">
        <v>2</v>
      </c>
      <c r="AG82" s="9" t="s">
        <v>54</v>
      </c>
      <c r="AH82" s="9" t="s">
        <v>54</v>
      </c>
      <c r="AI82" s="9" t="s">
        <v>54</v>
      </c>
      <c r="AJ82" s="9" t="s">
        <v>54</v>
      </c>
      <c r="AK82" s="9" t="s">
        <v>54</v>
      </c>
      <c r="AL82" s="9" t="s">
        <v>54</v>
      </c>
      <c r="AM82" s="9" t="s">
        <v>54</v>
      </c>
      <c r="AN82" s="9" t="s">
        <v>54</v>
      </c>
      <c r="AO82" s="9" t="s">
        <v>54</v>
      </c>
      <c r="AP82" s="9" t="s">
        <v>54</v>
      </c>
      <c r="AQ82" s="9" t="s">
        <v>54</v>
      </c>
      <c r="AR82" s="9" t="s">
        <v>54</v>
      </c>
      <c r="AS82" s="10">
        <v>2667000</v>
      </c>
      <c r="AT82" s="10" t="s">
        <v>346</v>
      </c>
      <c r="AU82" s="10" t="s">
        <v>46</v>
      </c>
      <c r="AV82" s="10">
        <v>0</v>
      </c>
      <c r="AY82" s="10"/>
      <c r="AZ82" s="10"/>
      <c r="BA82" s="10"/>
      <c r="BB82" s="10"/>
    </row>
    <row r="83" spans="1:54" x14ac:dyDescent="0.2">
      <c r="D83" s="6" t="s">
        <v>348</v>
      </c>
      <c r="E83" s="8">
        <v>89292003</v>
      </c>
      <c r="F83" s="8" t="s">
        <v>349</v>
      </c>
      <c r="G83" s="8" t="s">
        <v>49</v>
      </c>
      <c r="H83" s="8">
        <v>0</v>
      </c>
      <c r="Y83" s="9">
        <v>89292003</v>
      </c>
      <c r="Z83" s="9" t="s">
        <v>349</v>
      </c>
      <c r="AA83" s="9" t="s">
        <v>49</v>
      </c>
      <c r="AB83" s="9">
        <v>0</v>
      </c>
      <c r="AC83" s="9">
        <v>1157338006</v>
      </c>
      <c r="AD83" s="9" t="s">
        <v>350</v>
      </c>
      <c r="AE83" s="9" t="s">
        <v>49</v>
      </c>
      <c r="AF83" s="9">
        <v>2</v>
      </c>
      <c r="AG83" s="9" t="s">
        <v>54</v>
      </c>
      <c r="AH83" s="9" t="s">
        <v>54</v>
      </c>
      <c r="AI83" s="9" t="s">
        <v>54</v>
      </c>
      <c r="AJ83" s="9" t="s">
        <v>54</v>
      </c>
      <c r="AK83" s="9" t="s">
        <v>54</v>
      </c>
      <c r="AL83" s="9" t="s">
        <v>54</v>
      </c>
      <c r="AM83" s="9" t="s">
        <v>54</v>
      </c>
      <c r="AN83" s="9" t="s">
        <v>54</v>
      </c>
      <c r="AO83" s="9" t="s">
        <v>54</v>
      </c>
      <c r="AP83" s="9" t="s">
        <v>54</v>
      </c>
      <c r="AQ83" s="9" t="s">
        <v>54</v>
      </c>
      <c r="AR83" s="9" t="s">
        <v>54</v>
      </c>
      <c r="AS83" s="10">
        <v>89292003</v>
      </c>
      <c r="AT83" s="10" t="s">
        <v>349</v>
      </c>
      <c r="AU83" s="10" t="s">
        <v>49</v>
      </c>
      <c r="AV83" s="10">
        <v>0</v>
      </c>
      <c r="AY83" s="10"/>
      <c r="AZ83" s="10"/>
      <c r="BA83" s="10"/>
      <c r="BB83" s="10"/>
    </row>
    <row r="84" spans="1:54" x14ac:dyDescent="0.2">
      <c r="D84" s="6" t="s">
        <v>353</v>
      </c>
      <c r="E84" s="8">
        <v>27789000</v>
      </c>
      <c r="F84" s="8" t="s">
        <v>354</v>
      </c>
      <c r="G84" s="8" t="s">
        <v>49</v>
      </c>
      <c r="H84" s="8">
        <v>0</v>
      </c>
      <c r="Y84" s="9">
        <v>27789000</v>
      </c>
      <c r="Z84" s="9" t="s">
        <v>354</v>
      </c>
      <c r="AA84" s="9" t="s">
        <v>49</v>
      </c>
      <c r="AB84" s="9">
        <v>1</v>
      </c>
      <c r="AC84" s="9">
        <v>1157339003</v>
      </c>
      <c r="AD84" s="9" t="s">
        <v>355</v>
      </c>
      <c r="AE84" s="9" t="s">
        <v>49</v>
      </c>
      <c r="AF84" s="9">
        <v>2</v>
      </c>
      <c r="AG84" s="9" t="s">
        <v>54</v>
      </c>
      <c r="AH84" s="9" t="s">
        <v>54</v>
      </c>
      <c r="AI84" s="9" t="s">
        <v>54</v>
      </c>
      <c r="AJ84" s="9" t="s">
        <v>54</v>
      </c>
      <c r="AK84" s="9" t="s">
        <v>54</v>
      </c>
      <c r="AL84" s="9" t="s">
        <v>54</v>
      </c>
      <c r="AM84" s="9" t="s">
        <v>54</v>
      </c>
      <c r="AN84" s="9" t="s">
        <v>54</v>
      </c>
      <c r="AO84" s="9" t="s">
        <v>54</v>
      </c>
      <c r="AP84" s="9" t="s">
        <v>54</v>
      </c>
      <c r="AQ84" s="9" t="s">
        <v>54</v>
      </c>
      <c r="AR84" s="9" t="s">
        <v>54</v>
      </c>
      <c r="AS84" s="10">
        <v>27789000</v>
      </c>
      <c r="AT84" s="10" t="s">
        <v>354</v>
      </c>
      <c r="AU84" s="10" t="s">
        <v>49</v>
      </c>
      <c r="AV84" s="10">
        <v>1</v>
      </c>
      <c r="AY84" s="10"/>
      <c r="AZ84" s="10"/>
      <c r="BA84" s="10"/>
      <c r="BB84" s="10"/>
    </row>
    <row r="85" spans="1:54" x14ac:dyDescent="0.2">
      <c r="D85" s="6" t="s">
        <v>358</v>
      </c>
      <c r="E85" s="8">
        <v>70232002</v>
      </c>
      <c r="F85" s="8" t="s">
        <v>359</v>
      </c>
      <c r="G85" s="8" t="s">
        <v>49</v>
      </c>
      <c r="H85" s="8">
        <v>0</v>
      </c>
      <c r="Y85" s="9">
        <v>70232002</v>
      </c>
      <c r="Z85" s="9" t="s">
        <v>359</v>
      </c>
      <c r="AA85" s="9" t="s">
        <v>49</v>
      </c>
      <c r="AB85" s="9">
        <v>1</v>
      </c>
      <c r="AC85" s="9">
        <v>1157340001</v>
      </c>
      <c r="AD85" s="9" t="s">
        <v>360</v>
      </c>
      <c r="AE85" s="9" t="s">
        <v>49</v>
      </c>
      <c r="AF85" s="9">
        <v>2</v>
      </c>
      <c r="AG85" s="9" t="s">
        <v>54</v>
      </c>
      <c r="AH85" s="9" t="s">
        <v>54</v>
      </c>
      <c r="AI85" s="9" t="s">
        <v>54</v>
      </c>
      <c r="AJ85" s="9" t="s">
        <v>54</v>
      </c>
      <c r="AK85" s="9" t="s">
        <v>54</v>
      </c>
      <c r="AL85" s="9" t="s">
        <v>54</v>
      </c>
      <c r="AM85" s="9" t="s">
        <v>54</v>
      </c>
      <c r="AN85" s="9" t="s">
        <v>54</v>
      </c>
      <c r="AO85" s="9" t="s">
        <v>54</v>
      </c>
      <c r="AP85" s="9" t="s">
        <v>54</v>
      </c>
      <c r="AQ85" s="9" t="s">
        <v>54</v>
      </c>
      <c r="AR85" s="9" t="s">
        <v>54</v>
      </c>
      <c r="AS85" s="10">
        <v>70232002</v>
      </c>
      <c r="AT85" s="10" t="s">
        <v>359</v>
      </c>
      <c r="AU85" s="10" t="s">
        <v>49</v>
      </c>
      <c r="AV85" s="10">
        <v>1</v>
      </c>
      <c r="AY85" s="10"/>
      <c r="AZ85" s="10"/>
      <c r="BA85" s="10"/>
      <c r="BB85" s="10"/>
    </row>
    <row r="86" spans="1:54" x14ac:dyDescent="0.2">
      <c r="D86" s="6" t="s">
        <v>362</v>
      </c>
      <c r="E86" s="8">
        <v>255238004</v>
      </c>
      <c r="F86" s="8" t="s">
        <v>82</v>
      </c>
      <c r="G86" s="8" t="s">
        <v>46</v>
      </c>
      <c r="H86" s="8">
        <v>0</v>
      </c>
      <c r="Y86" s="9">
        <v>255238004</v>
      </c>
      <c r="Z86" s="9" t="s">
        <v>82</v>
      </c>
      <c r="AA86" s="9" t="s">
        <v>46</v>
      </c>
      <c r="AB86" s="9">
        <v>1</v>
      </c>
      <c r="AC86" s="9">
        <v>1157341002</v>
      </c>
      <c r="AD86" s="9" t="s">
        <v>363</v>
      </c>
      <c r="AE86" s="9" t="s">
        <v>49</v>
      </c>
      <c r="AF86" s="9">
        <v>2</v>
      </c>
      <c r="AG86" s="9" t="s">
        <v>54</v>
      </c>
      <c r="AH86" s="9" t="s">
        <v>54</v>
      </c>
      <c r="AI86" s="9" t="s">
        <v>54</v>
      </c>
      <c r="AJ86" s="9" t="s">
        <v>54</v>
      </c>
      <c r="AK86" s="9" t="s">
        <v>54</v>
      </c>
      <c r="AL86" s="9" t="s">
        <v>54</v>
      </c>
      <c r="AM86" s="9" t="s">
        <v>54</v>
      </c>
      <c r="AN86" s="9" t="s">
        <v>54</v>
      </c>
      <c r="AO86" s="9" t="s">
        <v>54</v>
      </c>
      <c r="AP86" s="9" t="s">
        <v>54</v>
      </c>
      <c r="AQ86" s="9" t="s">
        <v>54</v>
      </c>
      <c r="AR86" s="9" t="s">
        <v>54</v>
      </c>
      <c r="AS86" s="10">
        <v>255238004</v>
      </c>
      <c r="AT86" s="10" t="s">
        <v>82</v>
      </c>
      <c r="AU86" s="10" t="s">
        <v>49</v>
      </c>
      <c r="AV86" s="10">
        <v>1</v>
      </c>
      <c r="AY86" s="10"/>
      <c r="AZ86" s="10"/>
      <c r="BA86" s="10"/>
      <c r="BB86" s="10"/>
    </row>
    <row r="87" spans="1:54" x14ac:dyDescent="0.2">
      <c r="B87" s="6" t="s">
        <v>404</v>
      </c>
      <c r="E87" s="8">
        <v>225504008</v>
      </c>
      <c r="F87" s="8" t="s">
        <v>405</v>
      </c>
      <c r="G87" s="8" t="s">
        <v>46</v>
      </c>
      <c r="H87" s="8">
        <v>3</v>
      </c>
      <c r="I87" s="8">
        <v>162447003</v>
      </c>
      <c r="J87" s="8" t="s">
        <v>138</v>
      </c>
      <c r="K87" s="8" t="s">
        <v>46</v>
      </c>
      <c r="L87" s="8">
        <v>3</v>
      </c>
      <c r="Y87" s="9">
        <v>1156332000</v>
      </c>
      <c r="Z87" s="9" t="s">
        <v>406</v>
      </c>
      <c r="AA87" s="9" t="s">
        <v>49</v>
      </c>
      <c r="AB87" s="9">
        <v>3</v>
      </c>
      <c r="AC87" s="9">
        <v>716454002</v>
      </c>
      <c r="AD87" s="9" t="s">
        <v>407</v>
      </c>
      <c r="AE87" s="9" t="s">
        <v>49</v>
      </c>
      <c r="AF87" s="9">
        <v>2</v>
      </c>
      <c r="AG87" s="9" t="s">
        <v>54</v>
      </c>
      <c r="AH87" s="9" t="s">
        <v>54</v>
      </c>
      <c r="AI87" s="9" t="s">
        <v>54</v>
      </c>
      <c r="AJ87" s="9" t="s">
        <v>54</v>
      </c>
      <c r="AK87" s="9" t="s">
        <v>54</v>
      </c>
      <c r="AL87" s="9" t="s">
        <v>54</v>
      </c>
      <c r="AM87" s="9" t="s">
        <v>54</v>
      </c>
      <c r="AN87" s="9" t="s">
        <v>54</v>
      </c>
      <c r="AO87" s="9" t="s">
        <v>54</v>
      </c>
      <c r="AP87" s="9" t="s">
        <v>54</v>
      </c>
      <c r="AQ87" s="9" t="s">
        <v>54</v>
      </c>
      <c r="AR87" s="9" t="s">
        <v>54</v>
      </c>
      <c r="AS87" s="10">
        <v>716454002</v>
      </c>
      <c r="AT87" s="10" t="s">
        <v>407</v>
      </c>
      <c r="AU87" s="10" t="s">
        <v>49</v>
      </c>
      <c r="AV87" s="10">
        <v>2</v>
      </c>
      <c r="AY87" s="10" t="s">
        <v>490</v>
      </c>
      <c r="AZ87" s="10" t="s">
        <v>491</v>
      </c>
      <c r="BA87" s="10" t="s">
        <v>238</v>
      </c>
      <c r="BB87" s="10">
        <v>1</v>
      </c>
    </row>
    <row r="88" spans="1:54" x14ac:dyDescent="0.2">
      <c r="C88" s="6" t="s">
        <v>62</v>
      </c>
      <c r="D88" s="6" t="s">
        <v>345</v>
      </c>
      <c r="E88" s="8">
        <v>260413007</v>
      </c>
      <c r="F88" s="8" t="s">
        <v>195</v>
      </c>
      <c r="G88" s="8" t="s">
        <v>46</v>
      </c>
      <c r="H88" s="8">
        <v>1</v>
      </c>
      <c r="Y88" s="9">
        <v>260413007</v>
      </c>
      <c r="Z88" s="9" t="s">
        <v>195</v>
      </c>
      <c r="AA88" s="9" t="s">
        <v>46</v>
      </c>
      <c r="AB88" s="9">
        <v>1</v>
      </c>
      <c r="AC88" s="9">
        <v>1157337001</v>
      </c>
      <c r="AD88" s="9" t="s">
        <v>347</v>
      </c>
      <c r="AE88" s="9" t="s">
        <v>49</v>
      </c>
      <c r="AF88" s="9">
        <v>2</v>
      </c>
      <c r="AG88" s="9" t="s">
        <v>54</v>
      </c>
      <c r="AH88" s="9" t="s">
        <v>54</v>
      </c>
      <c r="AI88" s="9" t="s">
        <v>54</v>
      </c>
      <c r="AJ88" s="9" t="s">
        <v>54</v>
      </c>
      <c r="AK88" s="9" t="s">
        <v>54</v>
      </c>
      <c r="AL88" s="9" t="s">
        <v>54</v>
      </c>
      <c r="AM88" s="9" t="s">
        <v>54</v>
      </c>
      <c r="AN88" s="9" t="s">
        <v>54</v>
      </c>
      <c r="AO88" s="9" t="s">
        <v>54</v>
      </c>
      <c r="AP88" s="9" t="s">
        <v>54</v>
      </c>
      <c r="AQ88" s="9" t="s">
        <v>54</v>
      </c>
      <c r="AR88" s="9" t="s">
        <v>54</v>
      </c>
      <c r="AS88" s="10">
        <v>2667000</v>
      </c>
      <c r="AT88" s="10" t="s">
        <v>346</v>
      </c>
      <c r="AU88" s="10" t="s">
        <v>46</v>
      </c>
      <c r="AV88" s="10">
        <v>0</v>
      </c>
      <c r="AY88" s="10"/>
      <c r="AZ88" s="10"/>
      <c r="BA88" s="10"/>
      <c r="BB88" s="10"/>
    </row>
    <row r="89" spans="1:54" x14ac:dyDescent="0.2">
      <c r="D89" s="6" t="s">
        <v>348</v>
      </c>
      <c r="E89" s="8">
        <v>89292003</v>
      </c>
      <c r="F89" s="8" t="s">
        <v>349</v>
      </c>
      <c r="G89" s="8" t="s">
        <v>49</v>
      </c>
      <c r="H89" s="8">
        <v>0</v>
      </c>
      <c r="Y89" s="9">
        <v>89292003</v>
      </c>
      <c r="Z89" s="9" t="s">
        <v>349</v>
      </c>
      <c r="AA89" s="9" t="s">
        <v>49</v>
      </c>
      <c r="AB89" s="9">
        <v>0</v>
      </c>
      <c r="AC89" s="9">
        <v>1157338006</v>
      </c>
      <c r="AD89" s="9" t="s">
        <v>350</v>
      </c>
      <c r="AE89" s="9" t="s">
        <v>49</v>
      </c>
      <c r="AF89" s="9">
        <v>2</v>
      </c>
      <c r="AG89" s="9" t="s">
        <v>54</v>
      </c>
      <c r="AH89" s="9" t="s">
        <v>54</v>
      </c>
      <c r="AI89" s="9" t="s">
        <v>54</v>
      </c>
      <c r="AJ89" s="9" t="s">
        <v>54</v>
      </c>
      <c r="AK89" s="9" t="s">
        <v>54</v>
      </c>
      <c r="AL89" s="9" t="s">
        <v>54</v>
      </c>
      <c r="AM89" s="9" t="s">
        <v>54</v>
      </c>
      <c r="AN89" s="9" t="s">
        <v>54</v>
      </c>
      <c r="AO89" s="9" t="s">
        <v>54</v>
      </c>
      <c r="AP89" s="9" t="s">
        <v>54</v>
      </c>
      <c r="AQ89" s="9" t="s">
        <v>54</v>
      </c>
      <c r="AR89" s="9" t="s">
        <v>54</v>
      </c>
      <c r="AS89" s="10">
        <v>89292003</v>
      </c>
      <c r="AT89" s="10" t="s">
        <v>349</v>
      </c>
      <c r="AU89" s="10" t="s">
        <v>49</v>
      </c>
      <c r="AV89" s="10">
        <v>0</v>
      </c>
      <c r="AY89" s="10"/>
      <c r="AZ89" s="10"/>
      <c r="BA89" s="10"/>
      <c r="BB89" s="10"/>
    </row>
    <row r="90" spans="1:54" x14ac:dyDescent="0.2">
      <c r="D90" s="6" t="s">
        <v>353</v>
      </c>
      <c r="E90" s="8">
        <v>27789000</v>
      </c>
      <c r="F90" s="8" t="s">
        <v>354</v>
      </c>
      <c r="G90" s="8" t="s">
        <v>49</v>
      </c>
      <c r="H90" s="8">
        <v>0</v>
      </c>
      <c r="Y90" s="9">
        <v>27789000</v>
      </c>
      <c r="Z90" s="9" t="s">
        <v>354</v>
      </c>
      <c r="AA90" s="9" t="s">
        <v>49</v>
      </c>
      <c r="AB90" s="9">
        <v>1</v>
      </c>
      <c r="AC90" s="9">
        <v>1157339003</v>
      </c>
      <c r="AD90" s="9" t="s">
        <v>355</v>
      </c>
      <c r="AE90" s="9" t="s">
        <v>49</v>
      </c>
      <c r="AF90" s="9">
        <v>2</v>
      </c>
      <c r="AG90" s="9" t="s">
        <v>54</v>
      </c>
      <c r="AH90" s="9" t="s">
        <v>54</v>
      </c>
      <c r="AI90" s="9" t="s">
        <v>54</v>
      </c>
      <c r="AJ90" s="9" t="s">
        <v>54</v>
      </c>
      <c r="AK90" s="9" t="s">
        <v>54</v>
      </c>
      <c r="AL90" s="9" t="s">
        <v>54</v>
      </c>
      <c r="AM90" s="9" t="s">
        <v>54</v>
      </c>
      <c r="AN90" s="9" t="s">
        <v>54</v>
      </c>
      <c r="AO90" s="9" t="s">
        <v>54</v>
      </c>
      <c r="AP90" s="9" t="s">
        <v>54</v>
      </c>
      <c r="AQ90" s="9" t="s">
        <v>54</v>
      </c>
      <c r="AR90" s="9" t="s">
        <v>54</v>
      </c>
      <c r="AS90" s="10">
        <v>27789000</v>
      </c>
      <c r="AT90" s="10" t="s">
        <v>354</v>
      </c>
      <c r="AU90" s="10" t="s">
        <v>49</v>
      </c>
      <c r="AV90" s="10">
        <v>1</v>
      </c>
      <c r="AY90" s="10"/>
      <c r="AZ90" s="10"/>
      <c r="BA90" s="10"/>
      <c r="BB90" s="10"/>
    </row>
    <row r="91" spans="1:54" x14ac:dyDescent="0.2">
      <c r="D91" s="6" t="s">
        <v>358</v>
      </c>
      <c r="E91" s="8">
        <v>70232002</v>
      </c>
      <c r="F91" s="8" t="s">
        <v>359</v>
      </c>
      <c r="G91" s="8" t="s">
        <v>49</v>
      </c>
      <c r="H91" s="8">
        <v>0</v>
      </c>
      <c r="Y91" s="9">
        <v>70232002</v>
      </c>
      <c r="Z91" s="9" t="s">
        <v>359</v>
      </c>
      <c r="AA91" s="9" t="s">
        <v>49</v>
      </c>
      <c r="AB91" s="9">
        <v>1</v>
      </c>
      <c r="AC91" s="9">
        <v>1157340001</v>
      </c>
      <c r="AD91" s="9" t="s">
        <v>360</v>
      </c>
      <c r="AE91" s="9" t="s">
        <v>49</v>
      </c>
      <c r="AF91" s="9">
        <v>2</v>
      </c>
      <c r="AG91" s="9" t="s">
        <v>54</v>
      </c>
      <c r="AH91" s="9" t="s">
        <v>54</v>
      </c>
      <c r="AI91" s="9" t="s">
        <v>54</v>
      </c>
      <c r="AJ91" s="9" t="s">
        <v>54</v>
      </c>
      <c r="AK91" s="9" t="s">
        <v>54</v>
      </c>
      <c r="AL91" s="9" t="s">
        <v>54</v>
      </c>
      <c r="AM91" s="9" t="s">
        <v>54</v>
      </c>
      <c r="AN91" s="9" t="s">
        <v>54</v>
      </c>
      <c r="AO91" s="9" t="s">
        <v>54</v>
      </c>
      <c r="AP91" s="9" t="s">
        <v>54</v>
      </c>
      <c r="AQ91" s="9" t="s">
        <v>54</v>
      </c>
      <c r="AR91" s="9" t="s">
        <v>54</v>
      </c>
      <c r="AS91" s="10">
        <v>70232002</v>
      </c>
      <c r="AT91" s="10" t="s">
        <v>359</v>
      </c>
      <c r="AU91" s="10" t="s">
        <v>49</v>
      </c>
      <c r="AV91" s="10">
        <v>1</v>
      </c>
      <c r="AY91" s="10"/>
      <c r="AZ91" s="10"/>
      <c r="BA91" s="10"/>
      <c r="BB91" s="10"/>
    </row>
    <row r="92" spans="1:54" x14ac:dyDescent="0.2">
      <c r="D92" s="6" t="s">
        <v>362</v>
      </c>
      <c r="E92" s="8">
        <v>255238004</v>
      </c>
      <c r="F92" s="8" t="s">
        <v>82</v>
      </c>
      <c r="G92" s="8" t="s">
        <v>46</v>
      </c>
      <c r="H92" s="8">
        <v>0</v>
      </c>
      <c r="Y92" s="9">
        <v>255238004</v>
      </c>
      <c r="Z92" s="9" t="s">
        <v>82</v>
      </c>
      <c r="AA92" s="9" t="s">
        <v>46</v>
      </c>
      <c r="AB92" s="9">
        <v>1</v>
      </c>
      <c r="AC92" s="9">
        <v>1157341002</v>
      </c>
      <c r="AD92" s="9" t="s">
        <v>363</v>
      </c>
      <c r="AE92" s="9" t="s">
        <v>49</v>
      </c>
      <c r="AF92" s="9">
        <v>2</v>
      </c>
      <c r="AG92" s="9" t="s">
        <v>54</v>
      </c>
      <c r="AH92" s="9" t="s">
        <v>54</v>
      </c>
      <c r="AI92" s="9" t="s">
        <v>54</v>
      </c>
      <c r="AJ92" s="9" t="s">
        <v>54</v>
      </c>
      <c r="AK92" s="9" t="s">
        <v>54</v>
      </c>
      <c r="AL92" s="9" t="s">
        <v>54</v>
      </c>
      <c r="AM92" s="9" t="s">
        <v>54</v>
      </c>
      <c r="AN92" s="9" t="s">
        <v>54</v>
      </c>
      <c r="AO92" s="9" t="s">
        <v>54</v>
      </c>
      <c r="AP92" s="9" t="s">
        <v>54</v>
      </c>
      <c r="AQ92" s="9" t="s">
        <v>54</v>
      </c>
      <c r="AR92" s="9" t="s">
        <v>54</v>
      </c>
      <c r="AS92" s="10">
        <v>255238004</v>
      </c>
      <c r="AT92" s="10" t="s">
        <v>82</v>
      </c>
      <c r="AU92" s="10" t="s">
        <v>49</v>
      </c>
      <c r="AV92" s="10">
        <v>1</v>
      </c>
      <c r="AY92" s="10"/>
      <c r="AZ92" s="10"/>
      <c r="BA92" s="10"/>
      <c r="BB92" s="10"/>
    </row>
    <row r="93" spans="1:54" x14ac:dyDescent="0.2">
      <c r="A93" s="6" t="s">
        <v>408</v>
      </c>
      <c r="E93" s="8">
        <v>35359004</v>
      </c>
      <c r="F93" s="8" t="s">
        <v>409</v>
      </c>
      <c r="G93" s="8" t="s">
        <v>46</v>
      </c>
      <c r="H93" s="8">
        <v>0</v>
      </c>
      <c r="Y93" s="9">
        <v>1186688007</v>
      </c>
      <c r="Z93" s="9" t="s">
        <v>410</v>
      </c>
      <c r="AA93" s="9" t="s">
        <v>49</v>
      </c>
      <c r="AB93" s="9">
        <v>2</v>
      </c>
      <c r="AC93" s="9">
        <v>224249004</v>
      </c>
      <c r="AD93" s="9" t="s">
        <v>411</v>
      </c>
      <c r="AE93" s="9" t="s">
        <v>49</v>
      </c>
      <c r="AF93" s="9">
        <v>2</v>
      </c>
      <c r="AG93" s="9" t="s">
        <v>389</v>
      </c>
      <c r="AH93" s="9" t="s">
        <v>412</v>
      </c>
      <c r="AI93" s="9" t="s">
        <v>49</v>
      </c>
      <c r="AJ93" s="9">
        <v>2</v>
      </c>
      <c r="AK93" s="9" t="s">
        <v>54</v>
      </c>
      <c r="AL93" s="9" t="s">
        <v>54</v>
      </c>
      <c r="AM93" s="9" t="s">
        <v>54</v>
      </c>
      <c r="AN93" s="9" t="s">
        <v>54</v>
      </c>
      <c r="AO93" s="9" t="s">
        <v>54</v>
      </c>
      <c r="AP93" s="9" t="s">
        <v>54</v>
      </c>
      <c r="AQ93" s="9" t="s">
        <v>54</v>
      </c>
      <c r="AR93" s="9" t="s">
        <v>54</v>
      </c>
      <c r="AS93" s="10">
        <v>224093006</v>
      </c>
      <c r="AT93" s="10" t="s">
        <v>413</v>
      </c>
      <c r="AU93" s="10" t="s">
        <v>49</v>
      </c>
      <c r="AV93" s="10">
        <v>1</v>
      </c>
      <c r="AY93" s="10" t="s">
        <v>498</v>
      </c>
      <c r="AZ93" s="10" t="s">
        <v>499</v>
      </c>
      <c r="BA93" s="10" t="s">
        <v>238</v>
      </c>
      <c r="BB93" s="10">
        <v>3</v>
      </c>
    </row>
    <row r="94" spans="1:54" x14ac:dyDescent="0.2">
      <c r="B94" s="6" t="s">
        <v>414</v>
      </c>
      <c r="E94" s="8">
        <v>1148841003</v>
      </c>
      <c r="F94" s="8" t="s">
        <v>415</v>
      </c>
      <c r="G94" s="8" t="s">
        <v>46</v>
      </c>
      <c r="H94" s="8">
        <v>2</v>
      </c>
      <c r="I94" s="8">
        <v>1144530002</v>
      </c>
      <c r="J94" s="8" t="s">
        <v>416</v>
      </c>
      <c r="K94" s="8" t="s">
        <v>46</v>
      </c>
      <c r="L94" s="8">
        <v>3</v>
      </c>
      <c r="M94" s="8">
        <v>162447003</v>
      </c>
      <c r="N94" s="8" t="s">
        <v>138</v>
      </c>
      <c r="O94" s="8" t="s">
        <v>46</v>
      </c>
      <c r="P94" s="8">
        <v>3</v>
      </c>
      <c r="Y94" s="9">
        <v>1186689004</v>
      </c>
      <c r="Z94" s="9" t="s">
        <v>417</v>
      </c>
      <c r="AA94" s="9" t="s">
        <v>49</v>
      </c>
      <c r="AB94" s="9">
        <v>2</v>
      </c>
      <c r="AC94" s="9" t="s">
        <v>54</v>
      </c>
      <c r="AD94" s="9" t="s">
        <v>54</v>
      </c>
      <c r="AE94" s="9" t="s">
        <v>54</v>
      </c>
      <c r="AF94" s="9" t="s">
        <v>54</v>
      </c>
      <c r="AG94" s="9" t="s">
        <v>54</v>
      </c>
      <c r="AH94" s="9" t="s">
        <v>54</v>
      </c>
      <c r="AI94" s="9" t="s">
        <v>54</v>
      </c>
      <c r="AJ94" s="9" t="s">
        <v>54</v>
      </c>
      <c r="AK94" s="9" t="s">
        <v>54</v>
      </c>
      <c r="AL94" s="9" t="s">
        <v>54</v>
      </c>
      <c r="AM94" s="9" t="s">
        <v>54</v>
      </c>
      <c r="AN94" s="9" t="s">
        <v>54</v>
      </c>
      <c r="AO94" s="9" t="s">
        <v>54</v>
      </c>
      <c r="AP94" s="9" t="s">
        <v>54</v>
      </c>
      <c r="AQ94" s="9" t="s">
        <v>54</v>
      </c>
      <c r="AR94" s="9" t="s">
        <v>54</v>
      </c>
      <c r="AS94" s="10">
        <v>1148841003</v>
      </c>
      <c r="AT94" s="10" t="s">
        <v>415</v>
      </c>
      <c r="AU94" s="10" t="s">
        <v>46</v>
      </c>
      <c r="AV94" s="10">
        <v>2</v>
      </c>
      <c r="AY94" s="10" t="s">
        <v>498</v>
      </c>
      <c r="AZ94" s="10" t="s">
        <v>499</v>
      </c>
      <c r="BA94" s="10" t="s">
        <v>238</v>
      </c>
      <c r="BB94" s="10">
        <v>3</v>
      </c>
    </row>
    <row r="95" spans="1:54" x14ac:dyDescent="0.2">
      <c r="C95" s="6" t="s">
        <v>62</v>
      </c>
      <c r="D95" s="6" t="s">
        <v>345</v>
      </c>
      <c r="E95" s="8">
        <v>260413007</v>
      </c>
      <c r="F95" s="8" t="s">
        <v>195</v>
      </c>
      <c r="G95" s="8" t="s">
        <v>46</v>
      </c>
      <c r="H95" s="8">
        <v>1</v>
      </c>
      <c r="Y95" s="9">
        <v>260413007</v>
      </c>
      <c r="Z95" s="9" t="s">
        <v>195</v>
      </c>
      <c r="AA95" s="9" t="s">
        <v>46</v>
      </c>
      <c r="AB95" s="9">
        <v>1</v>
      </c>
      <c r="AC95" s="9">
        <v>1157337001</v>
      </c>
      <c r="AD95" s="9" t="s">
        <v>347</v>
      </c>
      <c r="AE95" s="9" t="s">
        <v>49</v>
      </c>
      <c r="AF95" s="9">
        <v>2</v>
      </c>
      <c r="AG95" s="9" t="s">
        <v>54</v>
      </c>
      <c r="AH95" s="9" t="s">
        <v>54</v>
      </c>
      <c r="AI95" s="9" t="s">
        <v>54</v>
      </c>
      <c r="AJ95" s="9" t="s">
        <v>54</v>
      </c>
      <c r="AK95" s="9" t="s">
        <v>54</v>
      </c>
      <c r="AL95" s="9" t="s">
        <v>54</v>
      </c>
      <c r="AM95" s="9" t="s">
        <v>54</v>
      </c>
      <c r="AN95" s="9" t="s">
        <v>54</v>
      </c>
      <c r="AO95" s="9" t="s">
        <v>54</v>
      </c>
      <c r="AP95" s="9" t="s">
        <v>54</v>
      </c>
      <c r="AQ95" s="9" t="s">
        <v>54</v>
      </c>
      <c r="AR95" s="9" t="s">
        <v>54</v>
      </c>
      <c r="AS95" s="10">
        <v>2667000</v>
      </c>
      <c r="AT95" s="10" t="s">
        <v>346</v>
      </c>
      <c r="AU95" s="10" t="s">
        <v>46</v>
      </c>
      <c r="AV95" s="10">
        <v>0</v>
      </c>
      <c r="AY95" s="10"/>
      <c r="AZ95" s="10"/>
      <c r="BA95" s="10"/>
      <c r="BB95" s="10"/>
    </row>
    <row r="96" spans="1:54" x14ac:dyDescent="0.2">
      <c r="D96" s="6" t="s">
        <v>348</v>
      </c>
      <c r="E96" s="8">
        <v>89292003</v>
      </c>
      <c r="F96" s="8" t="s">
        <v>349</v>
      </c>
      <c r="G96" s="8" t="s">
        <v>49</v>
      </c>
      <c r="H96" s="8">
        <v>0</v>
      </c>
      <c r="Y96" s="9">
        <v>89292003</v>
      </c>
      <c r="Z96" s="9" t="s">
        <v>349</v>
      </c>
      <c r="AA96" s="9" t="s">
        <v>49</v>
      </c>
      <c r="AB96" s="9">
        <v>0</v>
      </c>
      <c r="AC96" s="9">
        <v>1157338006</v>
      </c>
      <c r="AD96" s="9" t="s">
        <v>350</v>
      </c>
      <c r="AE96" s="9" t="s">
        <v>49</v>
      </c>
      <c r="AF96" s="9">
        <v>2</v>
      </c>
      <c r="AG96" s="9" t="s">
        <v>54</v>
      </c>
      <c r="AH96" s="9" t="s">
        <v>54</v>
      </c>
      <c r="AI96" s="9" t="s">
        <v>54</v>
      </c>
      <c r="AJ96" s="9" t="s">
        <v>54</v>
      </c>
      <c r="AK96" s="9" t="s">
        <v>54</v>
      </c>
      <c r="AL96" s="9" t="s">
        <v>54</v>
      </c>
      <c r="AM96" s="9" t="s">
        <v>54</v>
      </c>
      <c r="AN96" s="9" t="s">
        <v>54</v>
      </c>
      <c r="AO96" s="9" t="s">
        <v>54</v>
      </c>
      <c r="AP96" s="9" t="s">
        <v>54</v>
      </c>
      <c r="AQ96" s="9" t="s">
        <v>54</v>
      </c>
      <c r="AR96" s="9" t="s">
        <v>54</v>
      </c>
      <c r="AS96" s="10">
        <v>89292003</v>
      </c>
      <c r="AT96" s="10" t="s">
        <v>349</v>
      </c>
      <c r="AU96" s="10" t="s">
        <v>49</v>
      </c>
      <c r="AV96" s="10">
        <v>0</v>
      </c>
      <c r="AY96" s="10"/>
      <c r="AZ96" s="10"/>
      <c r="BA96" s="10"/>
      <c r="BB96" s="10"/>
    </row>
    <row r="97" spans="2:54" x14ac:dyDescent="0.2">
      <c r="D97" s="6" t="s">
        <v>353</v>
      </c>
      <c r="E97" s="8">
        <v>27789000</v>
      </c>
      <c r="F97" s="8" t="s">
        <v>354</v>
      </c>
      <c r="G97" s="8" t="s">
        <v>49</v>
      </c>
      <c r="H97" s="8">
        <v>0</v>
      </c>
      <c r="Y97" s="9">
        <v>27789000</v>
      </c>
      <c r="Z97" s="9" t="s">
        <v>354</v>
      </c>
      <c r="AA97" s="9" t="s">
        <v>49</v>
      </c>
      <c r="AB97" s="9">
        <v>1</v>
      </c>
      <c r="AC97" s="9">
        <v>1157339003</v>
      </c>
      <c r="AD97" s="9" t="s">
        <v>355</v>
      </c>
      <c r="AE97" s="9" t="s">
        <v>49</v>
      </c>
      <c r="AF97" s="9">
        <v>2</v>
      </c>
      <c r="AG97" s="9" t="s">
        <v>54</v>
      </c>
      <c r="AH97" s="9" t="s">
        <v>54</v>
      </c>
      <c r="AI97" s="9" t="s">
        <v>54</v>
      </c>
      <c r="AJ97" s="9" t="s">
        <v>54</v>
      </c>
      <c r="AK97" s="9" t="s">
        <v>54</v>
      </c>
      <c r="AL97" s="9" t="s">
        <v>54</v>
      </c>
      <c r="AM97" s="9" t="s">
        <v>54</v>
      </c>
      <c r="AN97" s="9" t="s">
        <v>54</v>
      </c>
      <c r="AO97" s="9" t="s">
        <v>54</v>
      </c>
      <c r="AP97" s="9" t="s">
        <v>54</v>
      </c>
      <c r="AQ97" s="9" t="s">
        <v>54</v>
      </c>
      <c r="AR97" s="9" t="s">
        <v>54</v>
      </c>
      <c r="AS97" s="10">
        <v>27789000</v>
      </c>
      <c r="AT97" s="10" t="s">
        <v>354</v>
      </c>
      <c r="AU97" s="10" t="s">
        <v>49</v>
      </c>
      <c r="AV97" s="10">
        <v>1</v>
      </c>
      <c r="AY97" s="10"/>
      <c r="AZ97" s="10"/>
      <c r="BA97" s="10"/>
      <c r="BB97" s="10"/>
    </row>
    <row r="98" spans="2:54" x14ac:dyDescent="0.2">
      <c r="D98" s="6" t="s">
        <v>358</v>
      </c>
      <c r="E98" s="8">
        <v>70232002</v>
      </c>
      <c r="F98" s="8" t="s">
        <v>359</v>
      </c>
      <c r="G98" s="8" t="s">
        <v>49</v>
      </c>
      <c r="H98" s="8">
        <v>0</v>
      </c>
      <c r="Y98" s="9">
        <v>70232002</v>
      </c>
      <c r="Z98" s="9" t="s">
        <v>359</v>
      </c>
      <c r="AA98" s="9" t="s">
        <v>49</v>
      </c>
      <c r="AB98" s="9">
        <v>1</v>
      </c>
      <c r="AC98" s="9">
        <v>1157340001</v>
      </c>
      <c r="AD98" s="9" t="s">
        <v>360</v>
      </c>
      <c r="AE98" s="9" t="s">
        <v>49</v>
      </c>
      <c r="AF98" s="9">
        <v>2</v>
      </c>
      <c r="AG98" s="9" t="s">
        <v>54</v>
      </c>
      <c r="AH98" s="9" t="s">
        <v>54</v>
      </c>
      <c r="AI98" s="9" t="s">
        <v>54</v>
      </c>
      <c r="AJ98" s="9" t="s">
        <v>54</v>
      </c>
      <c r="AK98" s="9" t="s">
        <v>54</v>
      </c>
      <c r="AL98" s="9" t="s">
        <v>54</v>
      </c>
      <c r="AM98" s="9" t="s">
        <v>54</v>
      </c>
      <c r="AN98" s="9" t="s">
        <v>54</v>
      </c>
      <c r="AO98" s="9" t="s">
        <v>54</v>
      </c>
      <c r="AP98" s="9" t="s">
        <v>54</v>
      </c>
      <c r="AQ98" s="9" t="s">
        <v>54</v>
      </c>
      <c r="AR98" s="9" t="s">
        <v>54</v>
      </c>
      <c r="AS98" s="10">
        <v>70232002</v>
      </c>
      <c r="AT98" s="10" t="s">
        <v>359</v>
      </c>
      <c r="AU98" s="10" t="s">
        <v>49</v>
      </c>
      <c r="AV98" s="10">
        <v>1</v>
      </c>
      <c r="AY98" s="10"/>
      <c r="AZ98" s="10"/>
      <c r="BA98" s="10"/>
      <c r="BB98" s="10"/>
    </row>
    <row r="99" spans="2:54" x14ac:dyDescent="0.2">
      <c r="D99" s="6" t="s">
        <v>362</v>
      </c>
      <c r="E99" s="8">
        <v>255238004</v>
      </c>
      <c r="F99" s="8" t="s">
        <v>82</v>
      </c>
      <c r="G99" s="8" t="s">
        <v>46</v>
      </c>
      <c r="H99" s="8">
        <v>0</v>
      </c>
      <c r="Y99" s="9">
        <v>255238004</v>
      </c>
      <c r="Z99" s="9" t="s">
        <v>82</v>
      </c>
      <c r="AA99" s="9" t="s">
        <v>46</v>
      </c>
      <c r="AB99" s="9">
        <v>1</v>
      </c>
      <c r="AC99" s="9">
        <v>1157341002</v>
      </c>
      <c r="AD99" s="9" t="s">
        <v>363</v>
      </c>
      <c r="AE99" s="9" t="s">
        <v>49</v>
      </c>
      <c r="AF99" s="9">
        <v>2</v>
      </c>
      <c r="AG99" s="9" t="s">
        <v>54</v>
      </c>
      <c r="AH99" s="9" t="s">
        <v>54</v>
      </c>
      <c r="AI99" s="9" t="s">
        <v>54</v>
      </c>
      <c r="AJ99" s="9" t="s">
        <v>54</v>
      </c>
      <c r="AK99" s="9" t="s">
        <v>54</v>
      </c>
      <c r="AL99" s="9" t="s">
        <v>54</v>
      </c>
      <c r="AM99" s="9" t="s">
        <v>54</v>
      </c>
      <c r="AN99" s="9" t="s">
        <v>54</v>
      </c>
      <c r="AO99" s="9" t="s">
        <v>54</v>
      </c>
      <c r="AP99" s="9" t="s">
        <v>54</v>
      </c>
      <c r="AQ99" s="9" t="s">
        <v>54</v>
      </c>
      <c r="AR99" s="9" t="s">
        <v>54</v>
      </c>
      <c r="AS99" s="10">
        <v>255238004</v>
      </c>
      <c r="AT99" s="10" t="s">
        <v>82</v>
      </c>
      <c r="AU99" s="10" t="s">
        <v>49</v>
      </c>
      <c r="AV99" s="10">
        <v>1</v>
      </c>
      <c r="AY99" s="10"/>
      <c r="AZ99" s="10"/>
      <c r="BA99" s="10"/>
      <c r="BB99" s="10"/>
    </row>
    <row r="100" spans="2:54" x14ac:dyDescent="0.2">
      <c r="B100" s="6" t="s">
        <v>418</v>
      </c>
      <c r="E100" s="8">
        <v>1148841003</v>
      </c>
      <c r="F100" s="8" t="s">
        <v>415</v>
      </c>
      <c r="G100" s="8" t="s">
        <v>46</v>
      </c>
      <c r="H100" s="8">
        <v>2</v>
      </c>
      <c r="I100" s="17" t="s">
        <v>419</v>
      </c>
      <c r="J100" s="17" t="s">
        <v>420</v>
      </c>
      <c r="K100" s="17" t="s">
        <v>421</v>
      </c>
      <c r="L100" s="17">
        <v>0</v>
      </c>
      <c r="M100" s="8">
        <v>162447003</v>
      </c>
      <c r="N100" s="8" t="s">
        <v>138</v>
      </c>
      <c r="O100" s="8" t="s">
        <v>46</v>
      </c>
      <c r="P100" s="8">
        <v>3</v>
      </c>
      <c r="Y100" s="9">
        <v>105485001</v>
      </c>
      <c r="Z100" s="9" t="s">
        <v>422</v>
      </c>
      <c r="AA100" s="9" t="s">
        <v>49</v>
      </c>
      <c r="AB100" s="9">
        <v>3</v>
      </c>
      <c r="AC100" s="9">
        <v>276103000</v>
      </c>
      <c r="AD100" s="9" t="s">
        <v>423</v>
      </c>
      <c r="AE100" s="9" t="s">
        <v>49</v>
      </c>
      <c r="AF100" s="9">
        <v>3</v>
      </c>
      <c r="AG100" s="9" t="s">
        <v>424</v>
      </c>
      <c r="AH100" s="9" t="s">
        <v>425</v>
      </c>
      <c r="AI100" s="9" t="s">
        <v>49</v>
      </c>
      <c r="AJ100" s="9">
        <v>3</v>
      </c>
      <c r="AK100" s="9" t="s">
        <v>54</v>
      </c>
      <c r="AL100" s="9" t="s">
        <v>54</v>
      </c>
      <c r="AM100" s="9" t="s">
        <v>54</v>
      </c>
      <c r="AN100" s="9" t="s">
        <v>54</v>
      </c>
      <c r="AO100" s="9" t="s">
        <v>54</v>
      </c>
      <c r="AP100" s="9" t="s">
        <v>54</v>
      </c>
      <c r="AQ100" s="9" t="s">
        <v>54</v>
      </c>
      <c r="AR100" s="9" t="s">
        <v>54</v>
      </c>
      <c r="AS100" s="10">
        <v>1148841003</v>
      </c>
      <c r="AT100" s="10" t="s">
        <v>415</v>
      </c>
      <c r="AU100" s="10" t="s">
        <v>46</v>
      </c>
      <c r="AV100" s="10">
        <v>2</v>
      </c>
      <c r="AY100" s="10" t="s">
        <v>500</v>
      </c>
      <c r="AZ100" s="10" t="s">
        <v>501</v>
      </c>
      <c r="BA100" s="10" t="s">
        <v>238</v>
      </c>
      <c r="BB100" s="10">
        <v>3</v>
      </c>
    </row>
    <row r="101" spans="2:54" x14ac:dyDescent="0.2">
      <c r="C101" s="6" t="s">
        <v>62</v>
      </c>
      <c r="D101" s="6" t="s">
        <v>345</v>
      </c>
      <c r="E101" s="8">
        <v>260413007</v>
      </c>
      <c r="F101" s="8" t="s">
        <v>195</v>
      </c>
      <c r="G101" s="8" t="s">
        <v>46</v>
      </c>
      <c r="H101" s="8">
        <v>1</v>
      </c>
      <c r="Y101" s="9">
        <v>260413007</v>
      </c>
      <c r="Z101" s="9" t="s">
        <v>195</v>
      </c>
      <c r="AA101" s="9" t="s">
        <v>46</v>
      </c>
      <c r="AB101" s="9">
        <v>1</v>
      </c>
      <c r="AC101" s="9">
        <v>1157337001</v>
      </c>
      <c r="AD101" s="9" t="s">
        <v>347</v>
      </c>
      <c r="AE101" s="9" t="s">
        <v>49</v>
      </c>
      <c r="AF101" s="9">
        <v>3</v>
      </c>
      <c r="AG101" s="9" t="s">
        <v>54</v>
      </c>
      <c r="AH101" s="9" t="s">
        <v>54</v>
      </c>
      <c r="AI101" s="9" t="s">
        <v>54</v>
      </c>
      <c r="AJ101" s="9" t="s">
        <v>54</v>
      </c>
      <c r="AK101" s="9" t="s">
        <v>54</v>
      </c>
      <c r="AL101" s="9" t="s">
        <v>54</v>
      </c>
      <c r="AM101" s="9" t="s">
        <v>54</v>
      </c>
      <c r="AN101" s="9" t="s">
        <v>54</v>
      </c>
      <c r="AO101" s="9" t="s">
        <v>54</v>
      </c>
      <c r="AP101" s="9" t="s">
        <v>54</v>
      </c>
      <c r="AQ101" s="9" t="s">
        <v>54</v>
      </c>
      <c r="AR101" s="9" t="s">
        <v>54</v>
      </c>
      <c r="AS101" s="10">
        <v>2667000</v>
      </c>
      <c r="AT101" s="10" t="s">
        <v>346</v>
      </c>
      <c r="AU101" s="10" t="s">
        <v>46</v>
      </c>
      <c r="AV101" s="10">
        <v>0</v>
      </c>
      <c r="AY101" s="10"/>
      <c r="AZ101" s="10"/>
      <c r="BA101" s="10"/>
      <c r="BB101" s="10"/>
    </row>
    <row r="102" spans="2:54" x14ac:dyDescent="0.2">
      <c r="D102" s="6" t="s">
        <v>348</v>
      </c>
      <c r="E102" s="8">
        <v>89292003</v>
      </c>
      <c r="F102" s="8" t="s">
        <v>349</v>
      </c>
      <c r="G102" s="8" t="s">
        <v>49</v>
      </c>
      <c r="H102" s="8">
        <v>0</v>
      </c>
      <c r="Y102" s="9">
        <v>89292003</v>
      </c>
      <c r="Z102" s="9" t="s">
        <v>349</v>
      </c>
      <c r="AA102" s="9" t="s">
        <v>49</v>
      </c>
      <c r="AB102" s="9">
        <v>0</v>
      </c>
      <c r="AC102" s="9">
        <v>1157338006</v>
      </c>
      <c r="AD102" s="9" t="s">
        <v>350</v>
      </c>
      <c r="AE102" s="9" t="s">
        <v>49</v>
      </c>
      <c r="AF102" s="9">
        <v>3</v>
      </c>
      <c r="AG102" s="9" t="s">
        <v>54</v>
      </c>
      <c r="AH102" s="9" t="s">
        <v>54</v>
      </c>
      <c r="AI102" s="9" t="s">
        <v>54</v>
      </c>
      <c r="AJ102" s="9" t="s">
        <v>54</v>
      </c>
      <c r="AK102" s="9" t="s">
        <v>54</v>
      </c>
      <c r="AL102" s="9" t="s">
        <v>54</v>
      </c>
      <c r="AM102" s="9" t="s">
        <v>54</v>
      </c>
      <c r="AN102" s="9" t="s">
        <v>54</v>
      </c>
      <c r="AO102" s="9" t="s">
        <v>54</v>
      </c>
      <c r="AP102" s="9" t="s">
        <v>54</v>
      </c>
      <c r="AQ102" s="9" t="s">
        <v>54</v>
      </c>
      <c r="AR102" s="9" t="s">
        <v>54</v>
      </c>
      <c r="AS102" s="10">
        <v>89292003</v>
      </c>
      <c r="AT102" s="10" t="s">
        <v>349</v>
      </c>
      <c r="AU102" s="10" t="s">
        <v>49</v>
      </c>
      <c r="AV102" s="10">
        <v>0</v>
      </c>
      <c r="AY102" s="10"/>
      <c r="AZ102" s="10"/>
      <c r="BA102" s="10"/>
      <c r="BB102" s="10"/>
    </row>
    <row r="103" spans="2:54" x14ac:dyDescent="0.2">
      <c r="D103" s="6" t="s">
        <v>353</v>
      </c>
      <c r="E103" s="8">
        <v>27789000</v>
      </c>
      <c r="F103" s="8" t="s">
        <v>354</v>
      </c>
      <c r="G103" s="8" t="s">
        <v>49</v>
      </c>
      <c r="H103" s="8">
        <v>0</v>
      </c>
      <c r="Y103" s="9">
        <v>27789000</v>
      </c>
      <c r="Z103" s="9" t="s">
        <v>354</v>
      </c>
      <c r="AA103" s="9" t="s">
        <v>49</v>
      </c>
      <c r="AB103" s="9">
        <v>1</v>
      </c>
      <c r="AC103" s="9">
        <v>1157339003</v>
      </c>
      <c r="AD103" s="9" t="s">
        <v>355</v>
      </c>
      <c r="AE103" s="9" t="s">
        <v>49</v>
      </c>
      <c r="AF103" s="9">
        <v>3</v>
      </c>
      <c r="AG103" s="9" t="s">
        <v>54</v>
      </c>
      <c r="AH103" s="9" t="s">
        <v>54</v>
      </c>
      <c r="AI103" s="9" t="s">
        <v>54</v>
      </c>
      <c r="AJ103" s="9" t="s">
        <v>54</v>
      </c>
      <c r="AK103" s="9" t="s">
        <v>54</v>
      </c>
      <c r="AL103" s="9" t="s">
        <v>54</v>
      </c>
      <c r="AM103" s="9" t="s">
        <v>54</v>
      </c>
      <c r="AN103" s="9" t="s">
        <v>54</v>
      </c>
      <c r="AO103" s="9" t="s">
        <v>54</v>
      </c>
      <c r="AP103" s="9" t="s">
        <v>54</v>
      </c>
      <c r="AQ103" s="9" t="s">
        <v>54</v>
      </c>
      <c r="AR103" s="9" t="s">
        <v>54</v>
      </c>
      <c r="AS103" s="10">
        <v>27789000</v>
      </c>
      <c r="AT103" s="10" t="s">
        <v>354</v>
      </c>
      <c r="AU103" s="10" t="s">
        <v>49</v>
      </c>
      <c r="AV103" s="10">
        <v>1</v>
      </c>
      <c r="AY103" s="10"/>
      <c r="AZ103" s="10"/>
      <c r="BA103" s="10"/>
      <c r="BB103" s="10"/>
    </row>
    <row r="104" spans="2:54" x14ac:dyDescent="0.2">
      <c r="D104" s="6" t="s">
        <v>358</v>
      </c>
      <c r="E104" s="8">
        <v>70232002</v>
      </c>
      <c r="F104" s="8" t="s">
        <v>359</v>
      </c>
      <c r="G104" s="8" t="s">
        <v>49</v>
      </c>
      <c r="H104" s="8">
        <v>0</v>
      </c>
      <c r="Y104" s="9">
        <v>70232002</v>
      </c>
      <c r="Z104" s="9" t="s">
        <v>359</v>
      </c>
      <c r="AA104" s="9" t="s">
        <v>49</v>
      </c>
      <c r="AB104" s="9">
        <v>1</v>
      </c>
      <c r="AC104" s="9">
        <v>1157340001</v>
      </c>
      <c r="AD104" s="9" t="s">
        <v>360</v>
      </c>
      <c r="AE104" s="9" t="s">
        <v>49</v>
      </c>
      <c r="AF104" s="9">
        <v>3</v>
      </c>
      <c r="AG104" s="9" t="s">
        <v>54</v>
      </c>
      <c r="AH104" s="9" t="s">
        <v>54</v>
      </c>
      <c r="AI104" s="9" t="s">
        <v>54</v>
      </c>
      <c r="AJ104" s="9" t="s">
        <v>54</v>
      </c>
      <c r="AK104" s="9" t="s">
        <v>54</v>
      </c>
      <c r="AL104" s="9" t="s">
        <v>54</v>
      </c>
      <c r="AM104" s="9" t="s">
        <v>54</v>
      </c>
      <c r="AN104" s="9" t="s">
        <v>54</v>
      </c>
      <c r="AO104" s="9" t="s">
        <v>54</v>
      </c>
      <c r="AP104" s="9" t="s">
        <v>54</v>
      </c>
      <c r="AQ104" s="9" t="s">
        <v>54</v>
      </c>
      <c r="AR104" s="9" t="s">
        <v>54</v>
      </c>
      <c r="AS104" s="10">
        <v>70232002</v>
      </c>
      <c r="AT104" s="10" t="s">
        <v>359</v>
      </c>
      <c r="AU104" s="10" t="s">
        <v>49</v>
      </c>
      <c r="AV104" s="10">
        <v>1</v>
      </c>
      <c r="AY104" s="10"/>
      <c r="AZ104" s="10"/>
      <c r="BA104" s="10"/>
      <c r="BB104" s="10"/>
    </row>
    <row r="105" spans="2:54" x14ac:dyDescent="0.2">
      <c r="D105" s="6" t="s">
        <v>362</v>
      </c>
      <c r="E105" s="8">
        <v>255238004</v>
      </c>
      <c r="F105" s="8" t="s">
        <v>82</v>
      </c>
      <c r="G105" s="8" t="s">
        <v>46</v>
      </c>
      <c r="H105" s="8">
        <v>0</v>
      </c>
      <c r="Y105" s="9">
        <v>255238004</v>
      </c>
      <c r="Z105" s="9" t="s">
        <v>82</v>
      </c>
      <c r="AA105" s="9" t="s">
        <v>46</v>
      </c>
      <c r="AB105" s="9">
        <v>1</v>
      </c>
      <c r="AC105" s="9">
        <v>1157341002</v>
      </c>
      <c r="AD105" s="9" t="s">
        <v>363</v>
      </c>
      <c r="AE105" s="9" t="s">
        <v>49</v>
      </c>
      <c r="AF105" s="9">
        <v>3</v>
      </c>
      <c r="AG105" s="9" t="s">
        <v>54</v>
      </c>
      <c r="AH105" s="9" t="s">
        <v>54</v>
      </c>
      <c r="AI105" s="9" t="s">
        <v>54</v>
      </c>
      <c r="AJ105" s="9" t="s">
        <v>54</v>
      </c>
      <c r="AK105" s="9" t="s">
        <v>54</v>
      </c>
      <c r="AL105" s="9" t="s">
        <v>54</v>
      </c>
      <c r="AM105" s="9" t="s">
        <v>54</v>
      </c>
      <c r="AN105" s="9" t="s">
        <v>54</v>
      </c>
      <c r="AO105" s="9" t="s">
        <v>54</v>
      </c>
      <c r="AP105" s="9" t="s">
        <v>54</v>
      </c>
      <c r="AQ105" s="9" t="s">
        <v>54</v>
      </c>
      <c r="AR105" s="9" t="s">
        <v>54</v>
      </c>
      <c r="AS105" s="10">
        <v>255238004</v>
      </c>
      <c r="AT105" s="10" t="s">
        <v>82</v>
      </c>
      <c r="AU105" s="10" t="s">
        <v>49</v>
      </c>
      <c r="AV105" s="10">
        <v>1</v>
      </c>
      <c r="AY105" s="10"/>
      <c r="AZ105" s="10"/>
      <c r="BA105" s="10"/>
      <c r="BB105" s="10"/>
    </row>
    <row r="106" spans="2:54" x14ac:dyDescent="0.2">
      <c r="B106" s="6" t="s">
        <v>426</v>
      </c>
      <c r="E106" s="8">
        <v>276103000</v>
      </c>
      <c r="F106" s="8" t="s">
        <v>423</v>
      </c>
      <c r="G106" s="8" t="s">
        <v>46</v>
      </c>
      <c r="H106" s="8">
        <v>3</v>
      </c>
      <c r="I106" s="8">
        <v>9182005</v>
      </c>
      <c r="J106" s="8" t="s">
        <v>427</v>
      </c>
      <c r="K106" s="8" t="s">
        <v>46</v>
      </c>
      <c r="L106" s="8">
        <v>3</v>
      </c>
      <c r="M106" s="8">
        <v>162447003</v>
      </c>
      <c r="N106" s="8" t="s">
        <v>138</v>
      </c>
      <c r="O106" s="8" t="s">
        <v>46</v>
      </c>
      <c r="P106" s="8">
        <v>3</v>
      </c>
      <c r="Y106" s="9">
        <v>105485001</v>
      </c>
      <c r="Z106" s="9" t="s">
        <v>422</v>
      </c>
      <c r="AA106" s="9" t="s">
        <v>49</v>
      </c>
      <c r="AB106" s="9">
        <v>2</v>
      </c>
      <c r="AC106" s="9">
        <v>445521005</v>
      </c>
      <c r="AD106" s="9" t="s">
        <v>428</v>
      </c>
      <c r="AE106" s="9" t="s">
        <v>49</v>
      </c>
      <c r="AF106" s="9" t="s">
        <v>429</v>
      </c>
      <c r="AG106" s="9" t="s">
        <v>54</v>
      </c>
      <c r="AH106" s="9" t="s">
        <v>54</v>
      </c>
      <c r="AI106" s="9" t="s">
        <v>54</v>
      </c>
      <c r="AJ106" s="9" t="s">
        <v>54</v>
      </c>
      <c r="AK106" s="9" t="s">
        <v>54</v>
      </c>
      <c r="AL106" s="9" t="s">
        <v>54</v>
      </c>
      <c r="AM106" s="9" t="s">
        <v>54</v>
      </c>
      <c r="AN106" s="9" t="s">
        <v>54</v>
      </c>
      <c r="AO106" s="9" t="s">
        <v>54</v>
      </c>
      <c r="AP106" s="9" t="s">
        <v>54</v>
      </c>
      <c r="AQ106" s="9" t="s">
        <v>54</v>
      </c>
      <c r="AR106" s="9" t="s">
        <v>54</v>
      </c>
      <c r="AS106" s="13">
        <v>105485001</v>
      </c>
      <c r="AT106" s="13" t="s">
        <v>422</v>
      </c>
      <c r="AU106" s="13" t="s">
        <v>49</v>
      </c>
      <c r="AV106" s="13">
        <v>2</v>
      </c>
      <c r="AY106" s="10" t="s">
        <v>500</v>
      </c>
      <c r="AZ106" s="10" t="s">
        <v>501</v>
      </c>
      <c r="BA106" s="10" t="s">
        <v>238</v>
      </c>
      <c r="BB106" s="10">
        <v>3</v>
      </c>
    </row>
    <row r="107" spans="2:54" x14ac:dyDescent="0.2">
      <c r="C107" s="6" t="s">
        <v>62</v>
      </c>
      <c r="D107" s="6" t="s">
        <v>345</v>
      </c>
      <c r="E107" s="8">
        <v>260413007</v>
      </c>
      <c r="F107" s="8" t="s">
        <v>195</v>
      </c>
      <c r="G107" s="8" t="s">
        <v>46</v>
      </c>
      <c r="H107" s="8">
        <v>1</v>
      </c>
      <c r="Y107" s="9">
        <v>260413007</v>
      </c>
      <c r="Z107" s="9" t="s">
        <v>195</v>
      </c>
      <c r="AA107" s="9" t="s">
        <v>46</v>
      </c>
      <c r="AB107" s="9">
        <v>1</v>
      </c>
      <c r="AC107" s="9">
        <v>1157337001</v>
      </c>
      <c r="AD107" s="9" t="s">
        <v>347</v>
      </c>
      <c r="AE107" s="9" t="s">
        <v>49</v>
      </c>
      <c r="AF107" s="9">
        <v>2</v>
      </c>
      <c r="AG107" s="9" t="s">
        <v>54</v>
      </c>
      <c r="AH107" s="9" t="s">
        <v>54</v>
      </c>
      <c r="AI107" s="9" t="s">
        <v>54</v>
      </c>
      <c r="AJ107" s="9" t="s">
        <v>54</v>
      </c>
      <c r="AK107" s="9" t="s">
        <v>54</v>
      </c>
      <c r="AL107" s="9" t="s">
        <v>54</v>
      </c>
      <c r="AM107" s="9" t="s">
        <v>54</v>
      </c>
      <c r="AN107" s="9" t="s">
        <v>54</v>
      </c>
      <c r="AO107" s="9" t="s">
        <v>54</v>
      </c>
      <c r="AP107" s="9" t="s">
        <v>54</v>
      </c>
      <c r="AQ107" s="9" t="s">
        <v>54</v>
      </c>
      <c r="AR107" s="9" t="s">
        <v>54</v>
      </c>
      <c r="AS107" s="10">
        <v>2667000</v>
      </c>
      <c r="AT107" s="10" t="s">
        <v>346</v>
      </c>
      <c r="AU107" s="10" t="s">
        <v>46</v>
      </c>
      <c r="AV107" s="10">
        <v>0</v>
      </c>
      <c r="AY107" s="10"/>
      <c r="AZ107" s="10"/>
      <c r="BA107" s="10"/>
      <c r="BB107" s="10"/>
    </row>
    <row r="108" spans="2:54" x14ac:dyDescent="0.2">
      <c r="D108" s="6" t="s">
        <v>348</v>
      </c>
      <c r="E108" s="8">
        <v>89292003</v>
      </c>
      <c r="F108" s="8" t="s">
        <v>349</v>
      </c>
      <c r="G108" s="8" t="s">
        <v>49</v>
      </c>
      <c r="H108" s="8">
        <v>0</v>
      </c>
      <c r="Y108" s="9">
        <v>89292003</v>
      </c>
      <c r="Z108" s="9" t="s">
        <v>349</v>
      </c>
      <c r="AA108" s="9" t="s">
        <v>49</v>
      </c>
      <c r="AB108" s="9">
        <v>0</v>
      </c>
      <c r="AC108" s="9">
        <v>1157338006</v>
      </c>
      <c r="AD108" s="9" t="s">
        <v>350</v>
      </c>
      <c r="AE108" s="9" t="s">
        <v>49</v>
      </c>
      <c r="AF108" s="9">
        <v>2</v>
      </c>
      <c r="AG108" s="9" t="s">
        <v>54</v>
      </c>
      <c r="AH108" s="9" t="s">
        <v>54</v>
      </c>
      <c r="AI108" s="9" t="s">
        <v>54</v>
      </c>
      <c r="AJ108" s="9" t="s">
        <v>54</v>
      </c>
      <c r="AK108" s="9" t="s">
        <v>54</v>
      </c>
      <c r="AL108" s="9" t="s">
        <v>54</v>
      </c>
      <c r="AM108" s="9" t="s">
        <v>54</v>
      </c>
      <c r="AN108" s="9" t="s">
        <v>54</v>
      </c>
      <c r="AO108" s="9" t="s">
        <v>54</v>
      </c>
      <c r="AP108" s="9" t="s">
        <v>54</v>
      </c>
      <c r="AQ108" s="9" t="s">
        <v>54</v>
      </c>
      <c r="AR108" s="9" t="s">
        <v>54</v>
      </c>
      <c r="AS108" s="10">
        <v>89292003</v>
      </c>
      <c r="AT108" s="10" t="s">
        <v>349</v>
      </c>
      <c r="AU108" s="10" t="s">
        <v>49</v>
      </c>
      <c r="AV108" s="10">
        <v>0</v>
      </c>
      <c r="AY108" s="10"/>
      <c r="AZ108" s="10"/>
      <c r="BA108" s="10"/>
      <c r="BB108" s="10"/>
    </row>
    <row r="109" spans="2:54" x14ac:dyDescent="0.2">
      <c r="D109" s="6" t="s">
        <v>353</v>
      </c>
      <c r="E109" s="8">
        <v>27789000</v>
      </c>
      <c r="F109" s="8" t="s">
        <v>354</v>
      </c>
      <c r="G109" s="8" t="s">
        <v>49</v>
      </c>
      <c r="H109" s="8">
        <v>0</v>
      </c>
      <c r="Y109" s="9">
        <v>27789000</v>
      </c>
      <c r="Z109" s="9" t="s">
        <v>354</v>
      </c>
      <c r="AA109" s="9" t="s">
        <v>49</v>
      </c>
      <c r="AB109" s="9">
        <v>1</v>
      </c>
      <c r="AC109" s="9">
        <v>1157339003</v>
      </c>
      <c r="AD109" s="9" t="s">
        <v>355</v>
      </c>
      <c r="AE109" s="9" t="s">
        <v>49</v>
      </c>
      <c r="AF109" s="9">
        <v>2</v>
      </c>
      <c r="AG109" s="9" t="s">
        <v>54</v>
      </c>
      <c r="AH109" s="9" t="s">
        <v>54</v>
      </c>
      <c r="AI109" s="9" t="s">
        <v>54</v>
      </c>
      <c r="AJ109" s="9" t="s">
        <v>54</v>
      </c>
      <c r="AK109" s="9" t="s">
        <v>54</v>
      </c>
      <c r="AL109" s="9" t="s">
        <v>54</v>
      </c>
      <c r="AM109" s="9" t="s">
        <v>54</v>
      </c>
      <c r="AN109" s="9" t="s">
        <v>54</v>
      </c>
      <c r="AO109" s="9" t="s">
        <v>54</v>
      </c>
      <c r="AP109" s="9" t="s">
        <v>54</v>
      </c>
      <c r="AQ109" s="9" t="s">
        <v>54</v>
      </c>
      <c r="AR109" s="9" t="s">
        <v>54</v>
      </c>
      <c r="AS109" s="10">
        <v>27789000</v>
      </c>
      <c r="AT109" s="10" t="s">
        <v>354</v>
      </c>
      <c r="AU109" s="10" t="s">
        <v>49</v>
      </c>
      <c r="AV109" s="10">
        <v>1</v>
      </c>
      <c r="AY109" s="10"/>
      <c r="AZ109" s="10"/>
      <c r="BA109" s="10"/>
      <c r="BB109" s="10"/>
    </row>
    <row r="110" spans="2:54" x14ac:dyDescent="0.2">
      <c r="D110" s="6" t="s">
        <v>358</v>
      </c>
      <c r="E110" s="8">
        <v>70232002</v>
      </c>
      <c r="F110" s="8" t="s">
        <v>359</v>
      </c>
      <c r="G110" s="8" t="s">
        <v>49</v>
      </c>
      <c r="H110" s="8">
        <v>0</v>
      </c>
      <c r="Y110" s="9">
        <v>70232002</v>
      </c>
      <c r="Z110" s="9" t="s">
        <v>359</v>
      </c>
      <c r="AA110" s="9" t="s">
        <v>49</v>
      </c>
      <c r="AB110" s="9">
        <v>1</v>
      </c>
      <c r="AC110" s="9">
        <v>1157340001</v>
      </c>
      <c r="AD110" s="9" t="s">
        <v>360</v>
      </c>
      <c r="AE110" s="9" t="s">
        <v>49</v>
      </c>
      <c r="AF110" s="9">
        <v>2</v>
      </c>
      <c r="AG110" s="9" t="s">
        <v>54</v>
      </c>
      <c r="AH110" s="9" t="s">
        <v>54</v>
      </c>
      <c r="AI110" s="9" t="s">
        <v>54</v>
      </c>
      <c r="AJ110" s="9" t="s">
        <v>54</v>
      </c>
      <c r="AK110" s="9" t="s">
        <v>54</v>
      </c>
      <c r="AL110" s="9" t="s">
        <v>54</v>
      </c>
      <c r="AM110" s="9" t="s">
        <v>54</v>
      </c>
      <c r="AN110" s="9" t="s">
        <v>54</v>
      </c>
      <c r="AO110" s="9" t="s">
        <v>54</v>
      </c>
      <c r="AP110" s="9" t="s">
        <v>54</v>
      </c>
      <c r="AQ110" s="9" t="s">
        <v>54</v>
      </c>
      <c r="AR110" s="9" t="s">
        <v>54</v>
      </c>
      <c r="AS110" s="10">
        <v>70232002</v>
      </c>
      <c r="AT110" s="10" t="s">
        <v>359</v>
      </c>
      <c r="AU110" s="10" t="s">
        <v>49</v>
      </c>
      <c r="AV110" s="10">
        <v>1</v>
      </c>
      <c r="AY110" s="10"/>
      <c r="AZ110" s="10"/>
      <c r="BA110" s="10"/>
      <c r="BB110" s="10"/>
    </row>
    <row r="111" spans="2:54" x14ac:dyDescent="0.2">
      <c r="D111" s="6" t="s">
        <v>362</v>
      </c>
      <c r="E111" s="8">
        <v>255238004</v>
      </c>
      <c r="F111" s="8" t="s">
        <v>82</v>
      </c>
      <c r="G111" s="8" t="s">
        <v>46</v>
      </c>
      <c r="H111" s="8">
        <v>0</v>
      </c>
      <c r="Y111" s="9">
        <v>255238004</v>
      </c>
      <c r="Z111" s="9" t="s">
        <v>82</v>
      </c>
      <c r="AA111" s="9" t="s">
        <v>46</v>
      </c>
      <c r="AB111" s="9">
        <v>1</v>
      </c>
      <c r="AC111" s="9">
        <v>1157341002</v>
      </c>
      <c r="AD111" s="9" t="s">
        <v>363</v>
      </c>
      <c r="AE111" s="9" t="s">
        <v>49</v>
      </c>
      <c r="AF111" s="9">
        <v>2</v>
      </c>
      <c r="AG111" s="9" t="s">
        <v>54</v>
      </c>
      <c r="AH111" s="9" t="s">
        <v>54</v>
      </c>
      <c r="AI111" s="9" t="s">
        <v>54</v>
      </c>
      <c r="AJ111" s="9" t="s">
        <v>54</v>
      </c>
      <c r="AK111" s="9" t="s">
        <v>54</v>
      </c>
      <c r="AL111" s="9" t="s">
        <v>54</v>
      </c>
      <c r="AM111" s="9" t="s">
        <v>54</v>
      </c>
      <c r="AN111" s="9" t="s">
        <v>54</v>
      </c>
      <c r="AO111" s="9" t="s">
        <v>54</v>
      </c>
      <c r="AP111" s="9" t="s">
        <v>54</v>
      </c>
      <c r="AQ111" s="9" t="s">
        <v>54</v>
      </c>
      <c r="AR111" s="9" t="s">
        <v>54</v>
      </c>
      <c r="AS111" s="10">
        <v>255238004</v>
      </c>
      <c r="AT111" s="10" t="s">
        <v>82</v>
      </c>
      <c r="AU111" s="10" t="s">
        <v>49</v>
      </c>
      <c r="AV111" s="10">
        <v>1</v>
      </c>
      <c r="AY111" s="10"/>
      <c r="AZ111" s="10"/>
      <c r="BA111" s="10"/>
      <c r="BB111" s="10"/>
    </row>
    <row r="112" spans="2:54" x14ac:dyDescent="0.2">
      <c r="B112" s="6" t="s">
        <v>430</v>
      </c>
      <c r="E112" s="8">
        <v>52184009</v>
      </c>
      <c r="F112" s="8" t="s">
        <v>431</v>
      </c>
      <c r="G112" s="8" t="s">
        <v>46</v>
      </c>
      <c r="H112" s="8">
        <v>1</v>
      </c>
      <c r="I112" s="8">
        <v>162447003</v>
      </c>
      <c r="J112" s="8" t="s">
        <v>138</v>
      </c>
      <c r="K112" s="8" t="s">
        <v>46</v>
      </c>
      <c r="L112" s="8">
        <v>3</v>
      </c>
      <c r="Y112" s="9">
        <v>129879003</v>
      </c>
      <c r="Z112" s="9" t="s">
        <v>432</v>
      </c>
      <c r="AA112" s="9" t="s">
        <v>49</v>
      </c>
      <c r="AB112" s="9">
        <v>2</v>
      </c>
      <c r="AC112" s="9">
        <v>405175009</v>
      </c>
      <c r="AD112" s="9" t="s">
        <v>433</v>
      </c>
      <c r="AE112" s="9" t="s">
        <v>49</v>
      </c>
      <c r="AF112" s="9">
        <v>2</v>
      </c>
      <c r="AG112" s="9" t="s">
        <v>54</v>
      </c>
      <c r="AH112" s="9" t="s">
        <v>54</v>
      </c>
      <c r="AI112" s="9" t="s">
        <v>54</v>
      </c>
      <c r="AJ112" s="9" t="s">
        <v>54</v>
      </c>
      <c r="AK112" s="9" t="s">
        <v>54</v>
      </c>
      <c r="AL112" s="9" t="s">
        <v>54</v>
      </c>
      <c r="AM112" s="9" t="s">
        <v>54</v>
      </c>
      <c r="AN112" s="9" t="s">
        <v>54</v>
      </c>
      <c r="AO112" s="9" t="s">
        <v>54</v>
      </c>
      <c r="AP112" s="9" t="s">
        <v>54</v>
      </c>
      <c r="AQ112" s="9" t="s">
        <v>54</v>
      </c>
      <c r="AR112" s="9" t="s">
        <v>54</v>
      </c>
      <c r="AS112" s="10">
        <v>52184009</v>
      </c>
      <c r="AT112" s="10" t="s">
        <v>431</v>
      </c>
      <c r="AU112" s="10" t="s">
        <v>46</v>
      </c>
      <c r="AV112" s="10">
        <v>1</v>
      </c>
      <c r="AY112" s="10" t="s">
        <v>498</v>
      </c>
      <c r="AZ112" s="10" t="s">
        <v>499</v>
      </c>
      <c r="BA112" s="10" t="s">
        <v>238</v>
      </c>
      <c r="BB112" s="10">
        <v>3</v>
      </c>
    </row>
    <row r="113" spans="1:54" x14ac:dyDescent="0.2">
      <c r="C113" s="6" t="s">
        <v>62</v>
      </c>
      <c r="D113" s="6" t="s">
        <v>345</v>
      </c>
      <c r="E113" s="8">
        <v>260413007</v>
      </c>
      <c r="F113" s="8" t="s">
        <v>195</v>
      </c>
      <c r="G113" s="8" t="s">
        <v>46</v>
      </c>
      <c r="H113" s="8">
        <v>1</v>
      </c>
      <c r="Y113" s="9">
        <v>260413007</v>
      </c>
      <c r="Z113" s="9" t="s">
        <v>195</v>
      </c>
      <c r="AA113" s="9" t="s">
        <v>46</v>
      </c>
      <c r="AB113" s="9">
        <v>1</v>
      </c>
      <c r="AC113" s="9">
        <v>1157337001</v>
      </c>
      <c r="AD113" s="9" t="s">
        <v>347</v>
      </c>
      <c r="AE113" s="9" t="s">
        <v>49</v>
      </c>
      <c r="AF113" s="9">
        <v>2</v>
      </c>
      <c r="AG113" s="9" t="s">
        <v>54</v>
      </c>
      <c r="AH113" s="9" t="s">
        <v>54</v>
      </c>
      <c r="AI113" s="9" t="s">
        <v>54</v>
      </c>
      <c r="AJ113" s="9" t="s">
        <v>54</v>
      </c>
      <c r="AK113" s="9" t="s">
        <v>54</v>
      </c>
      <c r="AL113" s="9" t="s">
        <v>54</v>
      </c>
      <c r="AM113" s="9" t="s">
        <v>54</v>
      </c>
      <c r="AN113" s="9" t="s">
        <v>54</v>
      </c>
      <c r="AO113" s="9" t="s">
        <v>54</v>
      </c>
      <c r="AP113" s="9" t="s">
        <v>54</v>
      </c>
      <c r="AQ113" s="9" t="s">
        <v>54</v>
      </c>
      <c r="AR113" s="9" t="s">
        <v>54</v>
      </c>
      <c r="AS113" s="10">
        <v>2667000</v>
      </c>
      <c r="AT113" s="10" t="s">
        <v>346</v>
      </c>
      <c r="AU113" s="10" t="s">
        <v>46</v>
      </c>
      <c r="AV113" s="10">
        <v>0</v>
      </c>
      <c r="AY113" s="10"/>
      <c r="AZ113" s="10"/>
      <c r="BA113" s="10"/>
      <c r="BB113" s="10"/>
    </row>
    <row r="114" spans="1:54" x14ac:dyDescent="0.2">
      <c r="D114" s="6" t="s">
        <v>348</v>
      </c>
      <c r="E114" s="8">
        <v>89292003</v>
      </c>
      <c r="F114" s="8" t="s">
        <v>349</v>
      </c>
      <c r="G114" s="8" t="s">
        <v>49</v>
      </c>
      <c r="H114" s="8">
        <v>0</v>
      </c>
      <c r="Y114" s="9">
        <v>89292003</v>
      </c>
      <c r="Z114" s="9" t="s">
        <v>349</v>
      </c>
      <c r="AA114" s="9" t="s">
        <v>49</v>
      </c>
      <c r="AB114" s="9">
        <v>0</v>
      </c>
      <c r="AC114" s="9">
        <v>1157338006</v>
      </c>
      <c r="AD114" s="9" t="s">
        <v>350</v>
      </c>
      <c r="AE114" s="9" t="s">
        <v>49</v>
      </c>
      <c r="AF114" s="9">
        <v>2</v>
      </c>
      <c r="AG114" s="9" t="s">
        <v>54</v>
      </c>
      <c r="AH114" s="9" t="s">
        <v>54</v>
      </c>
      <c r="AI114" s="9" t="s">
        <v>54</v>
      </c>
      <c r="AJ114" s="9" t="s">
        <v>54</v>
      </c>
      <c r="AK114" s="9" t="s">
        <v>54</v>
      </c>
      <c r="AL114" s="9" t="s">
        <v>54</v>
      </c>
      <c r="AM114" s="9" t="s">
        <v>54</v>
      </c>
      <c r="AN114" s="9" t="s">
        <v>54</v>
      </c>
      <c r="AO114" s="9" t="s">
        <v>54</v>
      </c>
      <c r="AP114" s="9" t="s">
        <v>54</v>
      </c>
      <c r="AQ114" s="9" t="s">
        <v>54</v>
      </c>
      <c r="AR114" s="9" t="s">
        <v>54</v>
      </c>
      <c r="AS114" s="10">
        <v>89292003</v>
      </c>
      <c r="AT114" s="10" t="s">
        <v>349</v>
      </c>
      <c r="AU114" s="10" t="s">
        <v>49</v>
      </c>
      <c r="AV114" s="10">
        <v>0</v>
      </c>
      <c r="AY114" s="10"/>
      <c r="AZ114" s="10"/>
      <c r="BA114" s="10"/>
      <c r="BB114" s="10"/>
    </row>
    <row r="115" spans="1:54" x14ac:dyDescent="0.2">
      <c r="D115" s="6" t="s">
        <v>353</v>
      </c>
      <c r="E115" s="8">
        <v>27789000</v>
      </c>
      <c r="F115" s="8" t="s">
        <v>354</v>
      </c>
      <c r="G115" s="8" t="s">
        <v>49</v>
      </c>
      <c r="H115" s="8">
        <v>0</v>
      </c>
      <c r="Y115" s="9">
        <v>27789000</v>
      </c>
      <c r="Z115" s="9" t="s">
        <v>354</v>
      </c>
      <c r="AA115" s="9" t="s">
        <v>49</v>
      </c>
      <c r="AB115" s="9">
        <v>1</v>
      </c>
      <c r="AC115" s="9">
        <v>1157339003</v>
      </c>
      <c r="AD115" s="9" t="s">
        <v>355</v>
      </c>
      <c r="AE115" s="9" t="s">
        <v>49</v>
      </c>
      <c r="AF115" s="9">
        <v>2</v>
      </c>
      <c r="AG115" s="9" t="s">
        <v>54</v>
      </c>
      <c r="AH115" s="9" t="s">
        <v>54</v>
      </c>
      <c r="AI115" s="9" t="s">
        <v>54</v>
      </c>
      <c r="AJ115" s="9" t="s">
        <v>54</v>
      </c>
      <c r="AK115" s="9" t="s">
        <v>54</v>
      </c>
      <c r="AL115" s="9" t="s">
        <v>54</v>
      </c>
      <c r="AM115" s="9" t="s">
        <v>54</v>
      </c>
      <c r="AN115" s="9" t="s">
        <v>54</v>
      </c>
      <c r="AO115" s="9" t="s">
        <v>54</v>
      </c>
      <c r="AP115" s="9" t="s">
        <v>54</v>
      </c>
      <c r="AQ115" s="9" t="s">
        <v>54</v>
      </c>
      <c r="AR115" s="9" t="s">
        <v>54</v>
      </c>
      <c r="AS115" s="10">
        <v>27789000</v>
      </c>
      <c r="AT115" s="10" t="s">
        <v>354</v>
      </c>
      <c r="AU115" s="10" t="s">
        <v>49</v>
      </c>
      <c r="AV115" s="10">
        <v>1</v>
      </c>
      <c r="AY115" s="10"/>
      <c r="AZ115" s="10"/>
      <c r="BA115" s="10"/>
      <c r="BB115" s="10"/>
    </row>
    <row r="116" spans="1:54" x14ac:dyDescent="0.2">
      <c r="D116" s="6" t="s">
        <v>358</v>
      </c>
      <c r="E116" s="8">
        <v>70232002</v>
      </c>
      <c r="F116" s="8" t="s">
        <v>359</v>
      </c>
      <c r="G116" s="8" t="s">
        <v>49</v>
      </c>
      <c r="H116" s="8">
        <v>0</v>
      </c>
      <c r="Y116" s="9">
        <v>70232002</v>
      </c>
      <c r="Z116" s="9" t="s">
        <v>359</v>
      </c>
      <c r="AA116" s="9" t="s">
        <v>49</v>
      </c>
      <c r="AB116" s="9">
        <v>1</v>
      </c>
      <c r="AC116" s="9">
        <v>1157340001</v>
      </c>
      <c r="AD116" s="9" t="s">
        <v>360</v>
      </c>
      <c r="AE116" s="9" t="s">
        <v>49</v>
      </c>
      <c r="AF116" s="9">
        <v>2</v>
      </c>
      <c r="AG116" s="9" t="s">
        <v>54</v>
      </c>
      <c r="AH116" s="9" t="s">
        <v>54</v>
      </c>
      <c r="AI116" s="9" t="s">
        <v>54</v>
      </c>
      <c r="AJ116" s="9" t="s">
        <v>54</v>
      </c>
      <c r="AK116" s="9" t="s">
        <v>54</v>
      </c>
      <c r="AL116" s="9" t="s">
        <v>54</v>
      </c>
      <c r="AM116" s="9" t="s">
        <v>54</v>
      </c>
      <c r="AN116" s="9" t="s">
        <v>54</v>
      </c>
      <c r="AO116" s="9" t="s">
        <v>54</v>
      </c>
      <c r="AP116" s="9" t="s">
        <v>54</v>
      </c>
      <c r="AQ116" s="9" t="s">
        <v>54</v>
      </c>
      <c r="AR116" s="9" t="s">
        <v>54</v>
      </c>
      <c r="AS116" s="10">
        <v>70232002</v>
      </c>
      <c r="AT116" s="10" t="s">
        <v>359</v>
      </c>
      <c r="AU116" s="10" t="s">
        <v>49</v>
      </c>
      <c r="AV116" s="10">
        <v>1</v>
      </c>
      <c r="AY116" s="10"/>
      <c r="AZ116" s="10"/>
      <c r="BA116" s="10"/>
      <c r="BB116" s="10"/>
    </row>
    <row r="117" spans="1:54" x14ac:dyDescent="0.2">
      <c r="D117" s="6" t="s">
        <v>362</v>
      </c>
      <c r="E117" s="8">
        <v>255238004</v>
      </c>
      <c r="F117" s="8" t="s">
        <v>82</v>
      </c>
      <c r="G117" s="8" t="s">
        <v>46</v>
      </c>
      <c r="H117" s="8">
        <v>0</v>
      </c>
      <c r="Y117" s="9">
        <v>255238004</v>
      </c>
      <c r="Z117" s="9" t="s">
        <v>82</v>
      </c>
      <c r="AA117" s="9" t="s">
        <v>46</v>
      </c>
      <c r="AB117" s="9">
        <v>1</v>
      </c>
      <c r="AC117" s="9">
        <v>1157341002</v>
      </c>
      <c r="AD117" s="9" t="s">
        <v>363</v>
      </c>
      <c r="AE117" s="9" t="s">
        <v>49</v>
      </c>
      <c r="AF117" s="9">
        <v>2</v>
      </c>
      <c r="AG117" s="9" t="s">
        <v>54</v>
      </c>
      <c r="AH117" s="9" t="s">
        <v>54</v>
      </c>
      <c r="AI117" s="9" t="s">
        <v>54</v>
      </c>
      <c r="AJ117" s="9" t="s">
        <v>54</v>
      </c>
      <c r="AK117" s="9" t="s">
        <v>54</v>
      </c>
      <c r="AL117" s="9" t="s">
        <v>54</v>
      </c>
      <c r="AM117" s="9" t="s">
        <v>54</v>
      </c>
      <c r="AN117" s="9" t="s">
        <v>54</v>
      </c>
      <c r="AO117" s="9" t="s">
        <v>54</v>
      </c>
      <c r="AP117" s="9" t="s">
        <v>54</v>
      </c>
      <c r="AQ117" s="9" t="s">
        <v>54</v>
      </c>
      <c r="AR117" s="9" t="s">
        <v>54</v>
      </c>
      <c r="AS117" s="10">
        <v>255238004</v>
      </c>
      <c r="AT117" s="10" t="s">
        <v>82</v>
      </c>
      <c r="AU117" s="10" t="s">
        <v>49</v>
      </c>
      <c r="AV117" s="10">
        <v>1</v>
      </c>
      <c r="AY117" s="10"/>
      <c r="AZ117" s="10"/>
      <c r="BA117" s="10"/>
      <c r="BB117" s="10"/>
    </row>
    <row r="118" spans="1:54" x14ac:dyDescent="0.2">
      <c r="A118" s="6" t="s">
        <v>434</v>
      </c>
      <c r="E118" s="8">
        <v>113163005</v>
      </c>
      <c r="F118" s="8" t="s">
        <v>435</v>
      </c>
      <c r="G118" s="8" t="s">
        <v>46</v>
      </c>
      <c r="H118" s="8">
        <v>0</v>
      </c>
      <c r="Y118" s="9">
        <v>225599005</v>
      </c>
      <c r="Z118" s="9" t="s">
        <v>436</v>
      </c>
      <c r="AA118" s="9" t="s">
        <v>299</v>
      </c>
      <c r="AB118" s="9">
        <v>2</v>
      </c>
      <c r="AC118" s="9">
        <v>129682006</v>
      </c>
      <c r="AD118" s="9" t="s">
        <v>437</v>
      </c>
      <c r="AE118" s="9" t="s">
        <v>49</v>
      </c>
      <c r="AF118" s="9">
        <v>2</v>
      </c>
      <c r="AG118" s="9" t="s">
        <v>438</v>
      </c>
      <c r="AH118" s="9" t="s">
        <v>439</v>
      </c>
      <c r="AI118" s="9" t="s">
        <v>49</v>
      </c>
      <c r="AJ118" s="9">
        <v>3</v>
      </c>
      <c r="AK118" s="9" t="s">
        <v>54</v>
      </c>
      <c r="AL118" s="9" t="s">
        <v>54</v>
      </c>
      <c r="AM118" s="9" t="s">
        <v>54</v>
      </c>
      <c r="AN118" s="9" t="s">
        <v>54</v>
      </c>
      <c r="AO118" s="9" t="s">
        <v>54</v>
      </c>
      <c r="AP118" s="9" t="s">
        <v>54</v>
      </c>
      <c r="AQ118" s="9" t="s">
        <v>54</v>
      </c>
      <c r="AR118" s="9" t="s">
        <v>54</v>
      </c>
      <c r="AS118" s="34">
        <v>699089001</v>
      </c>
      <c r="AT118" s="16" t="s">
        <v>439</v>
      </c>
      <c r="AU118" s="16" t="s">
        <v>49</v>
      </c>
      <c r="AV118" s="16">
        <v>3</v>
      </c>
      <c r="AY118" s="10" t="s">
        <v>502</v>
      </c>
      <c r="AZ118" s="10" t="s">
        <v>503</v>
      </c>
      <c r="BA118" s="10" t="s">
        <v>238</v>
      </c>
      <c r="BB118" s="10">
        <v>0</v>
      </c>
    </row>
    <row r="119" spans="1:54" x14ac:dyDescent="0.2">
      <c r="B119" s="6" t="s">
        <v>440</v>
      </c>
      <c r="E119" s="8">
        <v>300782004</v>
      </c>
      <c r="F119" s="8" t="s">
        <v>441</v>
      </c>
      <c r="G119" s="8" t="s">
        <v>46</v>
      </c>
      <c r="H119" s="8">
        <v>2</v>
      </c>
      <c r="I119" s="8">
        <v>300776002</v>
      </c>
      <c r="J119" s="8" t="s">
        <v>442</v>
      </c>
      <c r="K119" s="8" t="s">
        <v>46</v>
      </c>
      <c r="L119" s="8">
        <v>2</v>
      </c>
      <c r="M119" s="8">
        <v>113163005</v>
      </c>
      <c r="N119" s="8" t="s">
        <v>435</v>
      </c>
      <c r="O119" s="8" t="s">
        <v>46</v>
      </c>
      <c r="P119" s="8">
        <v>3</v>
      </c>
      <c r="Q119" s="8">
        <v>162447003</v>
      </c>
      <c r="R119" s="8" t="s">
        <v>138</v>
      </c>
      <c r="S119" s="8" t="s">
        <v>46</v>
      </c>
      <c r="T119" s="8">
        <v>3</v>
      </c>
      <c r="Y119" s="9">
        <v>300776002</v>
      </c>
      <c r="Z119" s="9" t="s">
        <v>442</v>
      </c>
      <c r="AA119" s="9" t="s">
        <v>299</v>
      </c>
      <c r="AB119" s="9">
        <v>2</v>
      </c>
      <c r="AC119" s="9">
        <v>2.6291E+17</v>
      </c>
      <c r="AD119" s="9" t="s">
        <v>443</v>
      </c>
      <c r="AE119" s="9" t="s">
        <v>49</v>
      </c>
      <c r="AF119" s="9">
        <v>2</v>
      </c>
      <c r="AG119" s="9" t="s">
        <v>389</v>
      </c>
      <c r="AH119" s="9" t="s">
        <v>444</v>
      </c>
      <c r="AI119" s="9" t="s">
        <v>49</v>
      </c>
      <c r="AJ119" s="9">
        <v>2</v>
      </c>
      <c r="AK119" s="9" t="s">
        <v>54</v>
      </c>
      <c r="AL119" s="9" t="s">
        <v>54</v>
      </c>
      <c r="AM119" s="9" t="s">
        <v>54</v>
      </c>
      <c r="AN119" s="9" t="s">
        <v>54</v>
      </c>
      <c r="AO119" s="9" t="s">
        <v>54</v>
      </c>
      <c r="AP119" s="9" t="s">
        <v>54</v>
      </c>
      <c r="AQ119" s="9" t="s">
        <v>54</v>
      </c>
      <c r="AR119" s="9" t="s">
        <v>54</v>
      </c>
      <c r="AS119" s="10">
        <v>300776002</v>
      </c>
      <c r="AT119" s="10" t="s">
        <v>442</v>
      </c>
      <c r="AU119" s="10" t="s">
        <v>46</v>
      </c>
      <c r="AV119" s="10">
        <v>2</v>
      </c>
      <c r="AY119" s="10" t="s">
        <v>506</v>
      </c>
      <c r="AZ119" s="10" t="s">
        <v>507</v>
      </c>
      <c r="BA119" s="10" t="s">
        <v>238</v>
      </c>
      <c r="BB119" s="10">
        <v>3</v>
      </c>
    </row>
    <row r="120" spans="1:54" x14ac:dyDescent="0.2">
      <c r="C120" s="6" t="s">
        <v>62</v>
      </c>
      <c r="D120" s="6" t="s">
        <v>345</v>
      </c>
      <c r="E120" s="8">
        <v>260413007</v>
      </c>
      <c r="F120" s="8" t="s">
        <v>195</v>
      </c>
      <c r="G120" s="8" t="s">
        <v>46</v>
      </c>
      <c r="H120" s="8">
        <v>1</v>
      </c>
      <c r="Y120" s="9">
        <v>300777006</v>
      </c>
      <c r="Z120" s="9" t="s">
        <v>445</v>
      </c>
      <c r="AA120" s="9" t="s">
        <v>299</v>
      </c>
      <c r="AB120" s="9">
        <v>3</v>
      </c>
      <c r="AC120" s="9">
        <v>1157337001</v>
      </c>
      <c r="AD120" s="9" t="s">
        <v>347</v>
      </c>
      <c r="AE120" s="9" t="s">
        <v>49</v>
      </c>
      <c r="AF120" s="9">
        <v>2</v>
      </c>
      <c r="AG120" s="9" t="s">
        <v>54</v>
      </c>
      <c r="AH120" s="9" t="s">
        <v>54</v>
      </c>
      <c r="AI120" s="9" t="s">
        <v>54</v>
      </c>
      <c r="AJ120" s="9" t="s">
        <v>54</v>
      </c>
      <c r="AK120" s="9" t="s">
        <v>54</v>
      </c>
      <c r="AL120" s="9" t="s">
        <v>54</v>
      </c>
      <c r="AM120" s="9" t="s">
        <v>54</v>
      </c>
      <c r="AN120" s="9" t="s">
        <v>54</v>
      </c>
      <c r="AO120" s="9" t="s">
        <v>54</v>
      </c>
      <c r="AP120" s="9" t="s">
        <v>54</v>
      </c>
      <c r="AQ120" s="9" t="s">
        <v>54</v>
      </c>
      <c r="AR120" s="9" t="s">
        <v>54</v>
      </c>
      <c r="AS120" s="10">
        <v>2667000</v>
      </c>
      <c r="AT120" s="10" t="s">
        <v>346</v>
      </c>
      <c r="AU120" s="10" t="s">
        <v>46</v>
      </c>
      <c r="AV120" s="10">
        <v>0</v>
      </c>
      <c r="AY120" s="10"/>
      <c r="AZ120" s="10"/>
      <c r="BA120" s="10"/>
      <c r="BB120" s="10"/>
    </row>
    <row r="121" spans="1:54" x14ac:dyDescent="0.2">
      <c r="D121" s="6" t="s">
        <v>348</v>
      </c>
      <c r="E121" s="8">
        <v>89292003</v>
      </c>
      <c r="F121" s="8" t="s">
        <v>349</v>
      </c>
      <c r="G121" s="8" t="s">
        <v>49</v>
      </c>
      <c r="H121" s="8">
        <v>0</v>
      </c>
      <c r="Y121" s="9">
        <v>89292003</v>
      </c>
      <c r="Z121" s="9" t="s">
        <v>349</v>
      </c>
      <c r="AA121" s="9" t="s">
        <v>299</v>
      </c>
      <c r="AB121" s="9">
        <v>1</v>
      </c>
      <c r="AC121" s="9">
        <v>1157338006</v>
      </c>
      <c r="AD121" s="9" t="s">
        <v>350</v>
      </c>
      <c r="AE121" s="9" t="s">
        <v>49</v>
      </c>
      <c r="AF121" s="9">
        <v>2</v>
      </c>
      <c r="AG121" s="9" t="s">
        <v>54</v>
      </c>
      <c r="AH121" s="9" t="s">
        <v>54</v>
      </c>
      <c r="AI121" s="9" t="s">
        <v>54</v>
      </c>
      <c r="AJ121" s="9" t="s">
        <v>54</v>
      </c>
      <c r="AK121" s="9" t="s">
        <v>54</v>
      </c>
      <c r="AL121" s="9" t="s">
        <v>54</v>
      </c>
      <c r="AM121" s="9" t="s">
        <v>54</v>
      </c>
      <c r="AN121" s="9" t="s">
        <v>54</v>
      </c>
      <c r="AO121" s="9" t="s">
        <v>54</v>
      </c>
      <c r="AP121" s="9" t="s">
        <v>54</v>
      </c>
      <c r="AQ121" s="9" t="s">
        <v>54</v>
      </c>
      <c r="AR121" s="9" t="s">
        <v>54</v>
      </c>
      <c r="AS121" s="10">
        <v>89292003</v>
      </c>
      <c r="AT121" s="10" t="s">
        <v>349</v>
      </c>
      <c r="AU121" s="10" t="s">
        <v>49</v>
      </c>
      <c r="AV121" s="10">
        <v>0</v>
      </c>
      <c r="AY121" s="10"/>
      <c r="AZ121" s="10"/>
      <c r="BA121" s="10"/>
      <c r="BB121" s="10"/>
    </row>
    <row r="122" spans="1:54" x14ac:dyDescent="0.2">
      <c r="D122" s="6" t="s">
        <v>353</v>
      </c>
      <c r="E122" s="8">
        <v>27789000</v>
      </c>
      <c r="F122" s="8" t="s">
        <v>354</v>
      </c>
      <c r="G122" s="8" t="s">
        <v>49</v>
      </c>
      <c r="H122" s="8">
        <v>0</v>
      </c>
      <c r="Y122" s="9">
        <v>27789000</v>
      </c>
      <c r="Z122" s="9" t="s">
        <v>354</v>
      </c>
      <c r="AA122" s="9" t="s">
        <v>299</v>
      </c>
      <c r="AB122" s="9">
        <v>1</v>
      </c>
      <c r="AC122" s="9">
        <v>1157339003</v>
      </c>
      <c r="AD122" s="9" t="s">
        <v>355</v>
      </c>
      <c r="AE122" s="9" t="s">
        <v>49</v>
      </c>
      <c r="AF122" s="9">
        <v>2</v>
      </c>
      <c r="AG122" s="9" t="s">
        <v>54</v>
      </c>
      <c r="AH122" s="9" t="s">
        <v>54</v>
      </c>
      <c r="AI122" s="9" t="s">
        <v>54</v>
      </c>
      <c r="AJ122" s="9" t="s">
        <v>54</v>
      </c>
      <c r="AK122" s="9" t="s">
        <v>54</v>
      </c>
      <c r="AL122" s="9" t="s">
        <v>54</v>
      </c>
      <c r="AM122" s="9" t="s">
        <v>54</v>
      </c>
      <c r="AN122" s="9" t="s">
        <v>54</v>
      </c>
      <c r="AO122" s="9" t="s">
        <v>54</v>
      </c>
      <c r="AP122" s="9" t="s">
        <v>54</v>
      </c>
      <c r="AQ122" s="9" t="s">
        <v>54</v>
      </c>
      <c r="AR122" s="9" t="s">
        <v>54</v>
      </c>
      <c r="AS122" s="10">
        <v>27789000</v>
      </c>
      <c r="AT122" s="10" t="s">
        <v>354</v>
      </c>
      <c r="AU122" s="10" t="s">
        <v>49</v>
      </c>
      <c r="AV122" s="10">
        <v>1</v>
      </c>
      <c r="AY122" s="10"/>
      <c r="AZ122" s="10"/>
      <c r="BA122" s="10"/>
      <c r="BB122" s="10"/>
    </row>
    <row r="123" spans="1:54" x14ac:dyDescent="0.2">
      <c r="D123" s="6" t="s">
        <v>358</v>
      </c>
      <c r="E123" s="8">
        <v>70232002</v>
      </c>
      <c r="F123" s="8" t="s">
        <v>359</v>
      </c>
      <c r="G123" s="8" t="s">
        <v>49</v>
      </c>
      <c r="H123" s="8">
        <v>0</v>
      </c>
      <c r="Y123" s="9">
        <v>70232002</v>
      </c>
      <c r="Z123" s="9" t="s">
        <v>359</v>
      </c>
      <c r="AA123" s="9" t="s">
        <v>299</v>
      </c>
      <c r="AB123" s="9">
        <v>1</v>
      </c>
      <c r="AC123" s="9">
        <v>1157340001</v>
      </c>
      <c r="AD123" s="9" t="s">
        <v>360</v>
      </c>
      <c r="AE123" s="9" t="s">
        <v>49</v>
      </c>
      <c r="AF123" s="9">
        <v>2</v>
      </c>
      <c r="AG123" s="9" t="s">
        <v>54</v>
      </c>
      <c r="AH123" s="9" t="s">
        <v>54</v>
      </c>
      <c r="AI123" s="9" t="s">
        <v>54</v>
      </c>
      <c r="AJ123" s="9" t="s">
        <v>54</v>
      </c>
      <c r="AK123" s="9" t="s">
        <v>54</v>
      </c>
      <c r="AL123" s="9" t="s">
        <v>54</v>
      </c>
      <c r="AM123" s="9" t="s">
        <v>54</v>
      </c>
      <c r="AN123" s="9" t="s">
        <v>54</v>
      </c>
      <c r="AO123" s="9" t="s">
        <v>54</v>
      </c>
      <c r="AP123" s="9" t="s">
        <v>54</v>
      </c>
      <c r="AQ123" s="9" t="s">
        <v>54</v>
      </c>
      <c r="AR123" s="9" t="s">
        <v>54</v>
      </c>
      <c r="AS123" s="10">
        <v>70232002</v>
      </c>
      <c r="AT123" s="10" t="s">
        <v>359</v>
      </c>
      <c r="AU123" s="10" t="s">
        <v>49</v>
      </c>
      <c r="AV123" s="10">
        <v>1</v>
      </c>
      <c r="AY123" s="10"/>
      <c r="AZ123" s="10"/>
      <c r="BA123" s="10"/>
      <c r="BB123" s="10"/>
    </row>
    <row r="124" spans="1:54" x14ac:dyDescent="0.2">
      <c r="D124" s="6" t="s">
        <v>362</v>
      </c>
      <c r="E124" s="8">
        <v>255238004</v>
      </c>
      <c r="F124" s="8" t="s">
        <v>82</v>
      </c>
      <c r="G124" s="8" t="s">
        <v>46</v>
      </c>
      <c r="H124" s="8">
        <v>0</v>
      </c>
      <c r="Y124" s="9">
        <v>69620002</v>
      </c>
      <c r="Z124" s="9" t="s">
        <v>446</v>
      </c>
      <c r="AA124" s="9" t="s">
        <v>299</v>
      </c>
      <c r="AB124" s="9">
        <v>1</v>
      </c>
      <c r="AC124" s="9">
        <v>1157341002</v>
      </c>
      <c r="AD124" s="9" t="s">
        <v>363</v>
      </c>
      <c r="AE124" s="9" t="s">
        <v>49</v>
      </c>
      <c r="AF124" s="9">
        <v>2</v>
      </c>
      <c r="AG124" s="9" t="s">
        <v>54</v>
      </c>
      <c r="AH124" s="9" t="s">
        <v>54</v>
      </c>
      <c r="AI124" s="9" t="s">
        <v>54</v>
      </c>
      <c r="AJ124" s="9" t="s">
        <v>54</v>
      </c>
      <c r="AK124" s="9" t="s">
        <v>54</v>
      </c>
      <c r="AL124" s="9" t="s">
        <v>54</v>
      </c>
      <c r="AM124" s="9" t="s">
        <v>54</v>
      </c>
      <c r="AN124" s="9" t="s">
        <v>54</v>
      </c>
      <c r="AO124" s="9" t="s">
        <v>54</v>
      </c>
      <c r="AP124" s="9" t="s">
        <v>54</v>
      </c>
      <c r="AQ124" s="9" t="s">
        <v>54</v>
      </c>
      <c r="AR124" s="9" t="s">
        <v>54</v>
      </c>
      <c r="AS124" s="10">
        <v>255238004</v>
      </c>
      <c r="AT124" s="10" t="s">
        <v>82</v>
      </c>
      <c r="AU124" s="10" t="s">
        <v>49</v>
      </c>
      <c r="AV124" s="10">
        <v>1</v>
      </c>
      <c r="AY124" s="10"/>
      <c r="AZ124" s="10"/>
      <c r="BA124" s="10"/>
      <c r="BB124" s="10"/>
    </row>
    <row r="125" spans="1:54" x14ac:dyDescent="0.2">
      <c r="B125" s="6" t="s">
        <v>447</v>
      </c>
      <c r="E125" s="8">
        <v>1230391007</v>
      </c>
      <c r="F125" s="8" t="s">
        <v>448</v>
      </c>
      <c r="G125" s="8" t="s">
        <v>46</v>
      </c>
      <c r="H125" s="8">
        <v>3</v>
      </c>
      <c r="I125" s="8">
        <v>162447003</v>
      </c>
      <c r="J125" s="8" t="s">
        <v>138</v>
      </c>
      <c r="K125" s="8" t="s">
        <v>46</v>
      </c>
      <c r="L125" s="8">
        <v>3</v>
      </c>
      <c r="M125" s="8">
        <v>28387</v>
      </c>
      <c r="N125" s="8" t="s">
        <v>449</v>
      </c>
      <c r="O125" s="8" t="s">
        <v>450</v>
      </c>
      <c r="P125" s="8">
        <v>1</v>
      </c>
      <c r="Y125" s="9">
        <v>1186689004</v>
      </c>
      <c r="Z125" s="9" t="s">
        <v>417</v>
      </c>
      <c r="AA125" s="9" t="s">
        <v>49</v>
      </c>
      <c r="AB125" s="9">
        <v>2</v>
      </c>
      <c r="AC125" s="9">
        <v>719141002</v>
      </c>
      <c r="AD125" s="9" t="s">
        <v>451</v>
      </c>
      <c r="AE125" s="9" t="s">
        <v>49</v>
      </c>
      <c r="AF125" s="9">
        <v>2</v>
      </c>
      <c r="AG125" s="9" t="s">
        <v>452</v>
      </c>
      <c r="AH125" s="9" t="s">
        <v>453</v>
      </c>
      <c r="AI125" s="9" t="s">
        <v>49</v>
      </c>
      <c r="AJ125" s="9">
        <v>3</v>
      </c>
      <c r="AK125" s="9" t="s">
        <v>54</v>
      </c>
      <c r="AL125" s="9" t="s">
        <v>54</v>
      </c>
      <c r="AM125" s="9" t="s">
        <v>54</v>
      </c>
      <c r="AN125" s="9" t="s">
        <v>54</v>
      </c>
      <c r="AO125" s="9" t="s">
        <v>54</v>
      </c>
      <c r="AP125" s="9" t="s">
        <v>54</v>
      </c>
      <c r="AQ125" s="9" t="s">
        <v>54</v>
      </c>
      <c r="AR125" s="9" t="s">
        <v>54</v>
      </c>
      <c r="AS125" s="13">
        <v>1186689004</v>
      </c>
      <c r="AT125" s="13" t="s">
        <v>417</v>
      </c>
      <c r="AU125" s="13" t="s">
        <v>49</v>
      </c>
      <c r="AV125" s="13">
        <v>2</v>
      </c>
      <c r="AY125" s="10" t="s">
        <v>506</v>
      </c>
      <c r="AZ125" s="10" t="s">
        <v>507</v>
      </c>
      <c r="BA125" s="10" t="s">
        <v>238</v>
      </c>
      <c r="BB125" s="10">
        <v>3</v>
      </c>
    </row>
    <row r="126" spans="1:54" x14ac:dyDescent="0.2">
      <c r="C126" s="6" t="s">
        <v>62</v>
      </c>
      <c r="D126" s="6" t="s">
        <v>345</v>
      </c>
      <c r="E126" s="8">
        <v>260413007</v>
      </c>
      <c r="F126" s="8" t="s">
        <v>195</v>
      </c>
      <c r="G126" s="8" t="s">
        <v>46</v>
      </c>
      <c r="H126" s="8">
        <v>1</v>
      </c>
      <c r="Y126" s="9">
        <v>260413007</v>
      </c>
      <c r="Z126" s="9" t="s">
        <v>195</v>
      </c>
      <c r="AA126" s="9" t="s">
        <v>46</v>
      </c>
      <c r="AB126" s="9">
        <v>1</v>
      </c>
      <c r="AC126" s="9">
        <v>1157337001</v>
      </c>
      <c r="AD126" s="9" t="s">
        <v>347</v>
      </c>
      <c r="AE126" s="9" t="s">
        <v>49</v>
      </c>
      <c r="AF126" s="9">
        <v>2</v>
      </c>
      <c r="AG126" s="9" t="s">
        <v>54</v>
      </c>
      <c r="AH126" s="9" t="s">
        <v>54</v>
      </c>
      <c r="AI126" s="9" t="s">
        <v>54</v>
      </c>
      <c r="AJ126" s="9" t="s">
        <v>54</v>
      </c>
      <c r="AK126" s="9" t="s">
        <v>54</v>
      </c>
      <c r="AL126" s="9" t="s">
        <v>54</v>
      </c>
      <c r="AM126" s="9" t="s">
        <v>54</v>
      </c>
      <c r="AN126" s="9" t="s">
        <v>54</v>
      </c>
      <c r="AO126" s="9" t="s">
        <v>54</v>
      </c>
      <c r="AP126" s="9" t="s">
        <v>54</v>
      </c>
      <c r="AQ126" s="9" t="s">
        <v>54</v>
      </c>
      <c r="AR126" s="9" t="s">
        <v>54</v>
      </c>
      <c r="AS126" s="10">
        <v>2667000</v>
      </c>
      <c r="AT126" s="10" t="s">
        <v>346</v>
      </c>
      <c r="AU126" s="10" t="s">
        <v>46</v>
      </c>
      <c r="AV126" s="10">
        <v>0</v>
      </c>
      <c r="AY126" s="10"/>
      <c r="AZ126" s="10"/>
      <c r="BA126" s="10"/>
      <c r="BB126" s="10"/>
    </row>
    <row r="127" spans="1:54" x14ac:dyDescent="0.2">
      <c r="D127" s="6" t="s">
        <v>348</v>
      </c>
      <c r="E127" s="8">
        <v>89292003</v>
      </c>
      <c r="F127" s="8" t="s">
        <v>349</v>
      </c>
      <c r="G127" s="8" t="s">
        <v>49</v>
      </c>
      <c r="H127" s="8">
        <v>0</v>
      </c>
      <c r="Y127" s="9">
        <v>89292003</v>
      </c>
      <c r="Z127" s="9" t="s">
        <v>349</v>
      </c>
      <c r="AA127" s="9" t="s">
        <v>49</v>
      </c>
      <c r="AB127" s="9">
        <v>0</v>
      </c>
      <c r="AC127" s="9">
        <v>1157338006</v>
      </c>
      <c r="AD127" s="9" t="s">
        <v>350</v>
      </c>
      <c r="AE127" s="9" t="s">
        <v>49</v>
      </c>
      <c r="AF127" s="9">
        <v>2</v>
      </c>
      <c r="AG127" s="9" t="s">
        <v>54</v>
      </c>
      <c r="AH127" s="9" t="s">
        <v>54</v>
      </c>
      <c r="AI127" s="9" t="s">
        <v>54</v>
      </c>
      <c r="AJ127" s="9" t="s">
        <v>54</v>
      </c>
      <c r="AK127" s="9" t="s">
        <v>54</v>
      </c>
      <c r="AL127" s="9" t="s">
        <v>54</v>
      </c>
      <c r="AM127" s="9" t="s">
        <v>54</v>
      </c>
      <c r="AN127" s="9" t="s">
        <v>54</v>
      </c>
      <c r="AO127" s="9" t="s">
        <v>54</v>
      </c>
      <c r="AP127" s="9" t="s">
        <v>54</v>
      </c>
      <c r="AQ127" s="9" t="s">
        <v>54</v>
      </c>
      <c r="AR127" s="9" t="s">
        <v>54</v>
      </c>
      <c r="AS127" s="10">
        <v>89292003</v>
      </c>
      <c r="AT127" s="10" t="s">
        <v>349</v>
      </c>
      <c r="AU127" s="10" t="s">
        <v>49</v>
      </c>
      <c r="AV127" s="10">
        <v>0</v>
      </c>
      <c r="AY127" s="10"/>
      <c r="AZ127" s="10"/>
      <c r="BA127" s="10"/>
      <c r="BB127" s="10"/>
    </row>
    <row r="128" spans="1:54" x14ac:dyDescent="0.2">
      <c r="D128" s="6" t="s">
        <v>353</v>
      </c>
      <c r="E128" s="8">
        <v>27789000</v>
      </c>
      <c r="F128" s="8" t="s">
        <v>354</v>
      </c>
      <c r="G128" s="8" t="s">
        <v>49</v>
      </c>
      <c r="H128" s="8">
        <v>0</v>
      </c>
      <c r="Y128" s="9">
        <v>27789000</v>
      </c>
      <c r="Z128" s="9" t="s">
        <v>354</v>
      </c>
      <c r="AA128" s="9" t="s">
        <v>49</v>
      </c>
      <c r="AB128" s="9">
        <v>1</v>
      </c>
      <c r="AC128" s="9">
        <v>1157339003</v>
      </c>
      <c r="AD128" s="9" t="s">
        <v>355</v>
      </c>
      <c r="AE128" s="9" t="s">
        <v>49</v>
      </c>
      <c r="AF128" s="9">
        <v>2</v>
      </c>
      <c r="AG128" s="9" t="s">
        <v>54</v>
      </c>
      <c r="AH128" s="9" t="s">
        <v>54</v>
      </c>
      <c r="AI128" s="9" t="s">
        <v>54</v>
      </c>
      <c r="AJ128" s="9" t="s">
        <v>54</v>
      </c>
      <c r="AK128" s="9" t="s">
        <v>54</v>
      </c>
      <c r="AL128" s="9" t="s">
        <v>54</v>
      </c>
      <c r="AM128" s="9" t="s">
        <v>54</v>
      </c>
      <c r="AN128" s="9" t="s">
        <v>54</v>
      </c>
      <c r="AO128" s="9" t="s">
        <v>54</v>
      </c>
      <c r="AP128" s="9" t="s">
        <v>54</v>
      </c>
      <c r="AQ128" s="9" t="s">
        <v>54</v>
      </c>
      <c r="AR128" s="9" t="s">
        <v>54</v>
      </c>
      <c r="AS128" s="10">
        <v>27789000</v>
      </c>
      <c r="AT128" s="10" t="s">
        <v>354</v>
      </c>
      <c r="AU128" s="10" t="s">
        <v>49</v>
      </c>
      <c r="AV128" s="10">
        <v>1</v>
      </c>
      <c r="AY128" s="10"/>
      <c r="AZ128" s="10"/>
      <c r="BA128" s="10"/>
      <c r="BB128" s="10"/>
    </row>
    <row r="129" spans="1:54" x14ac:dyDescent="0.2">
      <c r="D129" s="6" t="s">
        <v>358</v>
      </c>
      <c r="E129" s="8">
        <v>70232002</v>
      </c>
      <c r="F129" s="8" t="s">
        <v>359</v>
      </c>
      <c r="G129" s="8" t="s">
        <v>49</v>
      </c>
      <c r="H129" s="8">
        <v>0</v>
      </c>
      <c r="Y129" s="9">
        <v>70232002</v>
      </c>
      <c r="Z129" s="9" t="s">
        <v>359</v>
      </c>
      <c r="AA129" s="9" t="s">
        <v>49</v>
      </c>
      <c r="AB129" s="9">
        <v>1</v>
      </c>
      <c r="AC129" s="9">
        <v>1157340001</v>
      </c>
      <c r="AD129" s="9" t="s">
        <v>360</v>
      </c>
      <c r="AE129" s="9" t="s">
        <v>49</v>
      </c>
      <c r="AF129" s="9">
        <v>2</v>
      </c>
      <c r="AG129" s="9" t="s">
        <v>54</v>
      </c>
      <c r="AH129" s="9" t="s">
        <v>54</v>
      </c>
      <c r="AI129" s="9" t="s">
        <v>54</v>
      </c>
      <c r="AJ129" s="9" t="s">
        <v>54</v>
      </c>
      <c r="AK129" s="9" t="s">
        <v>54</v>
      </c>
      <c r="AL129" s="9" t="s">
        <v>54</v>
      </c>
      <c r="AM129" s="9" t="s">
        <v>54</v>
      </c>
      <c r="AN129" s="9" t="s">
        <v>54</v>
      </c>
      <c r="AO129" s="9" t="s">
        <v>54</v>
      </c>
      <c r="AP129" s="9" t="s">
        <v>54</v>
      </c>
      <c r="AQ129" s="9" t="s">
        <v>54</v>
      </c>
      <c r="AR129" s="9" t="s">
        <v>54</v>
      </c>
      <c r="AS129" s="10">
        <v>70232002</v>
      </c>
      <c r="AT129" s="10" t="s">
        <v>359</v>
      </c>
      <c r="AU129" s="10" t="s">
        <v>49</v>
      </c>
      <c r="AV129" s="10">
        <v>1</v>
      </c>
      <c r="AY129" s="10"/>
      <c r="AZ129" s="10"/>
      <c r="BA129" s="10"/>
      <c r="BB129" s="10"/>
    </row>
    <row r="130" spans="1:54" x14ac:dyDescent="0.2">
      <c r="D130" s="6" t="s">
        <v>362</v>
      </c>
      <c r="E130" s="8">
        <v>255238004</v>
      </c>
      <c r="F130" s="8" t="s">
        <v>82</v>
      </c>
      <c r="G130" s="8" t="s">
        <v>46</v>
      </c>
      <c r="H130" s="8">
        <v>0</v>
      </c>
      <c r="Y130" s="9">
        <v>255238004</v>
      </c>
      <c r="Z130" s="9" t="s">
        <v>82</v>
      </c>
      <c r="AA130" s="9" t="s">
        <v>46</v>
      </c>
      <c r="AB130" s="9">
        <v>1</v>
      </c>
      <c r="AC130" s="9">
        <v>1157341002</v>
      </c>
      <c r="AD130" s="9" t="s">
        <v>363</v>
      </c>
      <c r="AE130" s="9" t="s">
        <v>49</v>
      </c>
      <c r="AF130" s="9">
        <v>2</v>
      </c>
      <c r="AG130" s="9" t="s">
        <v>54</v>
      </c>
      <c r="AH130" s="9" t="s">
        <v>54</v>
      </c>
      <c r="AI130" s="9" t="s">
        <v>54</v>
      </c>
      <c r="AJ130" s="9" t="s">
        <v>54</v>
      </c>
      <c r="AK130" s="9" t="s">
        <v>54</v>
      </c>
      <c r="AL130" s="9" t="s">
        <v>54</v>
      </c>
      <c r="AM130" s="9" t="s">
        <v>54</v>
      </c>
      <c r="AN130" s="9" t="s">
        <v>54</v>
      </c>
      <c r="AO130" s="9" t="s">
        <v>54</v>
      </c>
      <c r="AP130" s="9" t="s">
        <v>54</v>
      </c>
      <c r="AQ130" s="9" t="s">
        <v>54</v>
      </c>
      <c r="AR130" s="9" t="s">
        <v>54</v>
      </c>
      <c r="AS130" s="10">
        <v>255238004</v>
      </c>
      <c r="AT130" s="10" t="s">
        <v>82</v>
      </c>
      <c r="AU130" s="10" t="s">
        <v>49</v>
      </c>
      <c r="AV130" s="10">
        <v>1</v>
      </c>
      <c r="AY130" s="10"/>
      <c r="AZ130" s="10"/>
      <c r="BA130" s="10"/>
      <c r="BB130" s="10"/>
    </row>
    <row r="131" spans="1:54" x14ac:dyDescent="0.2">
      <c r="B131" s="6" t="s">
        <v>454</v>
      </c>
      <c r="E131" s="8">
        <v>1300103006</v>
      </c>
      <c r="F131" s="8" t="s">
        <v>455</v>
      </c>
      <c r="G131" s="8" t="s">
        <v>46</v>
      </c>
      <c r="H131" s="8">
        <v>3</v>
      </c>
      <c r="I131" s="8">
        <v>1145306007</v>
      </c>
      <c r="J131" s="8" t="s">
        <v>456</v>
      </c>
      <c r="K131" s="8" t="s">
        <v>46</v>
      </c>
      <c r="L131" s="8">
        <v>3</v>
      </c>
      <c r="M131" s="8">
        <v>113163005</v>
      </c>
      <c r="N131" s="8" t="s">
        <v>435</v>
      </c>
      <c r="O131" s="8" t="s">
        <v>46</v>
      </c>
      <c r="P131" s="8">
        <v>3</v>
      </c>
      <c r="Q131" s="8">
        <v>183436007</v>
      </c>
      <c r="R131" s="8" t="s">
        <v>457</v>
      </c>
      <c r="S131" s="8" t="s">
        <v>46</v>
      </c>
      <c r="T131" s="8">
        <v>3</v>
      </c>
      <c r="U131" s="8">
        <v>162447003</v>
      </c>
      <c r="V131" s="8" t="s">
        <v>138</v>
      </c>
      <c r="W131" s="8" t="s">
        <v>46</v>
      </c>
      <c r="X131" s="8">
        <v>3</v>
      </c>
      <c r="Y131" s="9">
        <v>1.06648E+20</v>
      </c>
      <c r="Z131" s="9" t="s">
        <v>458</v>
      </c>
      <c r="AA131" s="9" t="s">
        <v>49</v>
      </c>
      <c r="AB131" s="9">
        <v>3</v>
      </c>
      <c r="AC131" s="9">
        <v>405074005</v>
      </c>
      <c r="AD131" s="9" t="s">
        <v>459</v>
      </c>
      <c r="AE131" s="9" t="s">
        <v>49</v>
      </c>
      <c r="AF131" s="9">
        <v>3</v>
      </c>
      <c r="AG131" s="9" t="s">
        <v>54</v>
      </c>
      <c r="AH131" s="9" t="s">
        <v>54</v>
      </c>
      <c r="AI131" s="9" t="s">
        <v>54</v>
      </c>
      <c r="AJ131" s="9" t="s">
        <v>54</v>
      </c>
      <c r="AK131" s="9" t="s">
        <v>54</v>
      </c>
      <c r="AL131" s="9" t="s">
        <v>54</v>
      </c>
      <c r="AM131" s="9" t="s">
        <v>54</v>
      </c>
      <c r="AN131" s="9" t="s">
        <v>54</v>
      </c>
      <c r="AO131" s="9" t="s">
        <v>54</v>
      </c>
      <c r="AP131" s="9" t="s">
        <v>54</v>
      </c>
      <c r="AQ131" s="9" t="s">
        <v>54</v>
      </c>
      <c r="AR131" s="9" t="s">
        <v>54</v>
      </c>
      <c r="AS131" s="10">
        <v>1066481000000100</v>
      </c>
      <c r="AT131" s="10" t="s">
        <v>458</v>
      </c>
      <c r="AU131" s="10" t="s">
        <v>49</v>
      </c>
      <c r="AV131" s="10">
        <v>3</v>
      </c>
      <c r="AY131" s="10" t="s">
        <v>508</v>
      </c>
      <c r="AZ131" s="10" t="s">
        <v>509</v>
      </c>
      <c r="BA131" s="10" t="s">
        <v>238</v>
      </c>
      <c r="BB131" s="10">
        <v>1</v>
      </c>
    </row>
    <row r="132" spans="1:54" x14ac:dyDescent="0.2">
      <c r="C132" s="6" t="s">
        <v>62</v>
      </c>
      <c r="D132" s="6" t="s">
        <v>345</v>
      </c>
      <c r="E132" s="8">
        <v>260413007</v>
      </c>
      <c r="F132" s="8" t="s">
        <v>195</v>
      </c>
      <c r="G132" s="8" t="s">
        <v>46</v>
      </c>
      <c r="H132" s="8">
        <v>1</v>
      </c>
      <c r="Y132" s="9">
        <v>260413007</v>
      </c>
      <c r="Z132" s="9" t="s">
        <v>195</v>
      </c>
      <c r="AA132" s="9" t="s">
        <v>46</v>
      </c>
      <c r="AB132" s="9">
        <v>1</v>
      </c>
      <c r="AC132" s="9">
        <v>1157337001</v>
      </c>
      <c r="AD132" s="9" t="s">
        <v>347</v>
      </c>
      <c r="AE132" s="9" t="s">
        <v>49</v>
      </c>
      <c r="AF132" s="9">
        <v>2</v>
      </c>
      <c r="AG132" s="9" t="s">
        <v>54</v>
      </c>
      <c r="AH132" s="9" t="s">
        <v>54</v>
      </c>
      <c r="AI132" s="9" t="s">
        <v>54</v>
      </c>
      <c r="AJ132" s="9" t="s">
        <v>54</v>
      </c>
      <c r="AK132" s="9" t="s">
        <v>54</v>
      </c>
      <c r="AL132" s="9" t="s">
        <v>54</v>
      </c>
      <c r="AM132" s="9" t="s">
        <v>54</v>
      </c>
      <c r="AN132" s="9" t="s">
        <v>54</v>
      </c>
      <c r="AO132" s="9" t="s">
        <v>54</v>
      </c>
      <c r="AP132" s="9" t="s">
        <v>54</v>
      </c>
      <c r="AQ132" s="9" t="s">
        <v>54</v>
      </c>
      <c r="AR132" s="9" t="s">
        <v>54</v>
      </c>
      <c r="AS132" s="10">
        <v>2667000</v>
      </c>
      <c r="AT132" s="10" t="s">
        <v>346</v>
      </c>
      <c r="AU132" s="10" t="s">
        <v>46</v>
      </c>
      <c r="AV132" s="10">
        <v>0</v>
      </c>
      <c r="AY132" s="10"/>
      <c r="AZ132" s="10"/>
      <c r="BA132" s="10"/>
      <c r="BB132" s="10"/>
    </row>
    <row r="133" spans="1:54" x14ac:dyDescent="0.2">
      <c r="D133" s="6" t="s">
        <v>348</v>
      </c>
      <c r="E133" s="8">
        <v>89292003</v>
      </c>
      <c r="F133" s="8" t="s">
        <v>349</v>
      </c>
      <c r="G133" s="8" t="s">
        <v>49</v>
      </c>
      <c r="H133" s="8">
        <v>0</v>
      </c>
      <c r="Y133" s="9">
        <v>89292003</v>
      </c>
      <c r="Z133" s="9" t="s">
        <v>349</v>
      </c>
      <c r="AA133" s="9" t="s">
        <v>49</v>
      </c>
      <c r="AB133" s="9">
        <v>0</v>
      </c>
      <c r="AC133" s="9">
        <v>1157338006</v>
      </c>
      <c r="AD133" s="9" t="s">
        <v>350</v>
      </c>
      <c r="AE133" s="9" t="s">
        <v>49</v>
      </c>
      <c r="AF133" s="9">
        <v>2</v>
      </c>
      <c r="AG133" s="9" t="s">
        <v>54</v>
      </c>
      <c r="AH133" s="9" t="s">
        <v>54</v>
      </c>
      <c r="AI133" s="9" t="s">
        <v>54</v>
      </c>
      <c r="AJ133" s="9" t="s">
        <v>54</v>
      </c>
      <c r="AK133" s="9" t="s">
        <v>54</v>
      </c>
      <c r="AL133" s="9" t="s">
        <v>54</v>
      </c>
      <c r="AM133" s="9" t="s">
        <v>54</v>
      </c>
      <c r="AN133" s="9" t="s">
        <v>54</v>
      </c>
      <c r="AO133" s="9" t="s">
        <v>54</v>
      </c>
      <c r="AP133" s="9" t="s">
        <v>54</v>
      </c>
      <c r="AQ133" s="9" t="s">
        <v>54</v>
      </c>
      <c r="AR133" s="9" t="s">
        <v>54</v>
      </c>
      <c r="AS133" s="10">
        <v>89292003</v>
      </c>
      <c r="AT133" s="10" t="s">
        <v>349</v>
      </c>
      <c r="AU133" s="10" t="s">
        <v>49</v>
      </c>
      <c r="AV133" s="10">
        <v>0</v>
      </c>
      <c r="AY133" s="10"/>
      <c r="AZ133" s="10"/>
      <c r="BA133" s="10"/>
      <c r="BB133" s="10"/>
    </row>
    <row r="134" spans="1:54" x14ac:dyDescent="0.2">
      <c r="D134" s="6" t="s">
        <v>353</v>
      </c>
      <c r="E134" s="8">
        <v>27789000</v>
      </c>
      <c r="F134" s="8" t="s">
        <v>354</v>
      </c>
      <c r="G134" s="8" t="s">
        <v>49</v>
      </c>
      <c r="H134" s="8">
        <v>0</v>
      </c>
      <c r="Y134" s="9">
        <v>27789000</v>
      </c>
      <c r="Z134" s="9" t="s">
        <v>354</v>
      </c>
      <c r="AA134" s="9" t="s">
        <v>49</v>
      </c>
      <c r="AB134" s="9">
        <v>1</v>
      </c>
      <c r="AC134" s="9">
        <v>1157339003</v>
      </c>
      <c r="AD134" s="9" t="s">
        <v>355</v>
      </c>
      <c r="AE134" s="9" t="s">
        <v>49</v>
      </c>
      <c r="AF134" s="9">
        <v>2</v>
      </c>
      <c r="AG134" s="9" t="s">
        <v>54</v>
      </c>
      <c r="AH134" s="9" t="s">
        <v>54</v>
      </c>
      <c r="AI134" s="9" t="s">
        <v>54</v>
      </c>
      <c r="AJ134" s="9" t="s">
        <v>54</v>
      </c>
      <c r="AK134" s="9" t="s">
        <v>54</v>
      </c>
      <c r="AL134" s="9" t="s">
        <v>54</v>
      </c>
      <c r="AM134" s="9" t="s">
        <v>54</v>
      </c>
      <c r="AN134" s="9" t="s">
        <v>54</v>
      </c>
      <c r="AO134" s="9" t="s">
        <v>54</v>
      </c>
      <c r="AP134" s="9" t="s">
        <v>54</v>
      </c>
      <c r="AQ134" s="9" t="s">
        <v>54</v>
      </c>
      <c r="AR134" s="9" t="s">
        <v>54</v>
      </c>
      <c r="AS134" s="10">
        <v>27789000</v>
      </c>
      <c r="AT134" s="10" t="s">
        <v>354</v>
      </c>
      <c r="AU134" s="10" t="s">
        <v>49</v>
      </c>
      <c r="AV134" s="10">
        <v>1</v>
      </c>
      <c r="AY134" s="10"/>
      <c r="AZ134" s="10"/>
      <c r="BA134" s="10"/>
      <c r="BB134" s="10"/>
    </row>
    <row r="135" spans="1:54" x14ac:dyDescent="0.2">
      <c r="D135" s="6" t="s">
        <v>358</v>
      </c>
      <c r="E135" s="8">
        <v>70232002</v>
      </c>
      <c r="F135" s="8" t="s">
        <v>359</v>
      </c>
      <c r="G135" s="8" t="s">
        <v>49</v>
      </c>
      <c r="H135" s="8">
        <v>0</v>
      </c>
      <c r="Y135" s="9">
        <v>70232002</v>
      </c>
      <c r="Z135" s="9" t="s">
        <v>359</v>
      </c>
      <c r="AA135" s="9" t="s">
        <v>49</v>
      </c>
      <c r="AB135" s="9">
        <v>1</v>
      </c>
      <c r="AC135" s="9">
        <v>1157340001</v>
      </c>
      <c r="AD135" s="9" t="s">
        <v>360</v>
      </c>
      <c r="AE135" s="9" t="s">
        <v>49</v>
      </c>
      <c r="AF135" s="9">
        <v>2</v>
      </c>
      <c r="AG135" s="9" t="s">
        <v>54</v>
      </c>
      <c r="AH135" s="9" t="s">
        <v>54</v>
      </c>
      <c r="AI135" s="9" t="s">
        <v>54</v>
      </c>
      <c r="AJ135" s="9" t="s">
        <v>54</v>
      </c>
      <c r="AK135" s="9" t="s">
        <v>54</v>
      </c>
      <c r="AL135" s="9" t="s">
        <v>54</v>
      </c>
      <c r="AM135" s="9" t="s">
        <v>54</v>
      </c>
      <c r="AN135" s="9" t="s">
        <v>54</v>
      </c>
      <c r="AO135" s="9" t="s">
        <v>54</v>
      </c>
      <c r="AP135" s="9" t="s">
        <v>54</v>
      </c>
      <c r="AQ135" s="9" t="s">
        <v>54</v>
      </c>
      <c r="AR135" s="9" t="s">
        <v>54</v>
      </c>
      <c r="AS135" s="10">
        <v>70232002</v>
      </c>
      <c r="AT135" s="10" t="s">
        <v>359</v>
      </c>
      <c r="AU135" s="10" t="s">
        <v>49</v>
      </c>
      <c r="AV135" s="10">
        <v>1</v>
      </c>
      <c r="AY135" s="10"/>
      <c r="AZ135" s="10"/>
      <c r="BA135" s="10"/>
      <c r="BB135" s="10"/>
    </row>
    <row r="136" spans="1:54" x14ac:dyDescent="0.2">
      <c r="D136" s="6" t="s">
        <v>362</v>
      </c>
      <c r="E136" s="8">
        <v>255238004</v>
      </c>
      <c r="F136" s="8" t="s">
        <v>82</v>
      </c>
      <c r="G136" s="8" t="s">
        <v>46</v>
      </c>
      <c r="H136" s="8">
        <v>0</v>
      </c>
      <c r="Y136" s="9">
        <v>255238004</v>
      </c>
      <c r="Z136" s="9" t="s">
        <v>82</v>
      </c>
      <c r="AA136" s="9" t="s">
        <v>46</v>
      </c>
      <c r="AB136" s="9">
        <v>1</v>
      </c>
      <c r="AC136" s="9">
        <v>1157341002</v>
      </c>
      <c r="AD136" s="9" t="s">
        <v>363</v>
      </c>
      <c r="AE136" s="9" t="s">
        <v>49</v>
      </c>
      <c r="AF136" s="9">
        <v>2</v>
      </c>
      <c r="AG136" s="9" t="s">
        <v>54</v>
      </c>
      <c r="AH136" s="9" t="s">
        <v>54</v>
      </c>
      <c r="AI136" s="9" t="s">
        <v>54</v>
      </c>
      <c r="AJ136" s="9" t="s">
        <v>54</v>
      </c>
      <c r="AK136" s="9" t="s">
        <v>54</v>
      </c>
      <c r="AL136" s="9" t="s">
        <v>54</v>
      </c>
      <c r="AM136" s="9" t="s">
        <v>54</v>
      </c>
      <c r="AN136" s="9" t="s">
        <v>54</v>
      </c>
      <c r="AO136" s="9" t="s">
        <v>54</v>
      </c>
      <c r="AP136" s="9" t="s">
        <v>54</v>
      </c>
      <c r="AQ136" s="9" t="s">
        <v>54</v>
      </c>
      <c r="AR136" s="9" t="s">
        <v>54</v>
      </c>
      <c r="AS136" s="10">
        <v>255238004</v>
      </c>
      <c r="AT136" s="10" t="s">
        <v>82</v>
      </c>
      <c r="AU136" s="10" t="s">
        <v>49</v>
      </c>
      <c r="AV136" s="10">
        <v>1</v>
      </c>
      <c r="AY136" s="10"/>
      <c r="AZ136" s="10"/>
      <c r="BA136" s="10"/>
      <c r="BB136" s="10"/>
    </row>
    <row r="137" spans="1:54" x14ac:dyDescent="0.2">
      <c r="B137" s="6" t="s">
        <v>460</v>
      </c>
      <c r="E137" s="8">
        <v>307048004</v>
      </c>
      <c r="F137" s="8" t="s">
        <v>461</v>
      </c>
      <c r="G137" s="8" t="s">
        <v>46</v>
      </c>
      <c r="H137" s="8">
        <v>2</v>
      </c>
      <c r="I137" s="8">
        <v>423049000</v>
      </c>
      <c r="J137" s="8" t="s">
        <v>462</v>
      </c>
      <c r="K137" s="8" t="s">
        <v>46</v>
      </c>
      <c r="L137" s="8">
        <v>2</v>
      </c>
      <c r="M137" s="8">
        <v>162447003</v>
      </c>
      <c r="N137" s="8" t="s">
        <v>138</v>
      </c>
      <c r="O137" s="8" t="s">
        <v>46</v>
      </c>
      <c r="P137" s="8">
        <v>3</v>
      </c>
      <c r="Y137" s="9">
        <v>307049007</v>
      </c>
      <c r="Z137" s="9" t="s">
        <v>463</v>
      </c>
      <c r="AA137" s="9" t="s">
        <v>49</v>
      </c>
      <c r="AB137" s="9">
        <v>0</v>
      </c>
      <c r="AC137" s="9" t="s">
        <v>54</v>
      </c>
      <c r="AD137" s="9" t="s">
        <v>54</v>
      </c>
      <c r="AE137" s="9" t="s">
        <v>54</v>
      </c>
      <c r="AF137" s="9" t="s">
        <v>54</v>
      </c>
      <c r="AG137" s="9" t="s">
        <v>54</v>
      </c>
      <c r="AH137" s="9" t="s">
        <v>54</v>
      </c>
      <c r="AI137" s="9" t="s">
        <v>54</v>
      </c>
      <c r="AJ137" s="9" t="s">
        <v>54</v>
      </c>
      <c r="AK137" s="9" t="s">
        <v>54</v>
      </c>
      <c r="AL137" s="9" t="s">
        <v>54</v>
      </c>
      <c r="AM137" s="9" t="s">
        <v>54</v>
      </c>
      <c r="AN137" s="9" t="s">
        <v>54</v>
      </c>
      <c r="AO137" s="9" t="s">
        <v>54</v>
      </c>
      <c r="AP137" s="9" t="s">
        <v>54</v>
      </c>
      <c r="AQ137" s="9" t="s">
        <v>54</v>
      </c>
      <c r="AR137" s="9" t="s">
        <v>54</v>
      </c>
      <c r="AS137" s="10">
        <v>307049007</v>
      </c>
      <c r="AT137" s="10" t="s">
        <v>463</v>
      </c>
      <c r="AU137" s="10" t="s">
        <v>49</v>
      </c>
      <c r="AV137" s="10">
        <v>1</v>
      </c>
      <c r="AY137" s="10" t="s">
        <v>506</v>
      </c>
      <c r="AZ137" s="10" t="s">
        <v>507</v>
      </c>
      <c r="BA137" s="10" t="s">
        <v>238</v>
      </c>
      <c r="BB137" s="10">
        <v>3</v>
      </c>
    </row>
    <row r="138" spans="1:54" x14ac:dyDescent="0.2">
      <c r="C138" s="6" t="s">
        <v>62</v>
      </c>
      <c r="D138" s="6" t="s">
        <v>345</v>
      </c>
      <c r="E138" s="8">
        <v>260413007</v>
      </c>
      <c r="F138" s="8" t="s">
        <v>195</v>
      </c>
      <c r="G138" s="8" t="s">
        <v>46</v>
      </c>
      <c r="H138" s="8">
        <v>1</v>
      </c>
      <c r="Y138" s="9">
        <v>260413007</v>
      </c>
      <c r="Z138" s="9" t="s">
        <v>195</v>
      </c>
      <c r="AA138" s="9" t="s">
        <v>46</v>
      </c>
      <c r="AB138" s="9">
        <v>1</v>
      </c>
      <c r="AC138" s="9">
        <v>1157337001</v>
      </c>
      <c r="AD138" s="9" t="s">
        <v>347</v>
      </c>
      <c r="AE138" s="9" t="s">
        <v>49</v>
      </c>
      <c r="AF138" s="9">
        <v>2</v>
      </c>
      <c r="AG138" s="9" t="s">
        <v>54</v>
      </c>
      <c r="AH138" s="9" t="s">
        <v>54</v>
      </c>
      <c r="AI138" s="9" t="s">
        <v>54</v>
      </c>
      <c r="AJ138" s="9" t="s">
        <v>54</v>
      </c>
      <c r="AK138" s="9" t="s">
        <v>54</v>
      </c>
      <c r="AL138" s="9" t="s">
        <v>54</v>
      </c>
      <c r="AM138" s="9" t="s">
        <v>54</v>
      </c>
      <c r="AN138" s="9" t="s">
        <v>54</v>
      </c>
      <c r="AO138" s="9" t="s">
        <v>54</v>
      </c>
      <c r="AP138" s="9" t="s">
        <v>54</v>
      </c>
      <c r="AQ138" s="9" t="s">
        <v>54</v>
      </c>
      <c r="AR138" s="9" t="s">
        <v>54</v>
      </c>
      <c r="AS138" s="10">
        <v>2667000</v>
      </c>
      <c r="AT138" s="10" t="s">
        <v>346</v>
      </c>
      <c r="AU138" s="10" t="s">
        <v>46</v>
      </c>
      <c r="AV138" s="10">
        <v>0</v>
      </c>
      <c r="AY138" s="10"/>
      <c r="AZ138" s="10"/>
      <c r="BA138" s="10"/>
      <c r="BB138" s="10"/>
    </row>
    <row r="139" spans="1:54" x14ac:dyDescent="0.2">
      <c r="D139" s="6" t="s">
        <v>348</v>
      </c>
      <c r="E139" s="8">
        <v>89292003</v>
      </c>
      <c r="F139" s="8" t="s">
        <v>349</v>
      </c>
      <c r="G139" s="8" t="s">
        <v>49</v>
      </c>
      <c r="H139" s="8">
        <v>0</v>
      </c>
      <c r="Y139" s="9">
        <v>89292003</v>
      </c>
      <c r="Z139" s="9" t="s">
        <v>349</v>
      </c>
      <c r="AA139" s="9" t="s">
        <v>49</v>
      </c>
      <c r="AB139" s="9">
        <v>0</v>
      </c>
      <c r="AC139" s="9">
        <v>1157338006</v>
      </c>
      <c r="AD139" s="9" t="s">
        <v>350</v>
      </c>
      <c r="AE139" s="9" t="s">
        <v>49</v>
      </c>
      <c r="AF139" s="9">
        <v>2</v>
      </c>
      <c r="AG139" s="9" t="s">
        <v>54</v>
      </c>
      <c r="AH139" s="9" t="s">
        <v>54</v>
      </c>
      <c r="AI139" s="9" t="s">
        <v>54</v>
      </c>
      <c r="AJ139" s="9" t="s">
        <v>54</v>
      </c>
      <c r="AK139" s="9" t="s">
        <v>54</v>
      </c>
      <c r="AL139" s="9" t="s">
        <v>54</v>
      </c>
      <c r="AM139" s="9" t="s">
        <v>54</v>
      </c>
      <c r="AN139" s="9" t="s">
        <v>54</v>
      </c>
      <c r="AO139" s="9" t="s">
        <v>54</v>
      </c>
      <c r="AP139" s="9" t="s">
        <v>54</v>
      </c>
      <c r="AQ139" s="9" t="s">
        <v>54</v>
      </c>
      <c r="AR139" s="9" t="s">
        <v>54</v>
      </c>
      <c r="AS139" s="10">
        <v>89292003</v>
      </c>
      <c r="AT139" s="10" t="s">
        <v>349</v>
      </c>
      <c r="AU139" s="10" t="s">
        <v>49</v>
      </c>
      <c r="AV139" s="10">
        <v>0</v>
      </c>
      <c r="AY139" s="10"/>
      <c r="AZ139" s="10"/>
      <c r="BA139" s="10"/>
      <c r="BB139" s="10"/>
    </row>
    <row r="140" spans="1:54" x14ac:dyDescent="0.2">
      <c r="D140" s="6" t="s">
        <v>353</v>
      </c>
      <c r="E140" s="8">
        <v>27789000</v>
      </c>
      <c r="F140" s="8" t="s">
        <v>354</v>
      </c>
      <c r="G140" s="8" t="s">
        <v>49</v>
      </c>
      <c r="H140" s="8">
        <v>0</v>
      </c>
      <c r="Y140" s="9">
        <v>27789000</v>
      </c>
      <c r="Z140" s="9" t="s">
        <v>354</v>
      </c>
      <c r="AA140" s="9" t="s">
        <v>49</v>
      </c>
      <c r="AB140" s="9">
        <v>1</v>
      </c>
      <c r="AC140" s="9">
        <v>1157339003</v>
      </c>
      <c r="AD140" s="9" t="s">
        <v>355</v>
      </c>
      <c r="AE140" s="9" t="s">
        <v>49</v>
      </c>
      <c r="AF140" s="9">
        <v>2</v>
      </c>
      <c r="AG140" s="9" t="s">
        <v>54</v>
      </c>
      <c r="AH140" s="9" t="s">
        <v>54</v>
      </c>
      <c r="AI140" s="9" t="s">
        <v>54</v>
      </c>
      <c r="AJ140" s="9" t="s">
        <v>54</v>
      </c>
      <c r="AK140" s="9" t="s">
        <v>54</v>
      </c>
      <c r="AL140" s="9" t="s">
        <v>54</v>
      </c>
      <c r="AM140" s="9" t="s">
        <v>54</v>
      </c>
      <c r="AN140" s="9" t="s">
        <v>54</v>
      </c>
      <c r="AO140" s="9" t="s">
        <v>54</v>
      </c>
      <c r="AP140" s="9" t="s">
        <v>54</v>
      </c>
      <c r="AQ140" s="9" t="s">
        <v>54</v>
      </c>
      <c r="AR140" s="9" t="s">
        <v>54</v>
      </c>
      <c r="AS140" s="10">
        <v>27789000</v>
      </c>
      <c r="AT140" s="10" t="s">
        <v>354</v>
      </c>
      <c r="AU140" s="10" t="s">
        <v>49</v>
      </c>
      <c r="AV140" s="10">
        <v>1</v>
      </c>
      <c r="AY140" s="10"/>
      <c r="AZ140" s="10"/>
      <c r="BA140" s="10"/>
      <c r="BB140" s="10"/>
    </row>
    <row r="141" spans="1:54" x14ac:dyDescent="0.2">
      <c r="D141" s="6" t="s">
        <v>358</v>
      </c>
      <c r="E141" s="8">
        <v>70232002</v>
      </c>
      <c r="F141" s="8" t="s">
        <v>359</v>
      </c>
      <c r="G141" s="8" t="s">
        <v>49</v>
      </c>
      <c r="H141" s="8">
        <v>0</v>
      </c>
      <c r="Y141" s="9">
        <v>70232002</v>
      </c>
      <c r="Z141" s="9" t="s">
        <v>359</v>
      </c>
      <c r="AA141" s="9" t="s">
        <v>49</v>
      </c>
      <c r="AB141" s="9">
        <v>1</v>
      </c>
      <c r="AC141" s="9">
        <v>1157340001</v>
      </c>
      <c r="AD141" s="9" t="s">
        <v>360</v>
      </c>
      <c r="AE141" s="9" t="s">
        <v>49</v>
      </c>
      <c r="AF141" s="9">
        <v>2</v>
      </c>
      <c r="AG141" s="9" t="s">
        <v>54</v>
      </c>
      <c r="AH141" s="9" t="s">
        <v>54</v>
      </c>
      <c r="AI141" s="9" t="s">
        <v>54</v>
      </c>
      <c r="AJ141" s="9" t="s">
        <v>54</v>
      </c>
      <c r="AK141" s="9" t="s">
        <v>54</v>
      </c>
      <c r="AL141" s="9" t="s">
        <v>54</v>
      </c>
      <c r="AM141" s="9" t="s">
        <v>54</v>
      </c>
      <c r="AN141" s="9" t="s">
        <v>54</v>
      </c>
      <c r="AO141" s="9" t="s">
        <v>54</v>
      </c>
      <c r="AP141" s="9" t="s">
        <v>54</v>
      </c>
      <c r="AQ141" s="9" t="s">
        <v>54</v>
      </c>
      <c r="AR141" s="9" t="s">
        <v>54</v>
      </c>
      <c r="AS141" s="10">
        <v>70232002</v>
      </c>
      <c r="AT141" s="10" t="s">
        <v>359</v>
      </c>
      <c r="AU141" s="10" t="s">
        <v>49</v>
      </c>
      <c r="AV141" s="10">
        <v>1</v>
      </c>
      <c r="AY141" s="10"/>
      <c r="AZ141" s="10"/>
      <c r="BA141" s="10"/>
      <c r="BB141" s="10"/>
    </row>
    <row r="142" spans="1:54" x14ac:dyDescent="0.2">
      <c r="D142" s="6" t="s">
        <v>362</v>
      </c>
      <c r="E142" s="8">
        <v>255238004</v>
      </c>
      <c r="F142" s="8" t="s">
        <v>82</v>
      </c>
      <c r="G142" s="8" t="s">
        <v>46</v>
      </c>
      <c r="H142" s="8">
        <v>0</v>
      </c>
      <c r="Y142" s="9">
        <v>255238004</v>
      </c>
      <c r="Z142" s="9" t="s">
        <v>82</v>
      </c>
      <c r="AA142" s="9" t="s">
        <v>46</v>
      </c>
      <c r="AB142" s="9">
        <v>1</v>
      </c>
      <c r="AC142" s="9">
        <v>1157341002</v>
      </c>
      <c r="AD142" s="9" t="s">
        <v>363</v>
      </c>
      <c r="AE142" s="9" t="s">
        <v>49</v>
      </c>
      <c r="AF142" s="9">
        <v>2</v>
      </c>
      <c r="AG142" s="9" t="s">
        <v>54</v>
      </c>
      <c r="AH142" s="9" t="s">
        <v>54</v>
      </c>
      <c r="AI142" s="9" t="s">
        <v>54</v>
      </c>
      <c r="AJ142" s="9" t="s">
        <v>54</v>
      </c>
      <c r="AK142" s="9" t="s">
        <v>54</v>
      </c>
      <c r="AL142" s="9" t="s">
        <v>54</v>
      </c>
      <c r="AM142" s="9" t="s">
        <v>54</v>
      </c>
      <c r="AN142" s="9" t="s">
        <v>54</v>
      </c>
      <c r="AO142" s="9" t="s">
        <v>54</v>
      </c>
      <c r="AP142" s="9" t="s">
        <v>54</v>
      </c>
      <c r="AQ142" s="9" t="s">
        <v>54</v>
      </c>
      <c r="AR142" s="9" t="s">
        <v>54</v>
      </c>
      <c r="AS142" s="10">
        <v>255238004</v>
      </c>
      <c r="AT142" s="10" t="s">
        <v>82</v>
      </c>
      <c r="AU142" s="10" t="s">
        <v>49</v>
      </c>
      <c r="AV142" s="10">
        <v>1</v>
      </c>
      <c r="AY142" s="10"/>
      <c r="AZ142" s="10"/>
      <c r="BA142" s="10"/>
      <c r="BB142" s="10"/>
    </row>
    <row r="143" spans="1:54" x14ac:dyDescent="0.2">
      <c r="A143" s="6" t="s">
        <v>464</v>
      </c>
      <c r="E143" s="8">
        <v>410602000</v>
      </c>
      <c r="F143" s="8" t="s">
        <v>465</v>
      </c>
      <c r="G143" s="8" t="s">
        <v>46</v>
      </c>
      <c r="H143" s="8">
        <v>3</v>
      </c>
      <c r="I143" s="8">
        <v>415782</v>
      </c>
      <c r="J143" s="8" t="s">
        <v>466</v>
      </c>
      <c r="K143" s="8" t="s">
        <v>467</v>
      </c>
      <c r="L143" s="8">
        <v>2</v>
      </c>
      <c r="M143" s="8">
        <v>162447003</v>
      </c>
      <c r="N143" s="8" t="s">
        <v>138</v>
      </c>
      <c r="O143" s="8" t="s">
        <v>46</v>
      </c>
      <c r="P143" s="8">
        <v>3</v>
      </c>
      <c r="Y143" s="9">
        <v>161119008</v>
      </c>
      <c r="Z143" s="9" t="s">
        <v>322</v>
      </c>
      <c r="AA143" s="9" t="s">
        <v>49</v>
      </c>
      <c r="AB143" s="9">
        <v>1</v>
      </c>
      <c r="AC143" s="9" t="s">
        <v>54</v>
      </c>
      <c r="AD143" s="9" t="s">
        <v>54</v>
      </c>
      <c r="AE143" s="9" t="s">
        <v>54</v>
      </c>
      <c r="AF143" s="9" t="s">
        <v>54</v>
      </c>
      <c r="AG143" s="9" t="s">
        <v>54</v>
      </c>
      <c r="AH143" s="9" t="s">
        <v>54</v>
      </c>
      <c r="AI143" s="9" t="s">
        <v>54</v>
      </c>
      <c r="AJ143" s="9" t="s">
        <v>54</v>
      </c>
      <c r="AK143" s="9" t="s">
        <v>54</v>
      </c>
      <c r="AL143" s="9" t="s">
        <v>54</v>
      </c>
      <c r="AM143" s="9" t="s">
        <v>54</v>
      </c>
      <c r="AN143" s="9" t="s">
        <v>54</v>
      </c>
      <c r="AO143" s="9" t="s">
        <v>54</v>
      </c>
      <c r="AP143" s="9" t="s">
        <v>54</v>
      </c>
      <c r="AQ143" s="9" t="s">
        <v>54</v>
      </c>
      <c r="AR143" s="9" t="s">
        <v>54</v>
      </c>
      <c r="AS143" s="10">
        <v>410602000</v>
      </c>
      <c r="AT143" s="10" t="s">
        <v>465</v>
      </c>
      <c r="AU143" s="10" t="s">
        <v>46</v>
      </c>
      <c r="AV143" s="10">
        <v>2.5</v>
      </c>
      <c r="AY143" s="10" t="s">
        <v>510</v>
      </c>
      <c r="AZ143" s="10" t="s">
        <v>511</v>
      </c>
      <c r="BA143" s="10" t="s">
        <v>238</v>
      </c>
      <c r="BB143" s="10">
        <v>3</v>
      </c>
    </row>
    <row r="144" spans="1:54" x14ac:dyDescent="0.2">
      <c r="B144" s="6" t="s">
        <v>468</v>
      </c>
      <c r="E144" s="8">
        <v>266981003</v>
      </c>
      <c r="F144" s="8" t="s">
        <v>469</v>
      </c>
      <c r="G144" s="8" t="s">
        <v>46</v>
      </c>
      <c r="H144" s="8">
        <v>3</v>
      </c>
      <c r="I144" s="8">
        <v>105423006</v>
      </c>
      <c r="J144" s="8" t="s">
        <v>470</v>
      </c>
      <c r="K144" s="8" t="s">
        <v>46</v>
      </c>
      <c r="L144" s="8">
        <v>3</v>
      </c>
      <c r="M144" s="8">
        <v>162447003</v>
      </c>
      <c r="N144" s="8" t="s">
        <v>138</v>
      </c>
      <c r="O144" s="8" t="s">
        <v>46</v>
      </c>
      <c r="P144" s="8">
        <v>3</v>
      </c>
      <c r="Y144" s="9">
        <v>716404008</v>
      </c>
      <c r="Z144" s="9" t="s">
        <v>471</v>
      </c>
      <c r="AA144" s="9" t="s">
        <v>49</v>
      </c>
      <c r="AB144" s="9">
        <v>1</v>
      </c>
      <c r="AC144" s="9">
        <v>311840008</v>
      </c>
      <c r="AD144" s="9" t="s">
        <v>472</v>
      </c>
      <c r="AE144" s="9" t="s">
        <v>49</v>
      </c>
      <c r="AF144" s="9">
        <v>1</v>
      </c>
      <c r="AG144" s="9" t="s">
        <v>54</v>
      </c>
      <c r="AH144" s="9" t="s">
        <v>54</v>
      </c>
      <c r="AI144" s="9" t="s">
        <v>54</v>
      </c>
      <c r="AJ144" s="9" t="s">
        <v>54</v>
      </c>
      <c r="AK144" s="9" t="s">
        <v>54</v>
      </c>
      <c r="AL144" s="9" t="s">
        <v>54</v>
      </c>
      <c r="AM144" s="9" t="s">
        <v>54</v>
      </c>
      <c r="AN144" s="9" t="s">
        <v>54</v>
      </c>
      <c r="AO144" s="9" t="s">
        <v>54</v>
      </c>
      <c r="AP144" s="9" t="s">
        <v>54</v>
      </c>
      <c r="AQ144" s="9" t="s">
        <v>54</v>
      </c>
      <c r="AR144" s="9" t="s">
        <v>54</v>
      </c>
      <c r="AS144" s="10">
        <v>716404008</v>
      </c>
      <c r="AT144" s="10" t="s">
        <v>471</v>
      </c>
      <c r="AU144" s="10" t="s">
        <v>49</v>
      </c>
      <c r="AV144" s="10">
        <v>2</v>
      </c>
      <c r="AY144" s="10" t="s">
        <v>510</v>
      </c>
      <c r="AZ144" s="10" t="s">
        <v>511</v>
      </c>
      <c r="BA144" s="10" t="s">
        <v>238</v>
      </c>
      <c r="BB144" s="10">
        <v>3</v>
      </c>
    </row>
    <row r="145" spans="2:54" x14ac:dyDescent="0.2">
      <c r="C145" s="6" t="s">
        <v>62</v>
      </c>
      <c r="D145" s="6" t="s">
        <v>345</v>
      </c>
      <c r="E145" s="8">
        <v>260413007</v>
      </c>
      <c r="F145" s="8" t="s">
        <v>195</v>
      </c>
      <c r="G145" s="8" t="s">
        <v>46</v>
      </c>
      <c r="H145" s="8">
        <v>1</v>
      </c>
      <c r="Y145" s="9">
        <v>260413007</v>
      </c>
      <c r="Z145" s="9" t="s">
        <v>195</v>
      </c>
      <c r="AA145" s="9" t="s">
        <v>46</v>
      </c>
      <c r="AB145" s="9">
        <v>1</v>
      </c>
      <c r="AC145" s="9">
        <v>1157337001</v>
      </c>
      <c r="AD145" s="9" t="s">
        <v>347</v>
      </c>
      <c r="AE145" s="9" t="s">
        <v>49</v>
      </c>
      <c r="AF145" s="9">
        <v>2</v>
      </c>
      <c r="AG145" s="9" t="s">
        <v>54</v>
      </c>
      <c r="AH145" s="9" t="s">
        <v>54</v>
      </c>
      <c r="AI145" s="9" t="s">
        <v>54</v>
      </c>
      <c r="AJ145" s="9" t="s">
        <v>54</v>
      </c>
      <c r="AK145" s="9" t="s">
        <v>54</v>
      </c>
      <c r="AL145" s="9" t="s">
        <v>54</v>
      </c>
      <c r="AM145" s="9" t="s">
        <v>54</v>
      </c>
      <c r="AN145" s="9" t="s">
        <v>54</v>
      </c>
      <c r="AO145" s="9" t="s">
        <v>54</v>
      </c>
      <c r="AP145" s="9" t="s">
        <v>54</v>
      </c>
      <c r="AQ145" s="9" t="s">
        <v>54</v>
      </c>
      <c r="AR145" s="9" t="s">
        <v>54</v>
      </c>
      <c r="AS145" s="10">
        <v>2667000</v>
      </c>
      <c r="AT145" s="10" t="s">
        <v>346</v>
      </c>
      <c r="AU145" s="10" t="s">
        <v>46</v>
      </c>
      <c r="AV145" s="10">
        <v>0</v>
      </c>
      <c r="AY145" s="10"/>
      <c r="AZ145" s="10"/>
      <c r="BA145" s="10"/>
      <c r="BB145" s="10"/>
    </row>
    <row r="146" spans="2:54" x14ac:dyDescent="0.2">
      <c r="D146" s="6" t="s">
        <v>348</v>
      </c>
      <c r="E146" s="8">
        <v>89292003</v>
      </c>
      <c r="F146" s="8" t="s">
        <v>349</v>
      </c>
      <c r="G146" s="8" t="s">
        <v>49</v>
      </c>
      <c r="H146" s="8">
        <v>0</v>
      </c>
      <c r="Y146" s="9">
        <v>89292003</v>
      </c>
      <c r="Z146" s="9" t="s">
        <v>349</v>
      </c>
      <c r="AA146" s="9" t="s">
        <v>49</v>
      </c>
      <c r="AB146" s="9">
        <v>0</v>
      </c>
      <c r="AC146" s="9">
        <v>1157338006</v>
      </c>
      <c r="AD146" s="9" t="s">
        <v>350</v>
      </c>
      <c r="AE146" s="9" t="s">
        <v>49</v>
      </c>
      <c r="AF146" s="9">
        <v>2</v>
      </c>
      <c r="AG146" s="9" t="s">
        <v>54</v>
      </c>
      <c r="AH146" s="9" t="s">
        <v>54</v>
      </c>
      <c r="AI146" s="9" t="s">
        <v>54</v>
      </c>
      <c r="AJ146" s="9" t="s">
        <v>54</v>
      </c>
      <c r="AK146" s="9" t="s">
        <v>54</v>
      </c>
      <c r="AL146" s="9" t="s">
        <v>54</v>
      </c>
      <c r="AM146" s="9" t="s">
        <v>54</v>
      </c>
      <c r="AN146" s="9" t="s">
        <v>54</v>
      </c>
      <c r="AO146" s="9" t="s">
        <v>54</v>
      </c>
      <c r="AP146" s="9" t="s">
        <v>54</v>
      </c>
      <c r="AQ146" s="9" t="s">
        <v>54</v>
      </c>
      <c r="AR146" s="9" t="s">
        <v>54</v>
      </c>
      <c r="AS146" s="10">
        <v>89292003</v>
      </c>
      <c r="AT146" s="10" t="s">
        <v>349</v>
      </c>
      <c r="AU146" s="10" t="s">
        <v>49</v>
      </c>
      <c r="AV146" s="10">
        <v>0</v>
      </c>
      <c r="AY146" s="10"/>
      <c r="AZ146" s="10"/>
      <c r="BA146" s="10"/>
      <c r="BB146" s="10"/>
    </row>
    <row r="147" spans="2:54" x14ac:dyDescent="0.2">
      <c r="D147" s="6" t="s">
        <v>353</v>
      </c>
      <c r="E147" s="8">
        <v>27789000</v>
      </c>
      <c r="F147" s="8" t="s">
        <v>354</v>
      </c>
      <c r="G147" s="8" t="s">
        <v>49</v>
      </c>
      <c r="H147" s="8">
        <v>0</v>
      </c>
      <c r="Y147" s="9">
        <v>27789000</v>
      </c>
      <c r="Z147" s="9" t="s">
        <v>354</v>
      </c>
      <c r="AA147" s="9" t="s">
        <v>49</v>
      </c>
      <c r="AB147" s="9">
        <v>1</v>
      </c>
      <c r="AC147" s="9">
        <v>1157339003</v>
      </c>
      <c r="AD147" s="9" t="s">
        <v>355</v>
      </c>
      <c r="AE147" s="9" t="s">
        <v>49</v>
      </c>
      <c r="AF147" s="9">
        <v>2</v>
      </c>
      <c r="AG147" s="9" t="s">
        <v>54</v>
      </c>
      <c r="AH147" s="9" t="s">
        <v>54</v>
      </c>
      <c r="AI147" s="9" t="s">
        <v>54</v>
      </c>
      <c r="AJ147" s="9" t="s">
        <v>54</v>
      </c>
      <c r="AK147" s="9" t="s">
        <v>54</v>
      </c>
      <c r="AL147" s="9" t="s">
        <v>54</v>
      </c>
      <c r="AM147" s="9" t="s">
        <v>54</v>
      </c>
      <c r="AN147" s="9" t="s">
        <v>54</v>
      </c>
      <c r="AO147" s="9" t="s">
        <v>54</v>
      </c>
      <c r="AP147" s="9" t="s">
        <v>54</v>
      </c>
      <c r="AQ147" s="9" t="s">
        <v>54</v>
      </c>
      <c r="AR147" s="9" t="s">
        <v>54</v>
      </c>
      <c r="AS147" s="10">
        <v>27789000</v>
      </c>
      <c r="AT147" s="10" t="s">
        <v>354</v>
      </c>
      <c r="AU147" s="10" t="s">
        <v>49</v>
      </c>
      <c r="AV147" s="10">
        <v>1</v>
      </c>
      <c r="AY147" s="10"/>
      <c r="AZ147" s="10"/>
      <c r="BA147" s="10"/>
      <c r="BB147" s="10"/>
    </row>
    <row r="148" spans="2:54" x14ac:dyDescent="0.2">
      <c r="D148" s="6" t="s">
        <v>358</v>
      </c>
      <c r="E148" s="8">
        <v>70232002</v>
      </c>
      <c r="F148" s="8" t="s">
        <v>359</v>
      </c>
      <c r="G148" s="8" t="s">
        <v>49</v>
      </c>
      <c r="H148" s="8">
        <v>0</v>
      </c>
      <c r="Y148" s="9">
        <v>70232002</v>
      </c>
      <c r="Z148" s="9" t="s">
        <v>359</v>
      </c>
      <c r="AA148" s="9" t="s">
        <v>49</v>
      </c>
      <c r="AB148" s="9">
        <v>1</v>
      </c>
      <c r="AC148" s="9">
        <v>1157340001</v>
      </c>
      <c r="AD148" s="9" t="s">
        <v>360</v>
      </c>
      <c r="AE148" s="9" t="s">
        <v>49</v>
      </c>
      <c r="AF148" s="9">
        <v>2</v>
      </c>
      <c r="AG148" s="9" t="s">
        <v>54</v>
      </c>
      <c r="AH148" s="9" t="s">
        <v>54</v>
      </c>
      <c r="AI148" s="9" t="s">
        <v>54</v>
      </c>
      <c r="AJ148" s="9" t="s">
        <v>54</v>
      </c>
      <c r="AK148" s="9" t="s">
        <v>54</v>
      </c>
      <c r="AL148" s="9" t="s">
        <v>54</v>
      </c>
      <c r="AM148" s="9" t="s">
        <v>54</v>
      </c>
      <c r="AN148" s="9" t="s">
        <v>54</v>
      </c>
      <c r="AO148" s="9" t="s">
        <v>54</v>
      </c>
      <c r="AP148" s="9" t="s">
        <v>54</v>
      </c>
      <c r="AQ148" s="9" t="s">
        <v>54</v>
      </c>
      <c r="AR148" s="9" t="s">
        <v>54</v>
      </c>
      <c r="AS148" s="10">
        <v>70232002</v>
      </c>
      <c r="AT148" s="10" t="s">
        <v>359</v>
      </c>
      <c r="AU148" s="10" t="s">
        <v>49</v>
      </c>
      <c r="AV148" s="10">
        <v>1</v>
      </c>
      <c r="AY148" s="10"/>
      <c r="AZ148" s="10"/>
      <c r="BA148" s="10"/>
      <c r="BB148" s="10"/>
    </row>
    <row r="149" spans="2:54" x14ac:dyDescent="0.2">
      <c r="D149" s="6" t="s">
        <v>362</v>
      </c>
      <c r="E149" s="8">
        <v>255238004</v>
      </c>
      <c r="F149" s="8" t="s">
        <v>82</v>
      </c>
      <c r="G149" s="8" t="s">
        <v>46</v>
      </c>
      <c r="H149" s="8">
        <v>0</v>
      </c>
      <c r="Y149" s="9">
        <v>255238004</v>
      </c>
      <c r="Z149" s="9" t="s">
        <v>82</v>
      </c>
      <c r="AA149" s="9" t="s">
        <v>46</v>
      </c>
      <c r="AB149" s="9">
        <v>1</v>
      </c>
      <c r="AC149" s="9">
        <v>1157341002</v>
      </c>
      <c r="AD149" s="9" t="s">
        <v>363</v>
      </c>
      <c r="AE149" s="9" t="s">
        <v>49</v>
      </c>
      <c r="AF149" s="9">
        <v>2</v>
      </c>
      <c r="AG149" s="9" t="s">
        <v>54</v>
      </c>
      <c r="AH149" s="9" t="s">
        <v>54</v>
      </c>
      <c r="AI149" s="9" t="s">
        <v>54</v>
      </c>
      <c r="AJ149" s="9" t="s">
        <v>54</v>
      </c>
      <c r="AK149" s="9" t="s">
        <v>54</v>
      </c>
      <c r="AL149" s="9" t="s">
        <v>54</v>
      </c>
      <c r="AM149" s="9" t="s">
        <v>54</v>
      </c>
      <c r="AN149" s="9" t="s">
        <v>54</v>
      </c>
      <c r="AO149" s="9" t="s">
        <v>54</v>
      </c>
      <c r="AP149" s="9" t="s">
        <v>54</v>
      </c>
      <c r="AQ149" s="9" t="s">
        <v>54</v>
      </c>
      <c r="AR149" s="9" t="s">
        <v>54</v>
      </c>
      <c r="AS149" s="10">
        <v>255238004</v>
      </c>
      <c r="AT149" s="10" t="s">
        <v>82</v>
      </c>
      <c r="AU149" s="10" t="s">
        <v>49</v>
      </c>
      <c r="AV149" s="10">
        <v>1</v>
      </c>
      <c r="AY149" s="10"/>
      <c r="AZ149" s="10"/>
      <c r="BA149" s="10"/>
      <c r="BB149" s="10"/>
    </row>
    <row r="150" spans="2:54" x14ac:dyDescent="0.2">
      <c r="B150" s="6" t="s">
        <v>473</v>
      </c>
      <c r="E150" s="8">
        <v>266981003</v>
      </c>
      <c r="F150" s="8" t="s">
        <v>469</v>
      </c>
      <c r="G150" s="8" t="s">
        <v>46</v>
      </c>
      <c r="H150" s="8">
        <v>1</v>
      </c>
      <c r="I150" s="8">
        <v>105423006</v>
      </c>
      <c r="J150" s="8" t="s">
        <v>470</v>
      </c>
      <c r="K150" s="8" t="s">
        <v>46</v>
      </c>
      <c r="L150" s="8">
        <v>3</v>
      </c>
      <c r="M150" s="8">
        <v>247793002</v>
      </c>
      <c r="N150" s="8" t="s">
        <v>380</v>
      </c>
      <c r="O150" s="8" t="s">
        <v>46</v>
      </c>
      <c r="P150" s="8">
        <v>3</v>
      </c>
      <c r="Q150" s="8">
        <v>162447003</v>
      </c>
      <c r="R150" s="8" t="s">
        <v>138</v>
      </c>
      <c r="S150" s="8" t="s">
        <v>46</v>
      </c>
      <c r="T150" s="8">
        <v>3</v>
      </c>
      <c r="U150" s="8">
        <v>365164002</v>
      </c>
      <c r="V150" s="8" t="s">
        <v>474</v>
      </c>
      <c r="W150" s="8" t="s">
        <v>49</v>
      </c>
      <c r="X150" s="8">
        <v>3</v>
      </c>
      <c r="Y150" s="9">
        <v>365164002</v>
      </c>
      <c r="Z150" s="9" t="s">
        <v>474</v>
      </c>
      <c r="AA150" s="9" t="s">
        <v>49</v>
      </c>
      <c r="AB150" s="9">
        <v>3</v>
      </c>
      <c r="AC150" s="9" t="s">
        <v>54</v>
      </c>
      <c r="AD150" s="9" t="s">
        <v>54</v>
      </c>
      <c r="AE150" s="9" t="s">
        <v>54</v>
      </c>
      <c r="AF150" s="9" t="s">
        <v>54</v>
      </c>
      <c r="AG150" s="9" t="s">
        <v>54</v>
      </c>
      <c r="AH150" s="9" t="s">
        <v>54</v>
      </c>
      <c r="AI150" s="9" t="s">
        <v>54</v>
      </c>
      <c r="AJ150" s="9" t="s">
        <v>54</v>
      </c>
      <c r="AK150" s="9" t="s">
        <v>54</v>
      </c>
      <c r="AL150" s="9" t="s">
        <v>54</v>
      </c>
      <c r="AM150" s="9" t="s">
        <v>54</v>
      </c>
      <c r="AN150" s="9" t="s">
        <v>54</v>
      </c>
      <c r="AO150" s="9" t="s">
        <v>54</v>
      </c>
      <c r="AP150" s="9" t="s">
        <v>54</v>
      </c>
      <c r="AQ150" s="9" t="s">
        <v>54</v>
      </c>
      <c r="AR150" s="9" t="s">
        <v>54</v>
      </c>
      <c r="AS150" s="10">
        <v>365164002</v>
      </c>
      <c r="AT150" s="10" t="s">
        <v>382</v>
      </c>
      <c r="AU150" s="10" t="s">
        <v>49</v>
      </c>
      <c r="AV150" s="10">
        <v>3</v>
      </c>
      <c r="AY150" s="10" t="s">
        <v>510</v>
      </c>
      <c r="AZ150" s="10" t="s">
        <v>511</v>
      </c>
      <c r="BA150" s="10" t="s">
        <v>238</v>
      </c>
      <c r="BB150" s="10">
        <v>3</v>
      </c>
    </row>
    <row r="151" spans="2:54" x14ac:dyDescent="0.2">
      <c r="C151" s="6" t="s">
        <v>62</v>
      </c>
      <c r="D151" s="6" t="s">
        <v>345</v>
      </c>
      <c r="E151" s="8">
        <v>260413007</v>
      </c>
      <c r="F151" s="8" t="s">
        <v>195</v>
      </c>
      <c r="G151" s="8" t="s">
        <v>46</v>
      </c>
      <c r="H151" s="8">
        <v>1</v>
      </c>
      <c r="Y151" s="9">
        <v>260413007</v>
      </c>
      <c r="Z151" s="9" t="s">
        <v>195</v>
      </c>
      <c r="AA151" s="9" t="s">
        <v>46</v>
      </c>
      <c r="AB151" s="9">
        <v>1</v>
      </c>
      <c r="AC151" s="9">
        <v>1157337001</v>
      </c>
      <c r="AD151" s="9" t="s">
        <v>347</v>
      </c>
      <c r="AE151" s="9" t="s">
        <v>49</v>
      </c>
      <c r="AF151" s="9">
        <v>2</v>
      </c>
      <c r="AG151" s="9" t="s">
        <v>54</v>
      </c>
      <c r="AH151" s="9" t="s">
        <v>54</v>
      </c>
      <c r="AI151" s="9" t="s">
        <v>54</v>
      </c>
      <c r="AJ151" s="9" t="s">
        <v>54</v>
      </c>
      <c r="AK151" s="9" t="s">
        <v>54</v>
      </c>
      <c r="AL151" s="9" t="s">
        <v>54</v>
      </c>
      <c r="AM151" s="9" t="s">
        <v>54</v>
      </c>
      <c r="AN151" s="9" t="s">
        <v>54</v>
      </c>
      <c r="AO151" s="9" t="s">
        <v>54</v>
      </c>
      <c r="AP151" s="9" t="s">
        <v>54</v>
      </c>
      <c r="AQ151" s="9" t="s">
        <v>54</v>
      </c>
      <c r="AR151" s="9" t="s">
        <v>54</v>
      </c>
      <c r="AS151" s="10">
        <v>2667000</v>
      </c>
      <c r="AT151" s="10" t="s">
        <v>346</v>
      </c>
      <c r="AU151" s="10" t="s">
        <v>46</v>
      </c>
      <c r="AV151" s="10">
        <v>0</v>
      </c>
      <c r="AY151" s="10"/>
      <c r="AZ151" s="10"/>
      <c r="BA151" s="10"/>
      <c r="BB151" s="10"/>
    </row>
    <row r="152" spans="2:54" x14ac:dyDescent="0.2">
      <c r="D152" s="6" t="s">
        <v>348</v>
      </c>
      <c r="E152" s="8">
        <v>89292003</v>
      </c>
      <c r="F152" s="8" t="s">
        <v>349</v>
      </c>
      <c r="G152" s="8" t="s">
        <v>49</v>
      </c>
      <c r="H152" s="8">
        <v>0</v>
      </c>
      <c r="Y152" s="9">
        <v>89292003</v>
      </c>
      <c r="Z152" s="9" t="s">
        <v>349</v>
      </c>
      <c r="AA152" s="9" t="s">
        <v>49</v>
      </c>
      <c r="AB152" s="9">
        <v>0</v>
      </c>
      <c r="AC152" s="9">
        <v>1157338006</v>
      </c>
      <c r="AD152" s="9" t="s">
        <v>350</v>
      </c>
      <c r="AE152" s="9" t="s">
        <v>49</v>
      </c>
      <c r="AF152" s="9">
        <v>2</v>
      </c>
      <c r="AG152" s="9" t="s">
        <v>54</v>
      </c>
      <c r="AH152" s="9" t="s">
        <v>54</v>
      </c>
      <c r="AI152" s="9" t="s">
        <v>54</v>
      </c>
      <c r="AJ152" s="9" t="s">
        <v>54</v>
      </c>
      <c r="AK152" s="9" t="s">
        <v>54</v>
      </c>
      <c r="AL152" s="9" t="s">
        <v>54</v>
      </c>
      <c r="AM152" s="9" t="s">
        <v>54</v>
      </c>
      <c r="AN152" s="9" t="s">
        <v>54</v>
      </c>
      <c r="AO152" s="9" t="s">
        <v>54</v>
      </c>
      <c r="AP152" s="9" t="s">
        <v>54</v>
      </c>
      <c r="AQ152" s="9" t="s">
        <v>54</v>
      </c>
      <c r="AR152" s="9" t="s">
        <v>54</v>
      </c>
      <c r="AS152" s="10">
        <v>89292003</v>
      </c>
      <c r="AT152" s="10" t="s">
        <v>349</v>
      </c>
      <c r="AU152" s="10" t="s">
        <v>49</v>
      </c>
      <c r="AV152" s="10">
        <v>0</v>
      </c>
      <c r="AY152" s="10"/>
      <c r="AZ152" s="10"/>
      <c r="BA152" s="10"/>
      <c r="BB152" s="10"/>
    </row>
    <row r="153" spans="2:54" x14ac:dyDescent="0.2">
      <c r="D153" s="6" t="s">
        <v>353</v>
      </c>
      <c r="E153" s="8">
        <v>27789000</v>
      </c>
      <c r="F153" s="8" t="s">
        <v>354</v>
      </c>
      <c r="G153" s="8" t="s">
        <v>49</v>
      </c>
      <c r="H153" s="8">
        <v>0</v>
      </c>
      <c r="Y153" s="9">
        <v>27789000</v>
      </c>
      <c r="Z153" s="9" t="s">
        <v>354</v>
      </c>
      <c r="AA153" s="9" t="s">
        <v>49</v>
      </c>
      <c r="AB153" s="9">
        <v>1</v>
      </c>
      <c r="AC153" s="9">
        <v>1157339003</v>
      </c>
      <c r="AD153" s="9" t="s">
        <v>355</v>
      </c>
      <c r="AE153" s="9" t="s">
        <v>49</v>
      </c>
      <c r="AF153" s="9">
        <v>2</v>
      </c>
      <c r="AG153" s="9" t="s">
        <v>54</v>
      </c>
      <c r="AH153" s="9" t="s">
        <v>54</v>
      </c>
      <c r="AI153" s="9" t="s">
        <v>54</v>
      </c>
      <c r="AJ153" s="9" t="s">
        <v>54</v>
      </c>
      <c r="AK153" s="9" t="s">
        <v>54</v>
      </c>
      <c r="AL153" s="9" t="s">
        <v>54</v>
      </c>
      <c r="AM153" s="9" t="s">
        <v>54</v>
      </c>
      <c r="AN153" s="9" t="s">
        <v>54</v>
      </c>
      <c r="AO153" s="9" t="s">
        <v>54</v>
      </c>
      <c r="AP153" s="9" t="s">
        <v>54</v>
      </c>
      <c r="AQ153" s="9" t="s">
        <v>54</v>
      </c>
      <c r="AR153" s="9" t="s">
        <v>54</v>
      </c>
      <c r="AS153" s="10">
        <v>27789000</v>
      </c>
      <c r="AT153" s="10" t="s">
        <v>354</v>
      </c>
      <c r="AU153" s="10" t="s">
        <v>49</v>
      </c>
      <c r="AV153" s="10">
        <v>1</v>
      </c>
      <c r="AY153" s="10"/>
      <c r="AZ153" s="10"/>
      <c r="BA153" s="10"/>
      <c r="BB153" s="10"/>
    </row>
    <row r="154" spans="2:54" x14ac:dyDescent="0.2">
      <c r="D154" s="6" t="s">
        <v>358</v>
      </c>
      <c r="E154" s="8">
        <v>70232002</v>
      </c>
      <c r="F154" s="8" t="s">
        <v>359</v>
      </c>
      <c r="G154" s="8" t="s">
        <v>49</v>
      </c>
      <c r="H154" s="8">
        <v>0</v>
      </c>
      <c r="Y154" s="9">
        <v>70232002</v>
      </c>
      <c r="Z154" s="9" t="s">
        <v>359</v>
      </c>
      <c r="AA154" s="9" t="s">
        <v>49</v>
      </c>
      <c r="AB154" s="9">
        <v>1</v>
      </c>
      <c r="AC154" s="9">
        <v>1157340001</v>
      </c>
      <c r="AD154" s="9" t="s">
        <v>360</v>
      </c>
      <c r="AE154" s="9" t="s">
        <v>49</v>
      </c>
      <c r="AF154" s="9">
        <v>2</v>
      </c>
      <c r="AG154" s="9" t="s">
        <v>54</v>
      </c>
      <c r="AH154" s="9" t="s">
        <v>54</v>
      </c>
      <c r="AI154" s="9" t="s">
        <v>54</v>
      </c>
      <c r="AJ154" s="9" t="s">
        <v>54</v>
      </c>
      <c r="AK154" s="9" t="s">
        <v>54</v>
      </c>
      <c r="AL154" s="9" t="s">
        <v>54</v>
      </c>
      <c r="AM154" s="9" t="s">
        <v>54</v>
      </c>
      <c r="AN154" s="9" t="s">
        <v>54</v>
      </c>
      <c r="AO154" s="9" t="s">
        <v>54</v>
      </c>
      <c r="AP154" s="9" t="s">
        <v>54</v>
      </c>
      <c r="AQ154" s="9" t="s">
        <v>54</v>
      </c>
      <c r="AR154" s="9" t="s">
        <v>54</v>
      </c>
      <c r="AS154" s="10">
        <v>70232002</v>
      </c>
      <c r="AT154" s="10" t="s">
        <v>359</v>
      </c>
      <c r="AU154" s="10" t="s">
        <v>49</v>
      </c>
      <c r="AV154" s="10">
        <v>1</v>
      </c>
      <c r="AY154" s="10"/>
      <c r="AZ154" s="10"/>
      <c r="BA154" s="10"/>
      <c r="BB154" s="10"/>
    </row>
    <row r="155" spans="2:54" x14ac:dyDescent="0.2">
      <c r="D155" s="6" t="s">
        <v>362</v>
      </c>
      <c r="E155" s="8">
        <v>255238004</v>
      </c>
      <c r="F155" s="8" t="s">
        <v>82</v>
      </c>
      <c r="G155" s="8" t="s">
        <v>46</v>
      </c>
      <c r="H155" s="8">
        <v>0</v>
      </c>
      <c r="Y155" s="9">
        <v>255238004</v>
      </c>
      <c r="Z155" s="9" t="s">
        <v>82</v>
      </c>
      <c r="AA155" s="9" t="s">
        <v>46</v>
      </c>
      <c r="AB155" s="9">
        <v>1</v>
      </c>
      <c r="AC155" s="9">
        <v>1157341002</v>
      </c>
      <c r="AD155" s="9" t="s">
        <v>363</v>
      </c>
      <c r="AE155" s="9" t="s">
        <v>49</v>
      </c>
      <c r="AF155" s="9">
        <v>2</v>
      </c>
      <c r="AG155" s="9" t="s">
        <v>54</v>
      </c>
      <c r="AH155" s="9" t="s">
        <v>54</v>
      </c>
      <c r="AI155" s="9" t="s">
        <v>54</v>
      </c>
      <c r="AJ155" s="9" t="s">
        <v>54</v>
      </c>
      <c r="AK155" s="9" t="s">
        <v>54</v>
      </c>
      <c r="AL155" s="9" t="s">
        <v>54</v>
      </c>
      <c r="AM155" s="9" t="s">
        <v>54</v>
      </c>
      <c r="AN155" s="9" t="s">
        <v>54</v>
      </c>
      <c r="AO155" s="9" t="s">
        <v>54</v>
      </c>
      <c r="AP155" s="9" t="s">
        <v>54</v>
      </c>
      <c r="AQ155" s="9" t="s">
        <v>54</v>
      </c>
      <c r="AR155" s="9" t="s">
        <v>54</v>
      </c>
      <c r="AS155" s="10">
        <v>255238004</v>
      </c>
      <c r="AT155" s="10" t="s">
        <v>82</v>
      </c>
      <c r="AU155" s="10" t="s">
        <v>49</v>
      </c>
      <c r="AV155" s="10">
        <v>1</v>
      </c>
      <c r="AY155" s="10"/>
      <c r="AZ155" s="10"/>
      <c r="BA155" s="10"/>
      <c r="BB155" s="10"/>
    </row>
    <row r="156" spans="2:54" x14ac:dyDescent="0.2">
      <c r="B156" s="6" t="s">
        <v>475</v>
      </c>
      <c r="E156" s="8">
        <v>247799003</v>
      </c>
      <c r="F156" s="8" t="s">
        <v>476</v>
      </c>
      <c r="G156" s="8" t="s">
        <v>46</v>
      </c>
      <c r="H156" s="8">
        <v>2</v>
      </c>
      <c r="I156" s="8">
        <v>1402001</v>
      </c>
      <c r="J156" s="8" t="s">
        <v>477</v>
      </c>
      <c r="K156" s="8" t="s">
        <v>46</v>
      </c>
      <c r="L156" s="8">
        <v>3</v>
      </c>
      <c r="Q156" s="8">
        <v>162447003</v>
      </c>
      <c r="R156" s="8" t="s">
        <v>138</v>
      </c>
      <c r="S156" s="8" t="s">
        <v>46</v>
      </c>
      <c r="T156" s="8">
        <v>3</v>
      </c>
      <c r="Y156" s="9">
        <v>79015004</v>
      </c>
      <c r="Z156" s="9" t="s">
        <v>92</v>
      </c>
      <c r="AA156" s="9" t="s">
        <v>49</v>
      </c>
      <c r="AB156" s="9">
        <v>2</v>
      </c>
      <c r="AC156" s="9">
        <v>247799003</v>
      </c>
      <c r="AD156" s="9" t="s">
        <v>476</v>
      </c>
      <c r="AE156" s="9" t="s">
        <v>49</v>
      </c>
      <c r="AF156" s="9">
        <v>2</v>
      </c>
      <c r="AG156" s="9" t="s">
        <v>54</v>
      </c>
      <c r="AH156" s="9" t="s">
        <v>54</v>
      </c>
      <c r="AI156" s="9" t="s">
        <v>54</v>
      </c>
      <c r="AJ156" s="9" t="s">
        <v>54</v>
      </c>
      <c r="AK156" s="9" t="s">
        <v>54</v>
      </c>
      <c r="AL156" s="9" t="s">
        <v>54</v>
      </c>
      <c r="AM156" s="9" t="s">
        <v>54</v>
      </c>
      <c r="AN156" s="9" t="s">
        <v>54</v>
      </c>
      <c r="AO156" s="9" t="s">
        <v>54</v>
      </c>
      <c r="AP156" s="9" t="s">
        <v>54</v>
      </c>
      <c r="AQ156" s="9" t="s">
        <v>54</v>
      </c>
      <c r="AR156" s="9" t="s">
        <v>54</v>
      </c>
      <c r="AS156" s="10">
        <v>79015004</v>
      </c>
      <c r="AT156" s="10" t="s">
        <v>92</v>
      </c>
      <c r="AU156" s="10" t="s">
        <v>49</v>
      </c>
      <c r="AV156" s="10">
        <v>2</v>
      </c>
      <c r="AY156" s="10" t="s">
        <v>510</v>
      </c>
      <c r="AZ156" s="10" t="s">
        <v>511</v>
      </c>
      <c r="BA156" s="10" t="s">
        <v>238</v>
      </c>
      <c r="BB156" s="10">
        <v>3</v>
      </c>
    </row>
    <row r="157" spans="2:54" x14ac:dyDescent="0.2">
      <c r="C157" s="6" t="s">
        <v>62</v>
      </c>
      <c r="D157" s="6" t="s">
        <v>345</v>
      </c>
      <c r="E157" s="8">
        <v>260413007</v>
      </c>
      <c r="F157" s="8" t="s">
        <v>195</v>
      </c>
      <c r="G157" s="8" t="s">
        <v>46</v>
      </c>
      <c r="H157" s="8">
        <v>1</v>
      </c>
      <c r="Y157" s="9">
        <v>260413007</v>
      </c>
      <c r="Z157" s="9" t="s">
        <v>195</v>
      </c>
      <c r="AA157" s="9" t="s">
        <v>46</v>
      </c>
      <c r="AB157" s="9">
        <v>1</v>
      </c>
      <c r="AC157" s="9">
        <v>1157337001</v>
      </c>
      <c r="AD157" s="9" t="s">
        <v>347</v>
      </c>
      <c r="AE157" s="9" t="s">
        <v>49</v>
      </c>
      <c r="AF157" s="9">
        <v>2</v>
      </c>
      <c r="AG157" s="9" t="s">
        <v>54</v>
      </c>
      <c r="AH157" s="9" t="s">
        <v>54</v>
      </c>
      <c r="AI157" s="9" t="s">
        <v>54</v>
      </c>
      <c r="AJ157" s="9" t="s">
        <v>54</v>
      </c>
      <c r="AK157" s="9" t="s">
        <v>54</v>
      </c>
      <c r="AL157" s="9" t="s">
        <v>54</v>
      </c>
      <c r="AM157" s="9" t="s">
        <v>54</v>
      </c>
      <c r="AN157" s="9" t="s">
        <v>54</v>
      </c>
      <c r="AO157" s="9" t="s">
        <v>54</v>
      </c>
      <c r="AP157" s="9" t="s">
        <v>54</v>
      </c>
      <c r="AQ157" s="9" t="s">
        <v>54</v>
      </c>
      <c r="AR157" s="9" t="s">
        <v>54</v>
      </c>
      <c r="AS157" s="10">
        <v>2667000</v>
      </c>
      <c r="AT157" s="10" t="s">
        <v>346</v>
      </c>
      <c r="AU157" s="10" t="s">
        <v>46</v>
      </c>
      <c r="AV157" s="10">
        <v>0</v>
      </c>
      <c r="AY157" s="10"/>
      <c r="AZ157" s="10"/>
      <c r="BA157" s="10"/>
      <c r="BB157" s="10"/>
    </row>
    <row r="158" spans="2:54" x14ac:dyDescent="0.2">
      <c r="D158" s="6" t="s">
        <v>348</v>
      </c>
      <c r="E158" s="8">
        <v>89292003</v>
      </c>
      <c r="F158" s="8" t="s">
        <v>349</v>
      </c>
      <c r="G158" s="8" t="s">
        <v>49</v>
      </c>
      <c r="H158" s="8">
        <v>0</v>
      </c>
      <c r="Y158" s="9">
        <v>89292003</v>
      </c>
      <c r="Z158" s="9" t="s">
        <v>349</v>
      </c>
      <c r="AA158" s="9" t="s">
        <v>49</v>
      </c>
      <c r="AB158" s="9">
        <v>0</v>
      </c>
      <c r="AC158" s="9">
        <v>1157338006</v>
      </c>
      <c r="AD158" s="9" t="s">
        <v>350</v>
      </c>
      <c r="AE158" s="9" t="s">
        <v>49</v>
      </c>
      <c r="AF158" s="9">
        <v>2</v>
      </c>
      <c r="AG158" s="9" t="s">
        <v>54</v>
      </c>
      <c r="AH158" s="9" t="s">
        <v>54</v>
      </c>
      <c r="AI158" s="9" t="s">
        <v>54</v>
      </c>
      <c r="AJ158" s="9" t="s">
        <v>54</v>
      </c>
      <c r="AK158" s="9" t="s">
        <v>54</v>
      </c>
      <c r="AL158" s="9" t="s">
        <v>54</v>
      </c>
      <c r="AM158" s="9" t="s">
        <v>54</v>
      </c>
      <c r="AN158" s="9" t="s">
        <v>54</v>
      </c>
      <c r="AO158" s="9" t="s">
        <v>54</v>
      </c>
      <c r="AP158" s="9" t="s">
        <v>54</v>
      </c>
      <c r="AQ158" s="9" t="s">
        <v>54</v>
      </c>
      <c r="AR158" s="9" t="s">
        <v>54</v>
      </c>
      <c r="AS158" s="10">
        <v>89292003</v>
      </c>
      <c r="AT158" s="10" t="s">
        <v>349</v>
      </c>
      <c r="AU158" s="10" t="s">
        <v>49</v>
      </c>
      <c r="AV158" s="10">
        <v>0</v>
      </c>
      <c r="AY158" s="10"/>
      <c r="AZ158" s="10"/>
      <c r="BA158" s="10"/>
      <c r="BB158" s="10"/>
    </row>
    <row r="159" spans="2:54" x14ac:dyDescent="0.2">
      <c r="D159" s="6" t="s">
        <v>353</v>
      </c>
      <c r="E159" s="8">
        <v>27789000</v>
      </c>
      <c r="F159" s="8" t="s">
        <v>354</v>
      </c>
      <c r="G159" s="8" t="s">
        <v>49</v>
      </c>
      <c r="H159" s="8">
        <v>0</v>
      </c>
      <c r="Y159" s="9">
        <v>27789000</v>
      </c>
      <c r="Z159" s="9" t="s">
        <v>354</v>
      </c>
      <c r="AA159" s="9" t="s">
        <v>49</v>
      </c>
      <c r="AB159" s="9">
        <v>1</v>
      </c>
      <c r="AC159" s="9">
        <v>1157339003</v>
      </c>
      <c r="AD159" s="9" t="s">
        <v>355</v>
      </c>
      <c r="AE159" s="9" t="s">
        <v>49</v>
      </c>
      <c r="AF159" s="9">
        <v>2</v>
      </c>
      <c r="AG159" s="9" t="s">
        <v>54</v>
      </c>
      <c r="AH159" s="9" t="s">
        <v>54</v>
      </c>
      <c r="AI159" s="9" t="s">
        <v>54</v>
      </c>
      <c r="AJ159" s="9" t="s">
        <v>54</v>
      </c>
      <c r="AK159" s="9" t="s">
        <v>54</v>
      </c>
      <c r="AL159" s="9" t="s">
        <v>54</v>
      </c>
      <c r="AM159" s="9" t="s">
        <v>54</v>
      </c>
      <c r="AN159" s="9" t="s">
        <v>54</v>
      </c>
      <c r="AO159" s="9" t="s">
        <v>54</v>
      </c>
      <c r="AP159" s="9" t="s">
        <v>54</v>
      </c>
      <c r="AQ159" s="9" t="s">
        <v>54</v>
      </c>
      <c r="AR159" s="9" t="s">
        <v>54</v>
      </c>
      <c r="AS159" s="10">
        <v>27789000</v>
      </c>
      <c r="AT159" s="10" t="s">
        <v>354</v>
      </c>
      <c r="AU159" s="10" t="s">
        <v>49</v>
      </c>
      <c r="AV159" s="10">
        <v>1</v>
      </c>
      <c r="AY159" s="10"/>
      <c r="AZ159" s="10"/>
      <c r="BA159" s="10"/>
      <c r="BB159" s="10"/>
    </row>
    <row r="160" spans="2:54" x14ac:dyDescent="0.2">
      <c r="D160" s="6" t="s">
        <v>358</v>
      </c>
      <c r="E160" s="8">
        <v>70232002</v>
      </c>
      <c r="F160" s="8" t="s">
        <v>359</v>
      </c>
      <c r="G160" s="8" t="s">
        <v>49</v>
      </c>
      <c r="H160" s="8">
        <v>0</v>
      </c>
      <c r="Y160" s="9">
        <v>70232002</v>
      </c>
      <c r="Z160" s="9" t="s">
        <v>359</v>
      </c>
      <c r="AA160" s="9" t="s">
        <v>49</v>
      </c>
      <c r="AB160" s="9">
        <v>1</v>
      </c>
      <c r="AC160" s="9">
        <v>1157340001</v>
      </c>
      <c r="AD160" s="9" t="s">
        <v>360</v>
      </c>
      <c r="AE160" s="9" t="s">
        <v>49</v>
      </c>
      <c r="AF160" s="9">
        <v>2</v>
      </c>
      <c r="AG160" s="9" t="s">
        <v>54</v>
      </c>
      <c r="AH160" s="9" t="s">
        <v>54</v>
      </c>
      <c r="AI160" s="9" t="s">
        <v>54</v>
      </c>
      <c r="AJ160" s="9" t="s">
        <v>54</v>
      </c>
      <c r="AK160" s="9" t="s">
        <v>54</v>
      </c>
      <c r="AL160" s="9" t="s">
        <v>54</v>
      </c>
      <c r="AM160" s="9" t="s">
        <v>54</v>
      </c>
      <c r="AN160" s="9" t="s">
        <v>54</v>
      </c>
      <c r="AO160" s="9" t="s">
        <v>54</v>
      </c>
      <c r="AP160" s="9" t="s">
        <v>54</v>
      </c>
      <c r="AQ160" s="9" t="s">
        <v>54</v>
      </c>
      <c r="AR160" s="9" t="s">
        <v>54</v>
      </c>
      <c r="AS160" s="10">
        <v>70232002</v>
      </c>
      <c r="AT160" s="10" t="s">
        <v>359</v>
      </c>
      <c r="AU160" s="10" t="s">
        <v>49</v>
      </c>
      <c r="AV160" s="10">
        <v>1</v>
      </c>
      <c r="AY160" s="10"/>
      <c r="AZ160" s="10"/>
      <c r="BA160" s="10"/>
      <c r="BB160" s="10"/>
    </row>
    <row r="161" spans="2:54" x14ac:dyDescent="0.2">
      <c r="D161" s="6" t="s">
        <v>362</v>
      </c>
      <c r="E161" s="8">
        <v>255238004</v>
      </c>
      <c r="F161" s="8" t="s">
        <v>82</v>
      </c>
      <c r="G161" s="8" t="s">
        <v>46</v>
      </c>
      <c r="H161" s="8">
        <v>0</v>
      </c>
      <c r="Y161" s="9">
        <v>255238004</v>
      </c>
      <c r="Z161" s="9" t="s">
        <v>82</v>
      </c>
      <c r="AA161" s="9" t="s">
        <v>46</v>
      </c>
      <c r="AB161" s="9">
        <v>1</v>
      </c>
      <c r="AC161" s="9">
        <v>1157341002</v>
      </c>
      <c r="AD161" s="9" t="s">
        <v>363</v>
      </c>
      <c r="AE161" s="9" t="s">
        <v>49</v>
      </c>
      <c r="AF161" s="9">
        <v>2</v>
      </c>
      <c r="AG161" s="9" t="s">
        <v>54</v>
      </c>
      <c r="AH161" s="9" t="s">
        <v>54</v>
      </c>
      <c r="AI161" s="9" t="s">
        <v>54</v>
      </c>
      <c r="AJ161" s="9" t="s">
        <v>54</v>
      </c>
      <c r="AK161" s="9" t="s">
        <v>54</v>
      </c>
      <c r="AL161" s="9" t="s">
        <v>54</v>
      </c>
      <c r="AM161" s="9" t="s">
        <v>54</v>
      </c>
      <c r="AN161" s="9" t="s">
        <v>54</v>
      </c>
      <c r="AO161" s="9" t="s">
        <v>54</v>
      </c>
      <c r="AP161" s="9" t="s">
        <v>54</v>
      </c>
      <c r="AQ161" s="9" t="s">
        <v>54</v>
      </c>
      <c r="AR161" s="9" t="s">
        <v>54</v>
      </c>
      <c r="AS161" s="10">
        <v>255238004</v>
      </c>
      <c r="AT161" s="10" t="s">
        <v>82</v>
      </c>
      <c r="AU161" s="10" t="s">
        <v>49</v>
      </c>
      <c r="AV161" s="10">
        <v>1</v>
      </c>
      <c r="AY161" s="10"/>
      <c r="AZ161" s="10"/>
      <c r="BA161" s="10"/>
      <c r="BB161" s="10"/>
    </row>
    <row r="162" spans="2:54" x14ac:dyDescent="0.2">
      <c r="B162" s="6" t="s">
        <v>478</v>
      </c>
      <c r="E162" s="8">
        <v>266981003</v>
      </c>
      <c r="F162" s="8" t="s">
        <v>469</v>
      </c>
      <c r="G162" s="8" t="s">
        <v>46</v>
      </c>
      <c r="H162" s="8">
        <v>1</v>
      </c>
      <c r="I162" s="8">
        <v>161114003</v>
      </c>
      <c r="J162" s="8" t="s">
        <v>479</v>
      </c>
      <c r="K162" s="8" t="s">
        <v>46</v>
      </c>
      <c r="L162" s="8">
        <v>3</v>
      </c>
      <c r="M162" s="8">
        <v>1402001</v>
      </c>
      <c r="N162" s="8" t="s">
        <v>477</v>
      </c>
      <c r="O162" s="8" t="s">
        <v>46</v>
      </c>
      <c r="P162" s="8">
        <v>2</v>
      </c>
      <c r="Q162" s="8">
        <v>162447003</v>
      </c>
      <c r="R162" s="8" t="s">
        <v>138</v>
      </c>
      <c r="S162" s="8" t="s">
        <v>46</v>
      </c>
      <c r="T162" s="8">
        <v>3</v>
      </c>
      <c r="Y162" s="9">
        <v>247825008</v>
      </c>
      <c r="Z162" s="9" t="s">
        <v>480</v>
      </c>
      <c r="AA162" s="9" t="s">
        <v>49</v>
      </c>
      <c r="AB162" s="9">
        <v>1</v>
      </c>
      <c r="AC162" s="9" t="s">
        <v>54</v>
      </c>
      <c r="AD162" s="9" t="s">
        <v>54</v>
      </c>
      <c r="AE162" s="9" t="s">
        <v>54</v>
      </c>
      <c r="AF162" s="9" t="s">
        <v>54</v>
      </c>
      <c r="AG162" s="9" t="s">
        <v>54</v>
      </c>
      <c r="AH162" s="9" t="s">
        <v>54</v>
      </c>
      <c r="AI162" s="9" t="s">
        <v>54</v>
      </c>
      <c r="AJ162" s="9" t="s">
        <v>54</v>
      </c>
      <c r="AK162" s="9" t="s">
        <v>54</v>
      </c>
      <c r="AL162" s="9" t="s">
        <v>54</v>
      </c>
      <c r="AM162" s="9" t="s">
        <v>54</v>
      </c>
      <c r="AN162" s="9" t="s">
        <v>54</v>
      </c>
      <c r="AO162" s="9" t="s">
        <v>54</v>
      </c>
      <c r="AP162" s="9" t="s">
        <v>54</v>
      </c>
      <c r="AQ162" s="9" t="s">
        <v>54</v>
      </c>
      <c r="AR162" s="9" t="s">
        <v>54</v>
      </c>
      <c r="AS162" s="10">
        <v>247825008</v>
      </c>
      <c r="AT162" s="10" t="s">
        <v>480</v>
      </c>
      <c r="AU162" s="10" t="s">
        <v>49</v>
      </c>
      <c r="AV162" s="10">
        <v>1.5</v>
      </c>
      <c r="AY162" s="10" t="s">
        <v>510</v>
      </c>
      <c r="AZ162" s="10" t="s">
        <v>511</v>
      </c>
      <c r="BA162" s="10" t="s">
        <v>238</v>
      </c>
      <c r="BB162" s="10">
        <v>3</v>
      </c>
    </row>
    <row r="163" spans="2:54" x14ac:dyDescent="0.2">
      <c r="C163" s="6" t="s">
        <v>62</v>
      </c>
      <c r="D163" s="6" t="s">
        <v>345</v>
      </c>
      <c r="E163" s="8">
        <v>260413007</v>
      </c>
      <c r="F163" s="8" t="s">
        <v>195</v>
      </c>
      <c r="G163" s="8" t="s">
        <v>46</v>
      </c>
      <c r="H163" s="8">
        <v>1</v>
      </c>
      <c r="Y163" s="9">
        <v>260413007</v>
      </c>
      <c r="Z163" s="9" t="s">
        <v>195</v>
      </c>
      <c r="AA163" s="9" t="s">
        <v>46</v>
      </c>
      <c r="AB163" s="9">
        <v>1</v>
      </c>
      <c r="AC163" s="9">
        <v>1157337001</v>
      </c>
      <c r="AD163" s="9" t="s">
        <v>347</v>
      </c>
      <c r="AE163" s="9" t="s">
        <v>49</v>
      </c>
      <c r="AF163" s="9">
        <v>2</v>
      </c>
      <c r="AG163" s="9" t="s">
        <v>54</v>
      </c>
      <c r="AH163" s="9" t="s">
        <v>54</v>
      </c>
      <c r="AI163" s="9" t="s">
        <v>54</v>
      </c>
      <c r="AJ163" s="9" t="s">
        <v>54</v>
      </c>
      <c r="AK163" s="9" t="s">
        <v>54</v>
      </c>
      <c r="AL163" s="9" t="s">
        <v>54</v>
      </c>
      <c r="AM163" s="9" t="s">
        <v>54</v>
      </c>
      <c r="AN163" s="9" t="s">
        <v>54</v>
      </c>
      <c r="AO163" s="9" t="s">
        <v>54</v>
      </c>
      <c r="AP163" s="9" t="s">
        <v>54</v>
      </c>
      <c r="AQ163" s="9" t="s">
        <v>54</v>
      </c>
      <c r="AR163" s="9" t="s">
        <v>54</v>
      </c>
      <c r="AS163" s="10">
        <v>2667000</v>
      </c>
      <c r="AT163" s="10" t="s">
        <v>346</v>
      </c>
      <c r="AU163" s="10" t="s">
        <v>46</v>
      </c>
      <c r="AV163" s="10">
        <v>0</v>
      </c>
    </row>
    <row r="164" spans="2:54" x14ac:dyDescent="0.2">
      <c r="D164" s="6" t="s">
        <v>348</v>
      </c>
      <c r="E164" s="8">
        <v>89292003</v>
      </c>
      <c r="F164" s="8" t="s">
        <v>349</v>
      </c>
      <c r="G164" s="8" t="s">
        <v>49</v>
      </c>
      <c r="H164" s="8">
        <v>0</v>
      </c>
      <c r="Y164" s="9">
        <v>89292003</v>
      </c>
      <c r="Z164" s="9" t="s">
        <v>349</v>
      </c>
      <c r="AA164" s="9" t="s">
        <v>49</v>
      </c>
      <c r="AB164" s="9">
        <v>0</v>
      </c>
      <c r="AC164" s="9">
        <v>1157338006</v>
      </c>
      <c r="AD164" s="9" t="s">
        <v>350</v>
      </c>
      <c r="AE164" s="9" t="s">
        <v>49</v>
      </c>
      <c r="AF164" s="9">
        <v>2</v>
      </c>
      <c r="AG164" s="9" t="s">
        <v>54</v>
      </c>
      <c r="AH164" s="9" t="s">
        <v>54</v>
      </c>
      <c r="AI164" s="9" t="s">
        <v>54</v>
      </c>
      <c r="AJ164" s="9" t="s">
        <v>54</v>
      </c>
      <c r="AK164" s="9" t="s">
        <v>54</v>
      </c>
      <c r="AL164" s="9" t="s">
        <v>54</v>
      </c>
      <c r="AM164" s="9" t="s">
        <v>54</v>
      </c>
      <c r="AN164" s="9" t="s">
        <v>54</v>
      </c>
      <c r="AO164" s="9" t="s">
        <v>54</v>
      </c>
      <c r="AP164" s="9" t="s">
        <v>54</v>
      </c>
      <c r="AQ164" s="9" t="s">
        <v>54</v>
      </c>
      <c r="AR164" s="9" t="s">
        <v>54</v>
      </c>
      <c r="AS164" s="10">
        <v>89292003</v>
      </c>
      <c r="AT164" s="10" t="s">
        <v>349</v>
      </c>
      <c r="AU164" s="10" t="s">
        <v>49</v>
      </c>
      <c r="AV164" s="10">
        <v>0</v>
      </c>
    </row>
    <row r="165" spans="2:54" x14ac:dyDescent="0.2">
      <c r="D165" s="6" t="s">
        <v>353</v>
      </c>
      <c r="E165" s="8">
        <v>27789000</v>
      </c>
      <c r="F165" s="8" t="s">
        <v>354</v>
      </c>
      <c r="G165" s="8" t="s">
        <v>49</v>
      </c>
      <c r="H165" s="8">
        <v>0</v>
      </c>
      <c r="Y165" s="9">
        <v>27789000</v>
      </c>
      <c r="Z165" s="9" t="s">
        <v>354</v>
      </c>
      <c r="AA165" s="9" t="s">
        <v>49</v>
      </c>
      <c r="AB165" s="9">
        <v>1</v>
      </c>
      <c r="AC165" s="9">
        <v>1157339003</v>
      </c>
      <c r="AD165" s="9" t="s">
        <v>355</v>
      </c>
      <c r="AE165" s="9" t="s">
        <v>49</v>
      </c>
      <c r="AF165" s="9">
        <v>2</v>
      </c>
      <c r="AG165" s="9" t="s">
        <v>54</v>
      </c>
      <c r="AH165" s="9" t="s">
        <v>54</v>
      </c>
      <c r="AI165" s="9" t="s">
        <v>54</v>
      </c>
      <c r="AJ165" s="9" t="s">
        <v>54</v>
      </c>
      <c r="AK165" s="9" t="s">
        <v>54</v>
      </c>
      <c r="AL165" s="9" t="s">
        <v>54</v>
      </c>
      <c r="AM165" s="9" t="s">
        <v>54</v>
      </c>
      <c r="AN165" s="9" t="s">
        <v>54</v>
      </c>
      <c r="AO165" s="9" t="s">
        <v>54</v>
      </c>
      <c r="AP165" s="9" t="s">
        <v>54</v>
      </c>
      <c r="AQ165" s="9" t="s">
        <v>54</v>
      </c>
      <c r="AR165" s="9" t="s">
        <v>54</v>
      </c>
      <c r="AS165" s="10">
        <v>27789000</v>
      </c>
      <c r="AT165" s="10" t="s">
        <v>354</v>
      </c>
      <c r="AU165" s="10" t="s">
        <v>49</v>
      </c>
      <c r="AV165" s="10">
        <v>1</v>
      </c>
    </row>
    <row r="166" spans="2:54" x14ac:dyDescent="0.2">
      <c r="D166" s="6" t="s">
        <v>358</v>
      </c>
      <c r="E166" s="8">
        <v>70232002</v>
      </c>
      <c r="F166" s="8" t="s">
        <v>359</v>
      </c>
      <c r="G166" s="8" t="s">
        <v>49</v>
      </c>
      <c r="H166" s="8">
        <v>0</v>
      </c>
      <c r="Y166" s="9">
        <v>70232002</v>
      </c>
      <c r="Z166" s="9" t="s">
        <v>359</v>
      </c>
      <c r="AA166" s="9" t="s">
        <v>49</v>
      </c>
      <c r="AB166" s="9">
        <v>1</v>
      </c>
      <c r="AC166" s="9">
        <v>1157340001</v>
      </c>
      <c r="AD166" s="9" t="s">
        <v>360</v>
      </c>
      <c r="AE166" s="9" t="s">
        <v>49</v>
      </c>
      <c r="AF166" s="9">
        <v>2</v>
      </c>
      <c r="AG166" s="9" t="s">
        <v>54</v>
      </c>
      <c r="AH166" s="9" t="s">
        <v>54</v>
      </c>
      <c r="AI166" s="9" t="s">
        <v>54</v>
      </c>
      <c r="AJ166" s="9" t="s">
        <v>54</v>
      </c>
      <c r="AK166" s="9" t="s">
        <v>54</v>
      </c>
      <c r="AL166" s="9" t="s">
        <v>54</v>
      </c>
      <c r="AM166" s="9" t="s">
        <v>54</v>
      </c>
      <c r="AN166" s="9" t="s">
        <v>54</v>
      </c>
      <c r="AO166" s="9" t="s">
        <v>54</v>
      </c>
      <c r="AP166" s="9" t="s">
        <v>54</v>
      </c>
      <c r="AQ166" s="9" t="s">
        <v>54</v>
      </c>
      <c r="AR166" s="9" t="s">
        <v>54</v>
      </c>
      <c r="AS166" s="10">
        <v>70232002</v>
      </c>
      <c r="AT166" s="10" t="s">
        <v>359</v>
      </c>
      <c r="AU166" s="10" t="s">
        <v>49</v>
      </c>
      <c r="AV166" s="10">
        <v>1</v>
      </c>
    </row>
    <row r="167" spans="2:54" x14ac:dyDescent="0.2">
      <c r="D167" s="6" t="s">
        <v>362</v>
      </c>
      <c r="E167" s="8">
        <v>255238004</v>
      </c>
      <c r="F167" s="8" t="s">
        <v>82</v>
      </c>
      <c r="G167" s="8" t="s">
        <v>46</v>
      </c>
      <c r="H167" s="8">
        <v>0</v>
      </c>
      <c r="Y167" s="9">
        <v>255238004</v>
      </c>
      <c r="Z167" s="9" t="s">
        <v>82</v>
      </c>
      <c r="AA167" s="9" t="s">
        <v>46</v>
      </c>
      <c r="AB167" s="9">
        <v>1</v>
      </c>
      <c r="AC167" s="9">
        <v>1157341002</v>
      </c>
      <c r="AD167" s="9" t="s">
        <v>363</v>
      </c>
      <c r="AE167" s="9" t="s">
        <v>49</v>
      </c>
      <c r="AF167" s="9">
        <v>2</v>
      </c>
      <c r="AG167" s="9" t="s">
        <v>54</v>
      </c>
      <c r="AH167" s="9" t="s">
        <v>54</v>
      </c>
      <c r="AI167" s="9" t="s">
        <v>54</v>
      </c>
      <c r="AJ167" s="9" t="s">
        <v>54</v>
      </c>
      <c r="AK167" s="9" t="s">
        <v>54</v>
      </c>
      <c r="AL167" s="9" t="s">
        <v>54</v>
      </c>
      <c r="AM167" s="9" t="s">
        <v>54</v>
      </c>
      <c r="AN167" s="9" t="s">
        <v>54</v>
      </c>
      <c r="AO167" s="9" t="s">
        <v>54</v>
      </c>
      <c r="AP167" s="9" t="s">
        <v>54</v>
      </c>
      <c r="AQ167" s="9" t="s">
        <v>54</v>
      </c>
      <c r="AR167" s="9" t="s">
        <v>54</v>
      </c>
      <c r="AS167" s="10">
        <v>255238004</v>
      </c>
      <c r="AT167" s="10" t="s">
        <v>82</v>
      </c>
      <c r="AU167" s="10" t="s">
        <v>49</v>
      </c>
      <c r="AV167" s="10">
        <v>1</v>
      </c>
    </row>
    <row r="168" spans="2:54" x14ac:dyDescent="0.2">
      <c r="AV168" s="10">
        <f>(SUM(AV18:AV167))/(167-17)</f>
        <v>0.79333333333333333</v>
      </c>
    </row>
    <row r="170" spans="2:54" x14ac:dyDescent="0.2">
      <c r="AV170" s="10">
        <f>SUM(AV18,AV19,AV25,AV31,AV37,AV43,AV50,AV56,AV62,AV68,AV69,AV75,AV81,AV87,AV93,AV100,AV106,AV112,AV118,AV119,AV125,AV131,AV137,AV143,AV144,AV150,AV156,AV162)/28</f>
        <v>1.5714285714285714</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7CEEA-C030-4441-84C7-103AC6B56A40}">
  <dimension ref="A1:AF167"/>
  <sheetViews>
    <sheetView topLeftCell="X132" zoomScale="66" workbookViewId="0">
      <selection activeCell="AF162" sqref="AC1:AF162"/>
    </sheetView>
  </sheetViews>
  <sheetFormatPr baseColWidth="10" defaultColWidth="11" defaultRowHeight="16" x14ac:dyDescent="0.2"/>
  <cols>
    <col min="1" max="4" width="10.83203125" style="6"/>
    <col min="5" max="16" width="10.83203125" style="8"/>
    <col min="17" max="28" width="10.83203125" style="9"/>
    <col min="29" max="32" width="10.83203125" style="10"/>
  </cols>
  <sheetData>
    <row r="1" spans="1:32" x14ac:dyDescent="0.2">
      <c r="A1" s="6" t="s">
        <v>0</v>
      </c>
      <c r="B1" s="6" t="s">
        <v>1</v>
      </c>
      <c r="C1" s="6" t="s">
        <v>2</v>
      </c>
      <c r="D1" s="6" t="s">
        <v>3</v>
      </c>
      <c r="E1" s="8" t="s">
        <v>4</v>
      </c>
      <c r="F1" s="8" t="s">
        <v>5</v>
      </c>
      <c r="G1" s="8" t="s">
        <v>6</v>
      </c>
      <c r="H1" s="8" t="s">
        <v>7</v>
      </c>
      <c r="I1" s="8" t="s">
        <v>8</v>
      </c>
      <c r="J1" s="8" t="s">
        <v>9</v>
      </c>
      <c r="K1" s="8" t="s">
        <v>10</v>
      </c>
      <c r="L1" s="8" t="s">
        <v>11</v>
      </c>
      <c r="M1" s="8" t="s">
        <v>285</v>
      </c>
      <c r="N1" s="8" t="s">
        <v>286</v>
      </c>
      <c r="O1" s="8" t="s">
        <v>287</v>
      </c>
      <c r="P1" s="8" t="s">
        <v>288</v>
      </c>
      <c r="Q1" s="9" t="s">
        <v>12</v>
      </c>
      <c r="R1" s="9" t="s">
        <v>13</v>
      </c>
      <c r="S1" s="9" t="s">
        <v>14</v>
      </c>
      <c r="T1" s="9" t="s">
        <v>15</v>
      </c>
      <c r="U1" s="9" t="s">
        <v>16</v>
      </c>
      <c r="V1" s="9" t="s">
        <v>17</v>
      </c>
      <c r="W1" s="9" t="s">
        <v>18</v>
      </c>
      <c r="X1" s="9" t="s">
        <v>19</v>
      </c>
      <c r="Y1" s="9" t="s">
        <v>20</v>
      </c>
      <c r="Z1" s="9" t="s">
        <v>21</v>
      </c>
      <c r="AA1" s="9" t="s">
        <v>22</v>
      </c>
      <c r="AB1" s="9" t="s">
        <v>23</v>
      </c>
      <c r="AC1" s="10" t="s">
        <v>40</v>
      </c>
      <c r="AD1" s="10" t="s">
        <v>41</v>
      </c>
      <c r="AE1" s="10" t="s">
        <v>42</v>
      </c>
      <c r="AF1" s="10" t="s">
        <v>43</v>
      </c>
    </row>
    <row r="2" spans="1:32" x14ac:dyDescent="0.2">
      <c r="B2" s="6" t="s">
        <v>297</v>
      </c>
      <c r="Q2" s="9" t="s">
        <v>54</v>
      </c>
      <c r="R2" s="9" t="s">
        <v>54</v>
      </c>
      <c r="S2" s="9" t="s">
        <v>54</v>
      </c>
      <c r="T2" s="9" t="s">
        <v>54</v>
      </c>
      <c r="U2" s="9" t="s">
        <v>54</v>
      </c>
      <c r="V2" s="9" t="s">
        <v>54</v>
      </c>
      <c r="W2" s="9" t="s">
        <v>54</v>
      </c>
      <c r="X2" s="9" t="s">
        <v>54</v>
      </c>
      <c r="Y2" s="9" t="s">
        <v>54</v>
      </c>
      <c r="Z2" s="9" t="s">
        <v>54</v>
      </c>
      <c r="AA2" s="9" t="s">
        <v>54</v>
      </c>
      <c r="AB2" s="9" t="s">
        <v>54</v>
      </c>
    </row>
    <row r="3" spans="1:32" x14ac:dyDescent="0.2">
      <c r="B3" s="6" t="s">
        <v>300</v>
      </c>
      <c r="Q3" s="9" t="s">
        <v>54</v>
      </c>
      <c r="R3" s="9" t="s">
        <v>54</v>
      </c>
      <c r="S3" s="9" t="s">
        <v>54</v>
      </c>
      <c r="T3" s="9" t="s">
        <v>54</v>
      </c>
      <c r="U3" s="9" t="s">
        <v>54</v>
      </c>
      <c r="V3" s="9" t="s">
        <v>54</v>
      </c>
      <c r="W3" s="9" t="s">
        <v>54</v>
      </c>
      <c r="X3" s="9" t="s">
        <v>54</v>
      </c>
      <c r="Y3" s="9" t="s">
        <v>54</v>
      </c>
      <c r="Z3" s="9" t="s">
        <v>54</v>
      </c>
      <c r="AA3" s="9" t="s">
        <v>54</v>
      </c>
      <c r="AB3" s="9" t="s">
        <v>54</v>
      </c>
    </row>
    <row r="4" spans="1:32" x14ac:dyDescent="0.2">
      <c r="B4" s="6" t="s">
        <v>305</v>
      </c>
      <c r="Q4" s="9" t="s">
        <v>54</v>
      </c>
      <c r="R4" s="9" t="s">
        <v>54</v>
      </c>
      <c r="S4" s="9" t="s">
        <v>54</v>
      </c>
      <c r="T4" s="9" t="s">
        <v>54</v>
      </c>
      <c r="U4" s="9" t="s">
        <v>54</v>
      </c>
      <c r="V4" s="9" t="s">
        <v>54</v>
      </c>
      <c r="W4" s="9" t="s">
        <v>54</v>
      </c>
      <c r="X4" s="9" t="s">
        <v>54</v>
      </c>
      <c r="Y4" s="9" t="s">
        <v>54</v>
      </c>
      <c r="Z4" s="9" t="s">
        <v>54</v>
      </c>
      <c r="AA4" s="9" t="s">
        <v>54</v>
      </c>
      <c r="AB4" s="9" t="s">
        <v>54</v>
      </c>
    </row>
    <row r="5" spans="1:32" x14ac:dyDescent="0.2">
      <c r="B5" s="6" t="s">
        <v>307</v>
      </c>
      <c r="Q5" s="9" t="s">
        <v>54</v>
      </c>
      <c r="R5" s="9" t="s">
        <v>54</v>
      </c>
      <c r="S5" s="9" t="s">
        <v>54</v>
      </c>
      <c r="T5" s="9" t="s">
        <v>54</v>
      </c>
      <c r="U5" s="9" t="s">
        <v>54</v>
      </c>
      <c r="V5" s="9" t="s">
        <v>54</v>
      </c>
      <c r="W5" s="9" t="s">
        <v>54</v>
      </c>
      <c r="X5" s="9" t="s">
        <v>54</v>
      </c>
      <c r="Y5" s="9" t="s">
        <v>54</v>
      </c>
      <c r="Z5" s="9" t="s">
        <v>54</v>
      </c>
      <c r="AA5" s="9" t="s">
        <v>54</v>
      </c>
      <c r="AB5" s="9" t="s">
        <v>54</v>
      </c>
    </row>
    <row r="6" spans="1:32" x14ac:dyDescent="0.2">
      <c r="C6" s="6" t="s">
        <v>62</v>
      </c>
      <c r="D6" s="6" t="s">
        <v>309</v>
      </c>
      <c r="Q6" s="9" t="s">
        <v>54</v>
      </c>
      <c r="R6" s="9" t="s">
        <v>54</v>
      </c>
      <c r="S6" s="9" t="s">
        <v>54</v>
      </c>
      <c r="T6" s="9" t="s">
        <v>54</v>
      </c>
      <c r="U6" s="9" t="s">
        <v>54</v>
      </c>
      <c r="V6" s="9" t="s">
        <v>54</v>
      </c>
      <c r="W6" s="9" t="s">
        <v>54</v>
      </c>
      <c r="X6" s="9" t="s">
        <v>54</v>
      </c>
      <c r="Y6" s="9" t="s">
        <v>54</v>
      </c>
      <c r="Z6" s="9" t="s">
        <v>54</v>
      </c>
      <c r="AA6" s="9" t="s">
        <v>54</v>
      </c>
      <c r="AB6" s="9" t="s">
        <v>54</v>
      </c>
    </row>
    <row r="7" spans="1:32" x14ac:dyDescent="0.2">
      <c r="D7" s="6" t="s">
        <v>312</v>
      </c>
      <c r="Q7" s="9" t="s">
        <v>54</v>
      </c>
      <c r="R7" s="9" t="s">
        <v>54</v>
      </c>
      <c r="S7" s="9" t="s">
        <v>54</v>
      </c>
      <c r="T7" s="9" t="s">
        <v>54</v>
      </c>
      <c r="U7" s="9" t="s">
        <v>54</v>
      </c>
      <c r="V7" s="9" t="s">
        <v>54</v>
      </c>
      <c r="W7" s="9" t="s">
        <v>54</v>
      </c>
      <c r="X7" s="9" t="s">
        <v>54</v>
      </c>
      <c r="Y7" s="9" t="s">
        <v>54</v>
      </c>
      <c r="Z7" s="9" t="s">
        <v>54</v>
      </c>
      <c r="AA7" s="9" t="s">
        <v>54</v>
      </c>
      <c r="AB7" s="9" t="s">
        <v>54</v>
      </c>
    </row>
    <row r="8" spans="1:32" x14ac:dyDescent="0.2">
      <c r="B8" s="6" t="s">
        <v>315</v>
      </c>
      <c r="Q8" s="9" t="s">
        <v>54</v>
      </c>
      <c r="R8" s="9" t="s">
        <v>54</v>
      </c>
      <c r="S8" s="9" t="s">
        <v>54</v>
      </c>
      <c r="T8" s="9" t="s">
        <v>54</v>
      </c>
      <c r="U8" s="9" t="s">
        <v>54</v>
      </c>
      <c r="V8" s="9" t="s">
        <v>54</v>
      </c>
      <c r="W8" s="9" t="s">
        <v>54</v>
      </c>
      <c r="X8" s="9" t="s">
        <v>54</v>
      </c>
      <c r="Y8" s="9" t="s">
        <v>54</v>
      </c>
      <c r="Z8" s="9" t="s">
        <v>54</v>
      </c>
      <c r="AA8" s="9" t="s">
        <v>54</v>
      </c>
      <c r="AB8" s="9" t="s">
        <v>54</v>
      </c>
    </row>
    <row r="9" spans="1:32" x14ac:dyDescent="0.2">
      <c r="B9" s="6" t="s">
        <v>317</v>
      </c>
      <c r="Q9" s="9" t="s">
        <v>54</v>
      </c>
      <c r="R9" s="9" t="s">
        <v>54</v>
      </c>
      <c r="S9" s="9" t="s">
        <v>54</v>
      </c>
      <c r="T9" s="9" t="s">
        <v>54</v>
      </c>
      <c r="U9" s="9" t="s">
        <v>54</v>
      </c>
      <c r="V9" s="9" t="s">
        <v>54</v>
      </c>
      <c r="W9" s="9" t="s">
        <v>54</v>
      </c>
      <c r="X9" s="9" t="s">
        <v>54</v>
      </c>
      <c r="Y9" s="9" t="s">
        <v>54</v>
      </c>
      <c r="Z9" s="9" t="s">
        <v>54</v>
      </c>
      <c r="AA9" s="9" t="s">
        <v>54</v>
      </c>
      <c r="AB9" s="9" t="s">
        <v>54</v>
      </c>
    </row>
    <row r="10" spans="1:32" x14ac:dyDescent="0.2">
      <c r="B10" s="6" t="s">
        <v>319</v>
      </c>
      <c r="Q10" s="9" t="s">
        <v>54</v>
      </c>
      <c r="R10" s="9" t="s">
        <v>54</v>
      </c>
      <c r="S10" s="9" t="s">
        <v>54</v>
      </c>
      <c r="T10" s="9" t="s">
        <v>54</v>
      </c>
      <c r="U10" s="9" t="s">
        <v>54</v>
      </c>
      <c r="V10" s="9" t="s">
        <v>54</v>
      </c>
      <c r="W10" s="9" t="s">
        <v>54</v>
      </c>
      <c r="X10" s="9" t="s">
        <v>54</v>
      </c>
      <c r="Y10" s="9" t="s">
        <v>54</v>
      </c>
      <c r="Z10" s="9" t="s">
        <v>54</v>
      </c>
      <c r="AA10" s="9" t="s">
        <v>54</v>
      </c>
      <c r="AB10" s="9" t="s">
        <v>54</v>
      </c>
    </row>
    <row r="11" spans="1:32" x14ac:dyDescent="0.2">
      <c r="C11" s="6" t="s">
        <v>62</v>
      </c>
      <c r="D11" s="6" t="s">
        <v>321</v>
      </c>
      <c r="Q11" s="9" t="s">
        <v>54</v>
      </c>
      <c r="R11" s="9" t="s">
        <v>54</v>
      </c>
      <c r="S11" s="9" t="s">
        <v>54</v>
      </c>
      <c r="T11" s="9" t="s">
        <v>54</v>
      </c>
      <c r="U11" s="9" t="s">
        <v>54</v>
      </c>
      <c r="V11" s="9" t="s">
        <v>54</v>
      </c>
      <c r="W11" s="9" t="s">
        <v>54</v>
      </c>
      <c r="X11" s="9" t="s">
        <v>54</v>
      </c>
      <c r="Y11" s="9" t="s">
        <v>54</v>
      </c>
      <c r="Z11" s="9" t="s">
        <v>54</v>
      </c>
      <c r="AA11" s="9" t="s">
        <v>54</v>
      </c>
      <c r="AB11" s="9" t="s">
        <v>54</v>
      </c>
    </row>
    <row r="12" spans="1:32" x14ac:dyDescent="0.2">
      <c r="D12" s="6" t="s">
        <v>324</v>
      </c>
      <c r="Q12" s="9" t="s">
        <v>54</v>
      </c>
      <c r="R12" s="9" t="s">
        <v>54</v>
      </c>
      <c r="S12" s="9" t="s">
        <v>54</v>
      </c>
      <c r="T12" s="9" t="s">
        <v>54</v>
      </c>
      <c r="U12" s="9" t="s">
        <v>54</v>
      </c>
      <c r="V12" s="9" t="s">
        <v>54</v>
      </c>
      <c r="W12" s="9" t="s">
        <v>54</v>
      </c>
      <c r="X12" s="9" t="s">
        <v>54</v>
      </c>
      <c r="Y12" s="9" t="s">
        <v>54</v>
      </c>
      <c r="Z12" s="9" t="s">
        <v>54</v>
      </c>
      <c r="AA12" s="9" t="s">
        <v>54</v>
      </c>
      <c r="AB12" s="9" t="s">
        <v>54</v>
      </c>
    </row>
    <row r="13" spans="1:32" x14ac:dyDescent="0.2">
      <c r="D13" s="6" t="s">
        <v>328</v>
      </c>
      <c r="Q13" s="9" t="s">
        <v>54</v>
      </c>
      <c r="R13" s="9" t="s">
        <v>54</v>
      </c>
      <c r="S13" s="9" t="s">
        <v>54</v>
      </c>
      <c r="T13" s="9" t="s">
        <v>54</v>
      </c>
      <c r="U13" s="9" t="s">
        <v>54</v>
      </c>
      <c r="V13" s="9" t="s">
        <v>54</v>
      </c>
      <c r="W13" s="9" t="s">
        <v>54</v>
      </c>
      <c r="X13" s="9" t="s">
        <v>54</v>
      </c>
      <c r="Y13" s="9" t="s">
        <v>54</v>
      </c>
      <c r="Z13" s="9" t="s">
        <v>54</v>
      </c>
      <c r="AA13" s="9" t="s">
        <v>54</v>
      </c>
      <c r="AB13" s="9" t="s">
        <v>54</v>
      </c>
    </row>
    <row r="14" spans="1:32" x14ac:dyDescent="0.2">
      <c r="D14" s="6" t="s">
        <v>330</v>
      </c>
      <c r="Q14" s="9" t="s">
        <v>54</v>
      </c>
      <c r="R14" s="9" t="s">
        <v>54</v>
      </c>
      <c r="S14" s="9" t="s">
        <v>54</v>
      </c>
      <c r="T14" s="9" t="s">
        <v>54</v>
      </c>
      <c r="U14" s="9" t="s">
        <v>54</v>
      </c>
      <c r="V14" s="9" t="s">
        <v>54</v>
      </c>
      <c r="W14" s="9" t="s">
        <v>54</v>
      </c>
      <c r="X14" s="9" t="s">
        <v>54</v>
      </c>
      <c r="Y14" s="9" t="s">
        <v>54</v>
      </c>
      <c r="Z14" s="9" t="s">
        <v>54</v>
      </c>
      <c r="AA14" s="9" t="s">
        <v>54</v>
      </c>
      <c r="AB14" s="9" t="s">
        <v>54</v>
      </c>
    </row>
    <row r="15" spans="1:32" x14ac:dyDescent="0.2">
      <c r="D15" s="6" t="s">
        <v>332</v>
      </c>
      <c r="Q15" s="9" t="s">
        <v>54</v>
      </c>
      <c r="R15" s="9" t="s">
        <v>54</v>
      </c>
      <c r="S15" s="9" t="s">
        <v>54</v>
      </c>
      <c r="T15" s="9" t="s">
        <v>54</v>
      </c>
      <c r="U15" s="9" t="s">
        <v>54</v>
      </c>
      <c r="V15" s="9" t="s">
        <v>54</v>
      </c>
      <c r="W15" s="9" t="s">
        <v>54</v>
      </c>
      <c r="X15" s="9" t="s">
        <v>54</v>
      </c>
      <c r="Y15" s="9" t="s">
        <v>54</v>
      </c>
      <c r="Z15" s="9" t="s">
        <v>54</v>
      </c>
      <c r="AA15" s="9" t="s">
        <v>54</v>
      </c>
      <c r="AB15" s="9" t="s">
        <v>54</v>
      </c>
    </row>
    <row r="16" spans="1:32" x14ac:dyDescent="0.2">
      <c r="D16" s="6" t="s">
        <v>334</v>
      </c>
      <c r="Q16" s="9" t="s">
        <v>54</v>
      </c>
      <c r="R16" s="9" t="s">
        <v>54</v>
      </c>
      <c r="S16" s="9" t="s">
        <v>54</v>
      </c>
      <c r="T16" s="9" t="s">
        <v>54</v>
      </c>
      <c r="U16" s="9" t="s">
        <v>54</v>
      </c>
      <c r="V16" s="9" t="s">
        <v>54</v>
      </c>
      <c r="W16" s="9" t="s">
        <v>54</v>
      </c>
      <c r="X16" s="9" t="s">
        <v>54</v>
      </c>
      <c r="Y16" s="9" t="s">
        <v>54</v>
      </c>
      <c r="Z16" s="9" t="s">
        <v>54</v>
      </c>
      <c r="AA16" s="9" t="s">
        <v>54</v>
      </c>
      <c r="AB16" s="9" t="s">
        <v>54</v>
      </c>
    </row>
    <row r="17" spans="1:32" x14ac:dyDescent="0.2">
      <c r="B17" s="6" t="s">
        <v>336</v>
      </c>
      <c r="Q17" s="9" t="s">
        <v>54</v>
      </c>
      <c r="R17" s="9" t="s">
        <v>54</v>
      </c>
      <c r="S17" s="9" t="s">
        <v>54</v>
      </c>
      <c r="T17" s="9" t="s">
        <v>54</v>
      </c>
      <c r="U17" s="9" t="s">
        <v>54</v>
      </c>
      <c r="V17" s="9" t="s">
        <v>54</v>
      </c>
      <c r="W17" s="9" t="s">
        <v>54</v>
      </c>
      <c r="X17" s="9" t="s">
        <v>54</v>
      </c>
      <c r="Y17" s="9" t="s">
        <v>54</v>
      </c>
      <c r="Z17" s="9" t="s">
        <v>54</v>
      </c>
      <c r="AA17" s="9" t="s">
        <v>54</v>
      </c>
      <c r="AB17" s="9" t="s">
        <v>54</v>
      </c>
    </row>
    <row r="18" spans="1:32" x14ac:dyDescent="0.2">
      <c r="A18" s="6" t="s">
        <v>337</v>
      </c>
      <c r="Q18" s="9" t="s">
        <v>54</v>
      </c>
      <c r="R18" s="9" t="s">
        <v>54</v>
      </c>
      <c r="S18" s="9" t="s">
        <v>54</v>
      </c>
      <c r="T18" s="9" t="s">
        <v>54</v>
      </c>
      <c r="U18" s="9" t="s">
        <v>54</v>
      </c>
      <c r="V18" s="9" t="s">
        <v>54</v>
      </c>
      <c r="W18" s="9" t="s">
        <v>54</v>
      </c>
      <c r="X18" s="9" t="s">
        <v>54</v>
      </c>
      <c r="Y18" s="9" t="s">
        <v>54</v>
      </c>
      <c r="Z18" s="9" t="s">
        <v>54</v>
      </c>
      <c r="AA18" s="9" t="s">
        <v>54</v>
      </c>
      <c r="AB18" s="9" t="s">
        <v>54</v>
      </c>
    </row>
    <row r="19" spans="1:32" x14ac:dyDescent="0.2">
      <c r="B19" s="6" t="s">
        <v>341</v>
      </c>
      <c r="E19" s="8" t="s">
        <v>481</v>
      </c>
      <c r="F19" s="8" t="s">
        <v>482</v>
      </c>
      <c r="G19" s="8" t="s">
        <v>238</v>
      </c>
      <c r="H19" s="8">
        <v>3</v>
      </c>
      <c r="Q19" s="9" t="s">
        <v>54</v>
      </c>
      <c r="R19" s="9" t="s">
        <v>54</v>
      </c>
      <c r="S19" s="9" t="s">
        <v>54</v>
      </c>
      <c r="T19" s="9">
        <v>4</v>
      </c>
      <c r="U19" s="9" t="s">
        <v>54</v>
      </c>
      <c r="V19" s="9" t="s">
        <v>54</v>
      </c>
      <c r="W19" s="9" t="s">
        <v>54</v>
      </c>
      <c r="X19" s="9" t="s">
        <v>54</v>
      </c>
      <c r="Y19" s="9" t="s">
        <v>54</v>
      </c>
      <c r="Z19" s="9" t="s">
        <v>54</v>
      </c>
      <c r="AA19" s="9" t="s">
        <v>54</v>
      </c>
      <c r="AB19" s="9" t="s">
        <v>54</v>
      </c>
      <c r="AC19" s="10" t="s">
        <v>481</v>
      </c>
      <c r="AD19" s="10" t="s">
        <v>482</v>
      </c>
      <c r="AE19" s="10" t="s">
        <v>238</v>
      </c>
      <c r="AF19" s="10">
        <v>3.5</v>
      </c>
    </row>
    <row r="20" spans="1:32" x14ac:dyDescent="0.2">
      <c r="C20" s="6" t="s">
        <v>62</v>
      </c>
      <c r="D20" s="6" t="s">
        <v>345</v>
      </c>
      <c r="Q20" s="9" t="s">
        <v>54</v>
      </c>
      <c r="R20" s="9" t="s">
        <v>54</v>
      </c>
      <c r="S20" s="9" t="s">
        <v>54</v>
      </c>
      <c r="T20" s="9" t="s">
        <v>54</v>
      </c>
      <c r="U20" s="9" t="s">
        <v>54</v>
      </c>
      <c r="V20" s="9" t="s">
        <v>54</v>
      </c>
      <c r="W20" s="9" t="s">
        <v>54</v>
      </c>
      <c r="X20" s="9" t="s">
        <v>54</v>
      </c>
      <c r="Y20" s="9" t="s">
        <v>54</v>
      </c>
      <c r="Z20" s="9" t="s">
        <v>54</v>
      </c>
      <c r="AA20" s="9" t="s">
        <v>54</v>
      </c>
      <c r="AB20" s="9" t="s">
        <v>54</v>
      </c>
    </row>
    <row r="21" spans="1:32" x14ac:dyDescent="0.2">
      <c r="D21" s="6" t="s">
        <v>348</v>
      </c>
      <c r="Q21" s="9" t="s">
        <v>54</v>
      </c>
      <c r="R21" s="9" t="s">
        <v>54</v>
      </c>
      <c r="S21" s="9" t="s">
        <v>54</v>
      </c>
      <c r="T21" s="9" t="s">
        <v>54</v>
      </c>
      <c r="U21" s="9" t="s">
        <v>54</v>
      </c>
      <c r="V21" s="9" t="s">
        <v>54</v>
      </c>
      <c r="W21" s="9" t="s">
        <v>54</v>
      </c>
      <c r="X21" s="9" t="s">
        <v>54</v>
      </c>
      <c r="Y21" s="9" t="s">
        <v>54</v>
      </c>
      <c r="Z21" s="9" t="s">
        <v>54</v>
      </c>
      <c r="AA21" s="9" t="s">
        <v>54</v>
      </c>
      <c r="AB21" s="9" t="s">
        <v>54</v>
      </c>
    </row>
    <row r="22" spans="1:32" x14ac:dyDescent="0.2">
      <c r="D22" s="6" t="s">
        <v>353</v>
      </c>
      <c r="Q22" s="9" t="s">
        <v>54</v>
      </c>
      <c r="R22" s="9" t="s">
        <v>54</v>
      </c>
      <c r="S22" s="9" t="s">
        <v>54</v>
      </c>
      <c r="T22" s="9" t="s">
        <v>54</v>
      </c>
      <c r="U22" s="9" t="s">
        <v>54</v>
      </c>
      <c r="V22" s="9" t="s">
        <v>54</v>
      </c>
      <c r="W22" s="9" t="s">
        <v>54</v>
      </c>
      <c r="X22" s="9" t="s">
        <v>54</v>
      </c>
      <c r="Y22" s="9" t="s">
        <v>54</v>
      </c>
      <c r="Z22" s="9" t="s">
        <v>54</v>
      </c>
      <c r="AA22" s="9" t="s">
        <v>54</v>
      </c>
      <c r="AB22" s="9" t="s">
        <v>54</v>
      </c>
    </row>
    <row r="23" spans="1:32" x14ac:dyDescent="0.2">
      <c r="D23" s="6" t="s">
        <v>358</v>
      </c>
      <c r="Q23" s="9" t="s">
        <v>54</v>
      </c>
      <c r="R23" s="9" t="s">
        <v>54</v>
      </c>
      <c r="S23" s="9" t="s">
        <v>54</v>
      </c>
      <c r="T23" s="9" t="s">
        <v>54</v>
      </c>
      <c r="U23" s="9" t="s">
        <v>54</v>
      </c>
      <c r="V23" s="9" t="s">
        <v>54</v>
      </c>
      <c r="W23" s="9" t="s">
        <v>54</v>
      </c>
      <c r="X23" s="9" t="s">
        <v>54</v>
      </c>
      <c r="Y23" s="9" t="s">
        <v>54</v>
      </c>
      <c r="Z23" s="9" t="s">
        <v>54</v>
      </c>
      <c r="AA23" s="9" t="s">
        <v>54</v>
      </c>
      <c r="AB23" s="9" t="s">
        <v>54</v>
      </c>
    </row>
    <row r="24" spans="1:32" x14ac:dyDescent="0.2">
      <c r="D24" s="6" t="s">
        <v>362</v>
      </c>
      <c r="Q24" s="9" t="s">
        <v>54</v>
      </c>
      <c r="R24" s="9" t="s">
        <v>54</v>
      </c>
      <c r="S24" s="9" t="s">
        <v>54</v>
      </c>
      <c r="T24" s="9" t="s">
        <v>54</v>
      </c>
      <c r="U24" s="9" t="s">
        <v>54</v>
      </c>
      <c r="V24" s="9" t="s">
        <v>54</v>
      </c>
      <c r="W24" s="9" t="s">
        <v>54</v>
      </c>
      <c r="X24" s="9" t="s">
        <v>54</v>
      </c>
      <c r="Y24" s="9" t="s">
        <v>54</v>
      </c>
      <c r="Z24" s="9" t="s">
        <v>54</v>
      </c>
      <c r="AA24" s="9" t="s">
        <v>54</v>
      </c>
      <c r="AB24" s="9" t="s">
        <v>54</v>
      </c>
    </row>
    <row r="25" spans="1:32" x14ac:dyDescent="0.2">
      <c r="B25" s="6" t="s">
        <v>364</v>
      </c>
      <c r="E25" s="8" t="s">
        <v>483</v>
      </c>
      <c r="F25" s="8" t="s">
        <v>484</v>
      </c>
      <c r="G25" s="8" t="s">
        <v>238</v>
      </c>
      <c r="H25" s="8">
        <v>1</v>
      </c>
      <c r="Q25" s="9" t="s">
        <v>267</v>
      </c>
      <c r="R25" s="9" t="s">
        <v>268</v>
      </c>
      <c r="S25" s="9" t="s">
        <v>238</v>
      </c>
      <c r="T25" s="9">
        <v>2</v>
      </c>
      <c r="U25" s="9" t="s">
        <v>259</v>
      </c>
      <c r="V25" s="9" t="s">
        <v>260</v>
      </c>
      <c r="W25" s="9" t="s">
        <v>238</v>
      </c>
      <c r="X25" s="9">
        <v>1</v>
      </c>
      <c r="Y25" s="9" t="s">
        <v>54</v>
      </c>
      <c r="Z25" s="9" t="s">
        <v>54</v>
      </c>
      <c r="AA25" s="9" t="s">
        <v>54</v>
      </c>
      <c r="AB25" s="9" t="s">
        <v>54</v>
      </c>
      <c r="AC25" s="10" t="s">
        <v>483</v>
      </c>
      <c r="AD25" s="10" t="s">
        <v>484</v>
      </c>
      <c r="AE25" s="10" t="s">
        <v>238</v>
      </c>
      <c r="AF25" s="10">
        <v>1</v>
      </c>
    </row>
    <row r="26" spans="1:32" x14ac:dyDescent="0.2">
      <c r="C26" s="6" t="s">
        <v>62</v>
      </c>
      <c r="D26" s="6" t="s">
        <v>345</v>
      </c>
      <c r="Q26" s="9" t="s">
        <v>54</v>
      </c>
      <c r="R26" s="9" t="s">
        <v>54</v>
      </c>
      <c r="S26" s="9" t="s">
        <v>54</v>
      </c>
      <c r="T26" s="9" t="s">
        <v>54</v>
      </c>
      <c r="U26" s="9" t="s">
        <v>54</v>
      </c>
      <c r="V26" s="9" t="s">
        <v>54</v>
      </c>
      <c r="W26" s="9" t="s">
        <v>54</v>
      </c>
      <c r="X26" s="9" t="s">
        <v>54</v>
      </c>
      <c r="Y26" s="9" t="s">
        <v>54</v>
      </c>
      <c r="Z26" s="9" t="s">
        <v>54</v>
      </c>
      <c r="AA26" s="9" t="s">
        <v>54</v>
      </c>
      <c r="AB26" s="9" t="s">
        <v>54</v>
      </c>
    </row>
    <row r="27" spans="1:32" x14ac:dyDescent="0.2">
      <c r="D27" s="6" t="s">
        <v>348</v>
      </c>
      <c r="Q27" s="9" t="s">
        <v>54</v>
      </c>
      <c r="R27" s="9" t="s">
        <v>54</v>
      </c>
      <c r="S27" s="9" t="s">
        <v>54</v>
      </c>
      <c r="T27" s="9" t="s">
        <v>54</v>
      </c>
      <c r="U27" s="9" t="s">
        <v>54</v>
      </c>
      <c r="V27" s="9" t="s">
        <v>54</v>
      </c>
      <c r="W27" s="9" t="s">
        <v>54</v>
      </c>
      <c r="X27" s="9" t="s">
        <v>54</v>
      </c>
      <c r="Y27" s="9" t="s">
        <v>54</v>
      </c>
      <c r="Z27" s="9" t="s">
        <v>54</v>
      </c>
      <c r="AA27" s="9" t="s">
        <v>54</v>
      </c>
      <c r="AB27" s="9" t="s">
        <v>54</v>
      </c>
    </row>
    <row r="28" spans="1:32" x14ac:dyDescent="0.2">
      <c r="D28" s="6" t="s">
        <v>353</v>
      </c>
      <c r="Q28" s="9" t="s">
        <v>54</v>
      </c>
      <c r="R28" s="9" t="s">
        <v>54</v>
      </c>
      <c r="S28" s="9" t="s">
        <v>54</v>
      </c>
      <c r="T28" s="9" t="s">
        <v>54</v>
      </c>
      <c r="U28" s="9" t="s">
        <v>54</v>
      </c>
      <c r="V28" s="9" t="s">
        <v>54</v>
      </c>
      <c r="W28" s="9" t="s">
        <v>54</v>
      </c>
      <c r="X28" s="9" t="s">
        <v>54</v>
      </c>
      <c r="Y28" s="9" t="s">
        <v>54</v>
      </c>
      <c r="Z28" s="9" t="s">
        <v>54</v>
      </c>
      <c r="AA28" s="9" t="s">
        <v>54</v>
      </c>
      <c r="AB28" s="9" t="s">
        <v>54</v>
      </c>
    </row>
    <row r="29" spans="1:32" x14ac:dyDescent="0.2">
      <c r="D29" s="6" t="s">
        <v>358</v>
      </c>
      <c r="Q29" s="9" t="s">
        <v>54</v>
      </c>
      <c r="R29" s="9" t="s">
        <v>54</v>
      </c>
      <c r="S29" s="9" t="s">
        <v>54</v>
      </c>
      <c r="T29" s="9" t="s">
        <v>54</v>
      </c>
      <c r="U29" s="9" t="s">
        <v>54</v>
      </c>
      <c r="V29" s="9" t="s">
        <v>54</v>
      </c>
      <c r="W29" s="9" t="s">
        <v>54</v>
      </c>
      <c r="X29" s="9" t="s">
        <v>54</v>
      </c>
      <c r="Y29" s="9" t="s">
        <v>54</v>
      </c>
      <c r="Z29" s="9" t="s">
        <v>54</v>
      </c>
      <c r="AA29" s="9" t="s">
        <v>54</v>
      </c>
      <c r="AB29" s="9" t="s">
        <v>54</v>
      </c>
    </row>
    <row r="30" spans="1:32" x14ac:dyDescent="0.2">
      <c r="D30" s="6" t="s">
        <v>362</v>
      </c>
      <c r="Q30" s="9" t="s">
        <v>54</v>
      </c>
      <c r="R30" s="9" t="s">
        <v>54</v>
      </c>
      <c r="S30" s="9" t="s">
        <v>54</v>
      </c>
      <c r="T30" s="9" t="s">
        <v>54</v>
      </c>
      <c r="U30" s="9" t="s">
        <v>54</v>
      </c>
      <c r="V30" s="9" t="s">
        <v>54</v>
      </c>
      <c r="W30" s="9" t="s">
        <v>54</v>
      </c>
      <c r="X30" s="9" t="s">
        <v>54</v>
      </c>
      <c r="Y30" s="9" t="s">
        <v>54</v>
      </c>
      <c r="Z30" s="9" t="s">
        <v>54</v>
      </c>
      <c r="AA30" s="9" t="s">
        <v>54</v>
      </c>
      <c r="AB30" s="9" t="s">
        <v>54</v>
      </c>
    </row>
    <row r="31" spans="1:32" x14ac:dyDescent="0.2">
      <c r="B31" s="6" t="s">
        <v>367</v>
      </c>
      <c r="E31" s="8" t="s">
        <v>245</v>
      </c>
      <c r="F31" s="8" t="s">
        <v>246</v>
      </c>
      <c r="G31" s="8" t="s">
        <v>238</v>
      </c>
      <c r="H31" s="8">
        <v>1</v>
      </c>
      <c r="Q31" s="9" t="s">
        <v>245</v>
      </c>
      <c r="R31" s="9" t="s">
        <v>246</v>
      </c>
      <c r="S31" s="9" t="s">
        <v>238</v>
      </c>
      <c r="T31" s="9">
        <v>1</v>
      </c>
      <c r="U31" s="9" t="s">
        <v>54</v>
      </c>
      <c r="V31" s="9" t="s">
        <v>54</v>
      </c>
      <c r="W31" s="9" t="s">
        <v>54</v>
      </c>
      <c r="X31" s="9" t="s">
        <v>54</v>
      </c>
      <c r="Y31" s="9" t="s">
        <v>54</v>
      </c>
      <c r="Z31" s="9" t="s">
        <v>54</v>
      </c>
      <c r="AA31" s="9" t="s">
        <v>54</v>
      </c>
      <c r="AB31" s="9" t="s">
        <v>54</v>
      </c>
      <c r="AC31" s="10" t="s">
        <v>245</v>
      </c>
      <c r="AD31" s="10" t="s">
        <v>246</v>
      </c>
      <c r="AE31" s="10" t="s">
        <v>238</v>
      </c>
      <c r="AF31" s="10">
        <v>1</v>
      </c>
    </row>
    <row r="32" spans="1:32" x14ac:dyDescent="0.2">
      <c r="C32" s="6" t="s">
        <v>62</v>
      </c>
      <c r="D32" s="6" t="s">
        <v>345</v>
      </c>
      <c r="Q32" s="9" t="s">
        <v>54</v>
      </c>
      <c r="R32" s="9" t="s">
        <v>54</v>
      </c>
      <c r="S32" s="9" t="s">
        <v>54</v>
      </c>
      <c r="T32" s="9" t="s">
        <v>54</v>
      </c>
      <c r="U32" s="9" t="s">
        <v>54</v>
      </c>
      <c r="V32" s="9" t="s">
        <v>54</v>
      </c>
      <c r="W32" s="9" t="s">
        <v>54</v>
      </c>
      <c r="X32" s="9" t="s">
        <v>54</v>
      </c>
      <c r="Y32" s="9" t="s">
        <v>54</v>
      </c>
      <c r="Z32" s="9" t="s">
        <v>54</v>
      </c>
      <c r="AA32" s="9" t="s">
        <v>54</v>
      </c>
      <c r="AB32" s="9" t="s">
        <v>54</v>
      </c>
    </row>
    <row r="33" spans="1:32" x14ac:dyDescent="0.2">
      <c r="D33" s="6" t="s">
        <v>348</v>
      </c>
      <c r="Q33" s="9" t="s">
        <v>54</v>
      </c>
      <c r="R33" s="9" t="s">
        <v>54</v>
      </c>
      <c r="S33" s="9" t="s">
        <v>54</v>
      </c>
      <c r="T33" s="9" t="s">
        <v>54</v>
      </c>
      <c r="U33" s="9" t="s">
        <v>54</v>
      </c>
      <c r="V33" s="9" t="s">
        <v>54</v>
      </c>
      <c r="W33" s="9" t="s">
        <v>54</v>
      </c>
      <c r="X33" s="9" t="s">
        <v>54</v>
      </c>
      <c r="Y33" s="9" t="s">
        <v>54</v>
      </c>
      <c r="Z33" s="9" t="s">
        <v>54</v>
      </c>
      <c r="AA33" s="9" t="s">
        <v>54</v>
      </c>
      <c r="AB33" s="9" t="s">
        <v>54</v>
      </c>
    </row>
    <row r="34" spans="1:32" x14ac:dyDescent="0.2">
      <c r="D34" s="6" t="s">
        <v>353</v>
      </c>
      <c r="Q34" s="9" t="s">
        <v>54</v>
      </c>
      <c r="R34" s="9" t="s">
        <v>54</v>
      </c>
      <c r="S34" s="9" t="s">
        <v>54</v>
      </c>
      <c r="T34" s="9" t="s">
        <v>54</v>
      </c>
      <c r="U34" s="9" t="s">
        <v>54</v>
      </c>
      <c r="V34" s="9" t="s">
        <v>54</v>
      </c>
      <c r="W34" s="9" t="s">
        <v>54</v>
      </c>
      <c r="X34" s="9" t="s">
        <v>54</v>
      </c>
      <c r="Y34" s="9" t="s">
        <v>54</v>
      </c>
      <c r="Z34" s="9" t="s">
        <v>54</v>
      </c>
      <c r="AA34" s="9" t="s">
        <v>54</v>
      </c>
      <c r="AB34" s="9" t="s">
        <v>54</v>
      </c>
    </row>
    <row r="35" spans="1:32" x14ac:dyDescent="0.2">
      <c r="D35" s="6" t="s">
        <v>358</v>
      </c>
      <c r="Q35" s="9" t="s">
        <v>54</v>
      </c>
      <c r="R35" s="9" t="s">
        <v>54</v>
      </c>
      <c r="S35" s="9" t="s">
        <v>54</v>
      </c>
      <c r="T35" s="9" t="s">
        <v>54</v>
      </c>
      <c r="U35" s="9" t="s">
        <v>54</v>
      </c>
      <c r="V35" s="9" t="s">
        <v>54</v>
      </c>
      <c r="W35" s="9" t="s">
        <v>54</v>
      </c>
      <c r="X35" s="9" t="s">
        <v>54</v>
      </c>
      <c r="Y35" s="9" t="s">
        <v>54</v>
      </c>
      <c r="Z35" s="9" t="s">
        <v>54</v>
      </c>
      <c r="AA35" s="9" t="s">
        <v>54</v>
      </c>
      <c r="AB35" s="9" t="s">
        <v>54</v>
      </c>
    </row>
    <row r="36" spans="1:32" x14ac:dyDescent="0.2">
      <c r="D36" s="6" t="s">
        <v>362</v>
      </c>
      <c r="Q36" s="9" t="s">
        <v>54</v>
      </c>
      <c r="R36" s="9" t="s">
        <v>54</v>
      </c>
      <c r="S36" s="9" t="s">
        <v>54</v>
      </c>
      <c r="T36" s="9" t="s">
        <v>54</v>
      </c>
      <c r="U36" s="9" t="s">
        <v>54</v>
      </c>
      <c r="V36" s="9" t="s">
        <v>54</v>
      </c>
      <c r="W36" s="9" t="s">
        <v>54</v>
      </c>
      <c r="X36" s="9" t="s">
        <v>54</v>
      </c>
      <c r="Y36" s="9" t="s">
        <v>54</v>
      </c>
      <c r="Z36" s="9" t="s">
        <v>54</v>
      </c>
      <c r="AA36" s="9" t="s">
        <v>54</v>
      </c>
      <c r="AB36" s="9" t="s">
        <v>54</v>
      </c>
    </row>
    <row r="37" spans="1:32" x14ac:dyDescent="0.2">
      <c r="B37" s="6" t="s">
        <v>369</v>
      </c>
      <c r="E37" s="8" t="s">
        <v>245</v>
      </c>
      <c r="F37" s="8" t="s">
        <v>246</v>
      </c>
      <c r="G37" s="8" t="s">
        <v>238</v>
      </c>
      <c r="H37" s="8">
        <v>1</v>
      </c>
      <c r="Q37" s="9" t="s">
        <v>485</v>
      </c>
      <c r="R37" s="9" t="s">
        <v>486</v>
      </c>
      <c r="S37" s="9" t="s">
        <v>238</v>
      </c>
      <c r="T37" s="9">
        <v>1</v>
      </c>
      <c r="U37" s="9" t="s">
        <v>283</v>
      </c>
      <c r="V37" s="9" t="s">
        <v>487</v>
      </c>
      <c r="W37" s="9" t="s">
        <v>238</v>
      </c>
      <c r="X37" s="9">
        <v>2</v>
      </c>
      <c r="Y37" s="9" t="s">
        <v>488</v>
      </c>
      <c r="Z37" s="9" t="s">
        <v>489</v>
      </c>
      <c r="AA37" s="9" t="s">
        <v>238</v>
      </c>
      <c r="AB37" s="9">
        <v>2</v>
      </c>
      <c r="AC37" s="10" t="s">
        <v>245</v>
      </c>
      <c r="AD37" s="10" t="s">
        <v>246</v>
      </c>
      <c r="AE37" s="10" t="s">
        <v>238</v>
      </c>
      <c r="AF37" s="10">
        <v>1</v>
      </c>
    </row>
    <row r="38" spans="1:32" x14ac:dyDescent="0.2">
      <c r="C38" s="6" t="s">
        <v>62</v>
      </c>
      <c r="D38" s="6" t="s">
        <v>345</v>
      </c>
      <c r="Q38" s="9" t="s">
        <v>54</v>
      </c>
      <c r="R38" s="9" t="s">
        <v>54</v>
      </c>
      <c r="S38" s="9" t="s">
        <v>54</v>
      </c>
      <c r="T38" s="9" t="s">
        <v>54</v>
      </c>
      <c r="U38" s="9" t="s">
        <v>54</v>
      </c>
      <c r="V38" s="9" t="s">
        <v>54</v>
      </c>
      <c r="W38" s="9" t="s">
        <v>54</v>
      </c>
      <c r="X38" s="9" t="s">
        <v>54</v>
      </c>
      <c r="Y38" s="9" t="s">
        <v>54</v>
      </c>
      <c r="Z38" s="9" t="s">
        <v>54</v>
      </c>
      <c r="AA38" s="9" t="s">
        <v>54</v>
      </c>
      <c r="AB38" s="9" t="s">
        <v>54</v>
      </c>
    </row>
    <row r="39" spans="1:32" x14ac:dyDescent="0.2">
      <c r="D39" s="6" t="s">
        <v>348</v>
      </c>
      <c r="Q39" s="9" t="s">
        <v>54</v>
      </c>
      <c r="R39" s="9" t="s">
        <v>54</v>
      </c>
      <c r="S39" s="9" t="s">
        <v>54</v>
      </c>
      <c r="T39" s="9" t="s">
        <v>54</v>
      </c>
      <c r="U39" s="9" t="s">
        <v>54</v>
      </c>
      <c r="V39" s="9" t="s">
        <v>54</v>
      </c>
      <c r="W39" s="9" t="s">
        <v>54</v>
      </c>
      <c r="X39" s="9" t="s">
        <v>54</v>
      </c>
      <c r="Y39" s="9" t="s">
        <v>54</v>
      </c>
      <c r="Z39" s="9" t="s">
        <v>54</v>
      </c>
      <c r="AA39" s="9" t="s">
        <v>54</v>
      </c>
      <c r="AB39" s="9" t="s">
        <v>54</v>
      </c>
    </row>
    <row r="40" spans="1:32" x14ac:dyDescent="0.2">
      <c r="D40" s="6" t="s">
        <v>353</v>
      </c>
      <c r="Q40" s="9" t="s">
        <v>54</v>
      </c>
      <c r="R40" s="9" t="s">
        <v>54</v>
      </c>
      <c r="S40" s="9" t="s">
        <v>54</v>
      </c>
      <c r="T40" s="9" t="s">
        <v>54</v>
      </c>
      <c r="U40" s="9" t="s">
        <v>54</v>
      </c>
      <c r="V40" s="9" t="s">
        <v>54</v>
      </c>
      <c r="W40" s="9" t="s">
        <v>54</v>
      </c>
      <c r="X40" s="9" t="s">
        <v>54</v>
      </c>
      <c r="Y40" s="9" t="s">
        <v>54</v>
      </c>
      <c r="Z40" s="9" t="s">
        <v>54</v>
      </c>
      <c r="AA40" s="9" t="s">
        <v>54</v>
      </c>
      <c r="AB40" s="9" t="s">
        <v>54</v>
      </c>
    </row>
    <row r="41" spans="1:32" x14ac:dyDescent="0.2">
      <c r="D41" s="6" t="s">
        <v>358</v>
      </c>
      <c r="Q41" s="9" t="s">
        <v>54</v>
      </c>
      <c r="R41" s="9" t="s">
        <v>54</v>
      </c>
      <c r="S41" s="9" t="s">
        <v>54</v>
      </c>
      <c r="T41" s="9" t="s">
        <v>54</v>
      </c>
      <c r="U41" s="9" t="s">
        <v>54</v>
      </c>
      <c r="V41" s="9" t="s">
        <v>54</v>
      </c>
      <c r="W41" s="9" t="s">
        <v>54</v>
      </c>
      <c r="X41" s="9" t="s">
        <v>54</v>
      </c>
      <c r="Y41" s="9" t="s">
        <v>54</v>
      </c>
      <c r="Z41" s="9" t="s">
        <v>54</v>
      </c>
      <c r="AA41" s="9" t="s">
        <v>54</v>
      </c>
      <c r="AB41" s="9" t="s">
        <v>54</v>
      </c>
    </row>
    <row r="42" spans="1:32" x14ac:dyDescent="0.2">
      <c r="D42" s="6" t="s">
        <v>362</v>
      </c>
      <c r="Q42" s="9" t="s">
        <v>54</v>
      </c>
      <c r="R42" s="9" t="s">
        <v>54</v>
      </c>
      <c r="S42" s="9" t="s">
        <v>54</v>
      </c>
      <c r="T42" s="9" t="s">
        <v>54</v>
      </c>
      <c r="U42" s="9" t="s">
        <v>54</v>
      </c>
      <c r="V42" s="9" t="s">
        <v>54</v>
      </c>
      <c r="W42" s="9" t="s">
        <v>54</v>
      </c>
      <c r="X42" s="9" t="s">
        <v>54</v>
      </c>
      <c r="Y42" s="9" t="s">
        <v>54</v>
      </c>
      <c r="Z42" s="9" t="s">
        <v>54</v>
      </c>
      <c r="AA42" s="9" t="s">
        <v>54</v>
      </c>
      <c r="AB42" s="9" t="s">
        <v>54</v>
      </c>
    </row>
    <row r="43" spans="1:32" x14ac:dyDescent="0.2">
      <c r="A43" s="6" t="s">
        <v>374</v>
      </c>
      <c r="E43" s="8" t="s">
        <v>236</v>
      </c>
      <c r="F43" s="8" t="s">
        <v>237</v>
      </c>
      <c r="G43" s="8" t="s">
        <v>238</v>
      </c>
      <c r="H43" s="8">
        <v>1</v>
      </c>
      <c r="Q43" s="9" t="s">
        <v>54</v>
      </c>
      <c r="R43" s="9" t="s">
        <v>54</v>
      </c>
      <c r="S43" s="9" t="s">
        <v>54</v>
      </c>
      <c r="T43" s="9">
        <v>4</v>
      </c>
      <c r="U43" s="9" t="s">
        <v>54</v>
      </c>
      <c r="V43" s="9" t="s">
        <v>54</v>
      </c>
      <c r="W43" s="9" t="s">
        <v>54</v>
      </c>
      <c r="X43" s="9" t="s">
        <v>54</v>
      </c>
      <c r="Y43" s="9" t="s">
        <v>54</v>
      </c>
      <c r="Z43" s="9" t="s">
        <v>54</v>
      </c>
      <c r="AA43" s="9" t="s">
        <v>54</v>
      </c>
      <c r="AB43" s="9" t="s">
        <v>54</v>
      </c>
      <c r="AC43" s="10" t="s">
        <v>236</v>
      </c>
      <c r="AD43" s="10" t="s">
        <v>237</v>
      </c>
      <c r="AE43" s="10" t="s">
        <v>238</v>
      </c>
      <c r="AF43" s="10">
        <v>1</v>
      </c>
    </row>
    <row r="44" spans="1:32" x14ac:dyDescent="0.2">
      <c r="B44" s="6" t="s">
        <v>378</v>
      </c>
      <c r="E44" s="8" t="s">
        <v>236</v>
      </c>
      <c r="F44" s="8" t="s">
        <v>237</v>
      </c>
      <c r="G44" s="8" t="s">
        <v>238</v>
      </c>
      <c r="H44" s="8">
        <v>1</v>
      </c>
      <c r="Q44" s="9" t="s">
        <v>236</v>
      </c>
      <c r="R44" s="9" t="s">
        <v>239</v>
      </c>
      <c r="S44" s="9" t="s">
        <v>238</v>
      </c>
      <c r="T44" s="9">
        <v>1</v>
      </c>
      <c r="U44" s="9" t="s">
        <v>54</v>
      </c>
      <c r="V44" s="9" t="s">
        <v>54</v>
      </c>
      <c r="W44" s="9" t="s">
        <v>54</v>
      </c>
      <c r="X44" s="9" t="s">
        <v>54</v>
      </c>
      <c r="Y44" s="9" t="s">
        <v>54</v>
      </c>
      <c r="Z44" s="9" t="s">
        <v>54</v>
      </c>
      <c r="AA44" s="9" t="s">
        <v>54</v>
      </c>
      <c r="AB44" s="9" t="s">
        <v>54</v>
      </c>
      <c r="AC44" s="10" t="s">
        <v>236</v>
      </c>
      <c r="AD44" s="10" t="s">
        <v>237</v>
      </c>
      <c r="AE44" s="10" t="s">
        <v>238</v>
      </c>
      <c r="AF44" s="10">
        <v>1</v>
      </c>
    </row>
    <row r="45" spans="1:32" x14ac:dyDescent="0.2">
      <c r="C45" s="6" t="s">
        <v>62</v>
      </c>
      <c r="D45" s="6" t="s">
        <v>345</v>
      </c>
      <c r="Q45" s="9" t="s">
        <v>54</v>
      </c>
      <c r="R45" s="9" t="s">
        <v>54</v>
      </c>
      <c r="S45" s="9" t="s">
        <v>54</v>
      </c>
      <c r="T45" s="9" t="s">
        <v>54</v>
      </c>
      <c r="U45" s="9" t="s">
        <v>54</v>
      </c>
      <c r="V45" s="9" t="s">
        <v>54</v>
      </c>
      <c r="W45" s="9" t="s">
        <v>54</v>
      </c>
      <c r="X45" s="9" t="s">
        <v>54</v>
      </c>
      <c r="Y45" s="9" t="s">
        <v>54</v>
      </c>
      <c r="Z45" s="9" t="s">
        <v>54</v>
      </c>
      <c r="AA45" s="9" t="s">
        <v>54</v>
      </c>
      <c r="AB45" s="9" t="s">
        <v>54</v>
      </c>
    </row>
    <row r="46" spans="1:32" x14ac:dyDescent="0.2">
      <c r="D46" s="6" t="s">
        <v>348</v>
      </c>
      <c r="Q46" s="9" t="s">
        <v>54</v>
      </c>
      <c r="R46" s="9" t="s">
        <v>54</v>
      </c>
      <c r="S46" s="9" t="s">
        <v>54</v>
      </c>
      <c r="T46" s="9" t="s">
        <v>54</v>
      </c>
      <c r="U46" s="9" t="s">
        <v>54</v>
      </c>
      <c r="V46" s="9" t="s">
        <v>54</v>
      </c>
      <c r="W46" s="9" t="s">
        <v>54</v>
      </c>
      <c r="X46" s="9" t="s">
        <v>54</v>
      </c>
      <c r="Y46" s="9" t="s">
        <v>54</v>
      </c>
      <c r="Z46" s="9" t="s">
        <v>54</v>
      </c>
      <c r="AA46" s="9" t="s">
        <v>54</v>
      </c>
      <c r="AB46" s="9" t="s">
        <v>54</v>
      </c>
    </row>
    <row r="47" spans="1:32" x14ac:dyDescent="0.2">
      <c r="D47" s="6" t="s">
        <v>353</v>
      </c>
      <c r="Q47" s="9" t="s">
        <v>54</v>
      </c>
      <c r="R47" s="9" t="s">
        <v>54</v>
      </c>
      <c r="S47" s="9" t="s">
        <v>54</v>
      </c>
      <c r="T47" s="9" t="s">
        <v>54</v>
      </c>
      <c r="U47" s="9" t="s">
        <v>54</v>
      </c>
      <c r="V47" s="9" t="s">
        <v>54</v>
      </c>
      <c r="W47" s="9" t="s">
        <v>54</v>
      </c>
      <c r="X47" s="9" t="s">
        <v>54</v>
      </c>
      <c r="Y47" s="9" t="s">
        <v>54</v>
      </c>
      <c r="Z47" s="9" t="s">
        <v>54</v>
      </c>
      <c r="AA47" s="9" t="s">
        <v>54</v>
      </c>
      <c r="AB47" s="9" t="s">
        <v>54</v>
      </c>
    </row>
    <row r="48" spans="1:32" x14ac:dyDescent="0.2">
      <c r="D48" s="6" t="s">
        <v>358</v>
      </c>
      <c r="Q48" s="9" t="s">
        <v>54</v>
      </c>
      <c r="R48" s="9" t="s">
        <v>54</v>
      </c>
      <c r="S48" s="9" t="s">
        <v>54</v>
      </c>
      <c r="T48" s="9" t="s">
        <v>54</v>
      </c>
      <c r="U48" s="9" t="s">
        <v>54</v>
      </c>
      <c r="V48" s="9" t="s">
        <v>54</v>
      </c>
      <c r="W48" s="9" t="s">
        <v>54</v>
      </c>
      <c r="X48" s="9" t="s">
        <v>54</v>
      </c>
      <c r="Y48" s="9" t="s">
        <v>54</v>
      </c>
      <c r="Z48" s="9" t="s">
        <v>54</v>
      </c>
      <c r="AA48" s="9" t="s">
        <v>54</v>
      </c>
      <c r="AB48" s="9" t="s">
        <v>54</v>
      </c>
    </row>
    <row r="49" spans="2:32" x14ac:dyDescent="0.2">
      <c r="D49" s="6" t="s">
        <v>362</v>
      </c>
      <c r="Q49" s="9" t="s">
        <v>54</v>
      </c>
      <c r="R49" s="9" t="s">
        <v>54</v>
      </c>
      <c r="S49" s="9" t="s">
        <v>54</v>
      </c>
      <c r="T49" s="9" t="s">
        <v>54</v>
      </c>
      <c r="U49" s="9" t="s">
        <v>54</v>
      </c>
      <c r="V49" s="9" t="s">
        <v>54</v>
      </c>
      <c r="W49" s="9" t="s">
        <v>54</v>
      </c>
      <c r="X49" s="9" t="s">
        <v>54</v>
      </c>
      <c r="Y49" s="9" t="s">
        <v>54</v>
      </c>
      <c r="Z49" s="9" t="s">
        <v>54</v>
      </c>
      <c r="AA49" s="9" t="s">
        <v>54</v>
      </c>
      <c r="AB49" s="9" t="s">
        <v>54</v>
      </c>
    </row>
    <row r="50" spans="2:32" x14ac:dyDescent="0.2">
      <c r="B50" s="6" t="s">
        <v>383</v>
      </c>
      <c r="E50" s="8" t="s">
        <v>236</v>
      </c>
      <c r="F50" s="8" t="s">
        <v>237</v>
      </c>
      <c r="G50" s="8" t="s">
        <v>238</v>
      </c>
      <c r="H50" s="8">
        <v>1</v>
      </c>
      <c r="Q50" s="9" t="s">
        <v>54</v>
      </c>
      <c r="R50" s="9" t="s">
        <v>54</v>
      </c>
      <c r="S50" s="9" t="s">
        <v>54</v>
      </c>
      <c r="T50" s="9">
        <v>4</v>
      </c>
      <c r="U50" s="9" t="s">
        <v>54</v>
      </c>
      <c r="V50" s="9" t="s">
        <v>54</v>
      </c>
      <c r="W50" s="9" t="s">
        <v>54</v>
      </c>
      <c r="X50" s="9" t="s">
        <v>54</v>
      </c>
      <c r="Y50" s="9" t="s">
        <v>54</v>
      </c>
      <c r="Z50" s="9" t="s">
        <v>54</v>
      </c>
      <c r="AA50" s="9" t="s">
        <v>54</v>
      </c>
      <c r="AB50" s="9" t="s">
        <v>54</v>
      </c>
      <c r="AC50" s="10" t="s">
        <v>236</v>
      </c>
      <c r="AD50" s="10" t="s">
        <v>237</v>
      </c>
      <c r="AE50" s="10" t="s">
        <v>238</v>
      </c>
      <c r="AF50" s="10">
        <v>1</v>
      </c>
    </row>
    <row r="51" spans="2:32" x14ac:dyDescent="0.2">
      <c r="C51" s="6" t="s">
        <v>62</v>
      </c>
      <c r="D51" s="6" t="s">
        <v>345</v>
      </c>
      <c r="Q51" s="9" t="s">
        <v>54</v>
      </c>
      <c r="R51" s="9" t="s">
        <v>54</v>
      </c>
      <c r="S51" s="9" t="s">
        <v>54</v>
      </c>
      <c r="T51" s="9" t="s">
        <v>54</v>
      </c>
      <c r="U51" s="9" t="s">
        <v>54</v>
      </c>
      <c r="V51" s="9" t="s">
        <v>54</v>
      </c>
      <c r="W51" s="9" t="s">
        <v>54</v>
      </c>
      <c r="X51" s="9" t="s">
        <v>54</v>
      </c>
      <c r="Y51" s="9" t="s">
        <v>54</v>
      </c>
      <c r="Z51" s="9" t="s">
        <v>54</v>
      </c>
      <c r="AA51" s="9" t="s">
        <v>54</v>
      </c>
      <c r="AB51" s="9" t="s">
        <v>54</v>
      </c>
    </row>
    <row r="52" spans="2:32" x14ac:dyDescent="0.2">
      <c r="D52" s="6" t="s">
        <v>348</v>
      </c>
      <c r="Q52" s="9" t="s">
        <v>54</v>
      </c>
      <c r="R52" s="9" t="s">
        <v>54</v>
      </c>
      <c r="S52" s="9" t="s">
        <v>54</v>
      </c>
      <c r="T52" s="9" t="s">
        <v>54</v>
      </c>
      <c r="U52" s="9" t="s">
        <v>54</v>
      </c>
      <c r="V52" s="9" t="s">
        <v>54</v>
      </c>
      <c r="W52" s="9" t="s">
        <v>54</v>
      </c>
      <c r="X52" s="9" t="s">
        <v>54</v>
      </c>
      <c r="Y52" s="9" t="s">
        <v>54</v>
      </c>
      <c r="Z52" s="9" t="s">
        <v>54</v>
      </c>
      <c r="AA52" s="9" t="s">
        <v>54</v>
      </c>
      <c r="AB52" s="9" t="s">
        <v>54</v>
      </c>
    </row>
    <row r="53" spans="2:32" x14ac:dyDescent="0.2">
      <c r="D53" s="6" t="s">
        <v>353</v>
      </c>
      <c r="Q53" s="9" t="s">
        <v>54</v>
      </c>
      <c r="R53" s="9" t="s">
        <v>54</v>
      </c>
      <c r="S53" s="9" t="s">
        <v>54</v>
      </c>
      <c r="T53" s="9" t="s">
        <v>54</v>
      </c>
      <c r="U53" s="9" t="s">
        <v>54</v>
      </c>
      <c r="V53" s="9" t="s">
        <v>54</v>
      </c>
      <c r="W53" s="9" t="s">
        <v>54</v>
      </c>
      <c r="X53" s="9" t="s">
        <v>54</v>
      </c>
      <c r="Y53" s="9" t="s">
        <v>54</v>
      </c>
      <c r="Z53" s="9" t="s">
        <v>54</v>
      </c>
      <c r="AA53" s="9" t="s">
        <v>54</v>
      </c>
      <c r="AB53" s="9" t="s">
        <v>54</v>
      </c>
    </row>
    <row r="54" spans="2:32" x14ac:dyDescent="0.2">
      <c r="D54" s="6" t="s">
        <v>358</v>
      </c>
      <c r="Q54" s="9" t="s">
        <v>54</v>
      </c>
      <c r="R54" s="9" t="s">
        <v>54</v>
      </c>
      <c r="S54" s="9" t="s">
        <v>54</v>
      </c>
      <c r="T54" s="9" t="s">
        <v>54</v>
      </c>
      <c r="U54" s="9" t="s">
        <v>54</v>
      </c>
      <c r="V54" s="9" t="s">
        <v>54</v>
      </c>
      <c r="W54" s="9" t="s">
        <v>54</v>
      </c>
      <c r="X54" s="9" t="s">
        <v>54</v>
      </c>
      <c r="Y54" s="9" t="s">
        <v>54</v>
      </c>
      <c r="Z54" s="9" t="s">
        <v>54</v>
      </c>
      <c r="AA54" s="9" t="s">
        <v>54</v>
      </c>
      <c r="AB54" s="9" t="s">
        <v>54</v>
      </c>
    </row>
    <row r="55" spans="2:32" x14ac:dyDescent="0.2">
      <c r="D55" s="6" t="s">
        <v>362</v>
      </c>
      <c r="Q55" s="9" t="s">
        <v>54</v>
      </c>
      <c r="R55" s="9" t="s">
        <v>54</v>
      </c>
      <c r="S55" s="9" t="s">
        <v>54</v>
      </c>
      <c r="T55" s="9" t="s">
        <v>54</v>
      </c>
      <c r="U55" s="9" t="s">
        <v>54</v>
      </c>
      <c r="V55" s="9" t="s">
        <v>54</v>
      </c>
      <c r="W55" s="9" t="s">
        <v>54</v>
      </c>
      <c r="X55" s="9" t="s">
        <v>54</v>
      </c>
      <c r="Y55" s="9" t="s">
        <v>54</v>
      </c>
      <c r="Z55" s="9" t="s">
        <v>54</v>
      </c>
      <c r="AA55" s="9" t="s">
        <v>54</v>
      </c>
      <c r="AB55" s="9" t="s">
        <v>54</v>
      </c>
    </row>
    <row r="56" spans="2:32" x14ac:dyDescent="0.2">
      <c r="B56" s="6" t="s">
        <v>385</v>
      </c>
      <c r="E56" s="8" t="s">
        <v>236</v>
      </c>
      <c r="F56" s="8" t="s">
        <v>237</v>
      </c>
      <c r="G56" s="8" t="s">
        <v>238</v>
      </c>
      <c r="H56" s="8">
        <v>1</v>
      </c>
      <c r="Q56" s="9" t="s">
        <v>54</v>
      </c>
      <c r="R56" s="9" t="s">
        <v>54</v>
      </c>
      <c r="S56" s="9" t="s">
        <v>54</v>
      </c>
      <c r="T56" s="9">
        <v>4</v>
      </c>
      <c r="U56" s="9" t="s">
        <v>54</v>
      </c>
      <c r="V56" s="9" t="s">
        <v>54</v>
      </c>
      <c r="W56" s="9" t="s">
        <v>54</v>
      </c>
      <c r="X56" s="9" t="s">
        <v>54</v>
      </c>
      <c r="Y56" s="9" t="s">
        <v>54</v>
      </c>
      <c r="Z56" s="9" t="s">
        <v>54</v>
      </c>
      <c r="AA56" s="9" t="s">
        <v>54</v>
      </c>
      <c r="AB56" s="9" t="s">
        <v>54</v>
      </c>
      <c r="AC56" s="10" t="s">
        <v>236</v>
      </c>
      <c r="AD56" s="10" t="s">
        <v>237</v>
      </c>
      <c r="AE56" s="10" t="s">
        <v>238</v>
      </c>
      <c r="AF56" s="10">
        <v>1</v>
      </c>
    </row>
    <row r="57" spans="2:32" x14ac:dyDescent="0.2">
      <c r="C57" s="6" t="s">
        <v>62</v>
      </c>
      <c r="D57" s="6" t="s">
        <v>345</v>
      </c>
      <c r="Q57" s="9" t="s">
        <v>54</v>
      </c>
      <c r="R57" s="9" t="s">
        <v>54</v>
      </c>
      <c r="S57" s="9" t="s">
        <v>54</v>
      </c>
      <c r="T57" s="9" t="s">
        <v>54</v>
      </c>
      <c r="U57" s="9" t="s">
        <v>54</v>
      </c>
      <c r="V57" s="9" t="s">
        <v>54</v>
      </c>
      <c r="W57" s="9" t="s">
        <v>54</v>
      </c>
      <c r="X57" s="9" t="s">
        <v>54</v>
      </c>
      <c r="Y57" s="9" t="s">
        <v>54</v>
      </c>
      <c r="Z57" s="9" t="s">
        <v>54</v>
      </c>
      <c r="AA57" s="9" t="s">
        <v>54</v>
      </c>
      <c r="AB57" s="9" t="s">
        <v>54</v>
      </c>
    </row>
    <row r="58" spans="2:32" x14ac:dyDescent="0.2">
      <c r="D58" s="6" t="s">
        <v>348</v>
      </c>
      <c r="Q58" s="9" t="s">
        <v>54</v>
      </c>
      <c r="R58" s="9" t="s">
        <v>54</v>
      </c>
      <c r="S58" s="9" t="s">
        <v>54</v>
      </c>
      <c r="T58" s="9" t="s">
        <v>54</v>
      </c>
      <c r="U58" s="9" t="s">
        <v>54</v>
      </c>
      <c r="V58" s="9" t="s">
        <v>54</v>
      </c>
      <c r="W58" s="9" t="s">
        <v>54</v>
      </c>
      <c r="X58" s="9" t="s">
        <v>54</v>
      </c>
      <c r="Y58" s="9" t="s">
        <v>54</v>
      </c>
      <c r="Z58" s="9" t="s">
        <v>54</v>
      </c>
      <c r="AA58" s="9" t="s">
        <v>54</v>
      </c>
      <c r="AB58" s="9" t="s">
        <v>54</v>
      </c>
    </row>
    <row r="59" spans="2:32" x14ac:dyDescent="0.2">
      <c r="D59" s="6" t="s">
        <v>353</v>
      </c>
      <c r="Q59" s="9" t="s">
        <v>54</v>
      </c>
      <c r="R59" s="9" t="s">
        <v>54</v>
      </c>
      <c r="S59" s="9" t="s">
        <v>54</v>
      </c>
      <c r="T59" s="9" t="s">
        <v>54</v>
      </c>
      <c r="U59" s="9" t="s">
        <v>54</v>
      </c>
      <c r="V59" s="9" t="s">
        <v>54</v>
      </c>
      <c r="W59" s="9" t="s">
        <v>54</v>
      </c>
      <c r="X59" s="9" t="s">
        <v>54</v>
      </c>
      <c r="Y59" s="9" t="s">
        <v>54</v>
      </c>
      <c r="Z59" s="9" t="s">
        <v>54</v>
      </c>
      <c r="AA59" s="9" t="s">
        <v>54</v>
      </c>
      <c r="AB59" s="9" t="s">
        <v>54</v>
      </c>
    </row>
    <row r="60" spans="2:32" x14ac:dyDescent="0.2">
      <c r="D60" s="6" t="s">
        <v>358</v>
      </c>
      <c r="Q60" s="9" t="s">
        <v>54</v>
      </c>
      <c r="R60" s="9" t="s">
        <v>54</v>
      </c>
      <c r="S60" s="9" t="s">
        <v>54</v>
      </c>
      <c r="T60" s="9" t="s">
        <v>54</v>
      </c>
      <c r="U60" s="9" t="s">
        <v>54</v>
      </c>
      <c r="V60" s="9" t="s">
        <v>54</v>
      </c>
      <c r="W60" s="9" t="s">
        <v>54</v>
      </c>
      <c r="X60" s="9" t="s">
        <v>54</v>
      </c>
      <c r="Y60" s="9" t="s">
        <v>54</v>
      </c>
      <c r="Z60" s="9" t="s">
        <v>54</v>
      </c>
      <c r="AA60" s="9" t="s">
        <v>54</v>
      </c>
      <c r="AB60" s="9" t="s">
        <v>54</v>
      </c>
    </row>
    <row r="61" spans="2:32" x14ac:dyDescent="0.2">
      <c r="D61" s="6" t="s">
        <v>362</v>
      </c>
      <c r="Q61" s="9" t="s">
        <v>54</v>
      </c>
      <c r="R61" s="9" t="s">
        <v>54</v>
      </c>
      <c r="S61" s="9" t="s">
        <v>54</v>
      </c>
      <c r="T61" s="9" t="s">
        <v>54</v>
      </c>
      <c r="U61" s="9" t="s">
        <v>54</v>
      </c>
      <c r="V61" s="9" t="s">
        <v>54</v>
      </c>
      <c r="W61" s="9" t="s">
        <v>54</v>
      </c>
      <c r="X61" s="9" t="s">
        <v>54</v>
      </c>
      <c r="Y61" s="9" t="s">
        <v>54</v>
      </c>
      <c r="Z61" s="9" t="s">
        <v>54</v>
      </c>
      <c r="AA61" s="9" t="s">
        <v>54</v>
      </c>
      <c r="AB61" s="9" t="s">
        <v>54</v>
      </c>
    </row>
    <row r="62" spans="2:32" x14ac:dyDescent="0.2">
      <c r="B62" s="6" t="s">
        <v>387</v>
      </c>
      <c r="E62" s="8" t="s">
        <v>236</v>
      </c>
      <c r="F62" s="8" t="s">
        <v>237</v>
      </c>
      <c r="G62" s="8" t="s">
        <v>238</v>
      </c>
      <c r="H62" s="8">
        <v>1</v>
      </c>
      <c r="Q62" s="9" t="s">
        <v>236</v>
      </c>
      <c r="R62" s="9" t="s">
        <v>239</v>
      </c>
      <c r="S62" s="9" t="s">
        <v>238</v>
      </c>
      <c r="T62" s="9">
        <v>1</v>
      </c>
      <c r="U62" s="9" t="s">
        <v>54</v>
      </c>
      <c r="V62" s="9" t="s">
        <v>54</v>
      </c>
      <c r="W62" s="9" t="s">
        <v>54</v>
      </c>
      <c r="X62" s="9" t="s">
        <v>54</v>
      </c>
      <c r="Y62" s="9" t="s">
        <v>54</v>
      </c>
      <c r="Z62" s="9" t="s">
        <v>54</v>
      </c>
      <c r="AA62" s="9" t="s">
        <v>54</v>
      </c>
      <c r="AB62" s="9" t="s">
        <v>54</v>
      </c>
      <c r="AC62" s="10" t="s">
        <v>236</v>
      </c>
      <c r="AD62" s="10" t="s">
        <v>237</v>
      </c>
      <c r="AE62" s="10" t="s">
        <v>238</v>
      </c>
      <c r="AF62" s="10">
        <v>1</v>
      </c>
    </row>
    <row r="63" spans="2:32" x14ac:dyDescent="0.2">
      <c r="C63" s="6" t="s">
        <v>62</v>
      </c>
      <c r="D63" s="6" t="s">
        <v>345</v>
      </c>
      <c r="Q63" s="9" t="s">
        <v>54</v>
      </c>
      <c r="R63" s="9" t="s">
        <v>54</v>
      </c>
      <c r="S63" s="9" t="s">
        <v>54</v>
      </c>
      <c r="T63" s="9" t="s">
        <v>54</v>
      </c>
      <c r="U63" s="9" t="s">
        <v>54</v>
      </c>
      <c r="V63" s="9" t="s">
        <v>54</v>
      </c>
      <c r="W63" s="9" t="s">
        <v>54</v>
      </c>
      <c r="X63" s="9" t="s">
        <v>54</v>
      </c>
      <c r="Y63" s="9" t="s">
        <v>54</v>
      </c>
      <c r="Z63" s="9" t="s">
        <v>54</v>
      </c>
      <c r="AA63" s="9" t="s">
        <v>54</v>
      </c>
      <c r="AB63" s="9" t="s">
        <v>54</v>
      </c>
    </row>
    <row r="64" spans="2:32" x14ac:dyDescent="0.2">
      <c r="D64" s="6" t="s">
        <v>348</v>
      </c>
      <c r="Q64" s="9" t="s">
        <v>54</v>
      </c>
      <c r="R64" s="9" t="s">
        <v>54</v>
      </c>
      <c r="S64" s="9" t="s">
        <v>54</v>
      </c>
      <c r="T64" s="9" t="s">
        <v>54</v>
      </c>
      <c r="U64" s="9" t="s">
        <v>54</v>
      </c>
      <c r="V64" s="9" t="s">
        <v>54</v>
      </c>
      <c r="W64" s="9" t="s">
        <v>54</v>
      </c>
      <c r="X64" s="9" t="s">
        <v>54</v>
      </c>
      <c r="Y64" s="9" t="s">
        <v>54</v>
      </c>
      <c r="Z64" s="9" t="s">
        <v>54</v>
      </c>
      <c r="AA64" s="9" t="s">
        <v>54</v>
      </c>
      <c r="AB64" s="9" t="s">
        <v>54</v>
      </c>
    </row>
    <row r="65" spans="1:32" x14ac:dyDescent="0.2">
      <c r="D65" s="6" t="s">
        <v>353</v>
      </c>
      <c r="Q65" s="9" t="s">
        <v>54</v>
      </c>
      <c r="R65" s="9" t="s">
        <v>54</v>
      </c>
      <c r="S65" s="9" t="s">
        <v>54</v>
      </c>
      <c r="T65" s="9" t="s">
        <v>54</v>
      </c>
      <c r="U65" s="9" t="s">
        <v>54</v>
      </c>
      <c r="V65" s="9" t="s">
        <v>54</v>
      </c>
      <c r="W65" s="9" t="s">
        <v>54</v>
      </c>
      <c r="X65" s="9" t="s">
        <v>54</v>
      </c>
      <c r="Y65" s="9" t="s">
        <v>54</v>
      </c>
      <c r="Z65" s="9" t="s">
        <v>54</v>
      </c>
      <c r="AA65" s="9" t="s">
        <v>54</v>
      </c>
      <c r="AB65" s="9" t="s">
        <v>54</v>
      </c>
    </row>
    <row r="66" spans="1:32" x14ac:dyDescent="0.2">
      <c r="D66" s="6" t="s">
        <v>358</v>
      </c>
      <c r="Q66" s="9" t="s">
        <v>54</v>
      </c>
      <c r="R66" s="9" t="s">
        <v>54</v>
      </c>
      <c r="S66" s="9" t="s">
        <v>54</v>
      </c>
      <c r="T66" s="9" t="s">
        <v>54</v>
      </c>
      <c r="U66" s="9" t="s">
        <v>54</v>
      </c>
      <c r="V66" s="9" t="s">
        <v>54</v>
      </c>
      <c r="W66" s="9" t="s">
        <v>54</v>
      </c>
      <c r="X66" s="9" t="s">
        <v>54</v>
      </c>
      <c r="Y66" s="9" t="s">
        <v>54</v>
      </c>
      <c r="Z66" s="9" t="s">
        <v>54</v>
      </c>
      <c r="AA66" s="9" t="s">
        <v>54</v>
      </c>
      <c r="AB66" s="9" t="s">
        <v>54</v>
      </c>
    </row>
    <row r="67" spans="1:32" x14ac:dyDescent="0.2">
      <c r="D67" s="6" t="s">
        <v>362</v>
      </c>
      <c r="Q67" s="9" t="s">
        <v>54</v>
      </c>
      <c r="R67" s="9" t="s">
        <v>54</v>
      </c>
      <c r="S67" s="9" t="s">
        <v>54</v>
      </c>
      <c r="T67" s="9" t="s">
        <v>54</v>
      </c>
      <c r="U67" s="9" t="s">
        <v>54</v>
      </c>
      <c r="V67" s="9" t="s">
        <v>54</v>
      </c>
      <c r="W67" s="9" t="s">
        <v>54</v>
      </c>
      <c r="X67" s="9" t="s">
        <v>54</v>
      </c>
      <c r="Y67" s="9" t="s">
        <v>54</v>
      </c>
      <c r="Z67" s="9" t="s">
        <v>54</v>
      </c>
      <c r="AA67" s="9" t="s">
        <v>54</v>
      </c>
      <c r="AB67" s="9" t="s">
        <v>54</v>
      </c>
    </row>
    <row r="68" spans="1:32" x14ac:dyDescent="0.2">
      <c r="A68" s="6" t="s">
        <v>391</v>
      </c>
      <c r="E68" s="8" t="s">
        <v>490</v>
      </c>
      <c r="F68" s="8" t="s">
        <v>491</v>
      </c>
      <c r="G68" s="8" t="s">
        <v>238</v>
      </c>
      <c r="H68" s="8">
        <v>1</v>
      </c>
      <c r="Q68" s="9" t="s">
        <v>54</v>
      </c>
      <c r="R68" s="9" t="s">
        <v>54</v>
      </c>
      <c r="S68" s="9" t="s">
        <v>54</v>
      </c>
      <c r="T68" s="9">
        <v>4</v>
      </c>
      <c r="U68" s="9" t="s">
        <v>54</v>
      </c>
      <c r="V68" s="9" t="s">
        <v>54</v>
      </c>
      <c r="W68" s="9" t="s">
        <v>54</v>
      </c>
      <c r="X68" s="9" t="s">
        <v>54</v>
      </c>
      <c r="Y68" s="9" t="s">
        <v>54</v>
      </c>
      <c r="Z68" s="9" t="s">
        <v>54</v>
      </c>
      <c r="AA68" s="9" t="s">
        <v>54</v>
      </c>
      <c r="AB68" s="9" t="s">
        <v>54</v>
      </c>
      <c r="AC68" s="10" t="s">
        <v>490</v>
      </c>
      <c r="AD68" s="10" t="s">
        <v>491</v>
      </c>
      <c r="AE68" s="10" t="s">
        <v>238</v>
      </c>
      <c r="AF68" s="10">
        <v>1</v>
      </c>
    </row>
    <row r="69" spans="1:32" x14ac:dyDescent="0.2">
      <c r="B69" s="6" t="s">
        <v>395</v>
      </c>
      <c r="E69" s="8" t="s">
        <v>490</v>
      </c>
      <c r="F69" s="8" t="s">
        <v>491</v>
      </c>
      <c r="G69" s="8" t="s">
        <v>238</v>
      </c>
      <c r="H69" s="8">
        <v>1</v>
      </c>
      <c r="Q69" s="9" t="s">
        <v>54</v>
      </c>
      <c r="R69" s="9" t="s">
        <v>54</v>
      </c>
      <c r="S69" s="9" t="s">
        <v>54</v>
      </c>
      <c r="T69" s="9">
        <v>4</v>
      </c>
      <c r="U69" s="9" t="s">
        <v>54</v>
      </c>
      <c r="V69" s="9" t="s">
        <v>54</v>
      </c>
      <c r="W69" s="9" t="s">
        <v>54</v>
      </c>
      <c r="X69" s="9" t="s">
        <v>54</v>
      </c>
      <c r="Y69" s="9" t="s">
        <v>54</v>
      </c>
      <c r="Z69" s="9" t="s">
        <v>54</v>
      </c>
      <c r="AA69" s="9" t="s">
        <v>54</v>
      </c>
      <c r="AB69" s="9" t="s">
        <v>54</v>
      </c>
      <c r="AC69" s="10" t="s">
        <v>490</v>
      </c>
      <c r="AD69" s="10" t="s">
        <v>491</v>
      </c>
      <c r="AE69" s="10" t="s">
        <v>238</v>
      </c>
      <c r="AF69" s="10">
        <v>1</v>
      </c>
    </row>
    <row r="70" spans="1:32" x14ac:dyDescent="0.2">
      <c r="C70" s="6" t="s">
        <v>62</v>
      </c>
      <c r="D70" s="6" t="s">
        <v>345</v>
      </c>
      <c r="Q70" s="9" t="s">
        <v>54</v>
      </c>
      <c r="R70" s="9" t="s">
        <v>54</v>
      </c>
      <c r="S70" s="9" t="s">
        <v>54</v>
      </c>
      <c r="T70" s="9" t="s">
        <v>54</v>
      </c>
      <c r="U70" s="9" t="s">
        <v>54</v>
      </c>
      <c r="V70" s="9" t="s">
        <v>54</v>
      </c>
      <c r="W70" s="9" t="s">
        <v>54</v>
      </c>
      <c r="X70" s="9" t="s">
        <v>54</v>
      </c>
      <c r="Y70" s="9" t="s">
        <v>54</v>
      </c>
      <c r="Z70" s="9" t="s">
        <v>54</v>
      </c>
      <c r="AA70" s="9" t="s">
        <v>54</v>
      </c>
      <c r="AB70" s="9" t="s">
        <v>54</v>
      </c>
    </row>
    <row r="71" spans="1:32" x14ac:dyDescent="0.2">
      <c r="D71" s="6" t="s">
        <v>348</v>
      </c>
      <c r="Q71" s="9" t="s">
        <v>54</v>
      </c>
      <c r="R71" s="9" t="s">
        <v>54</v>
      </c>
      <c r="S71" s="9" t="s">
        <v>54</v>
      </c>
      <c r="T71" s="9" t="s">
        <v>54</v>
      </c>
      <c r="U71" s="9" t="s">
        <v>54</v>
      </c>
      <c r="V71" s="9" t="s">
        <v>54</v>
      </c>
      <c r="W71" s="9" t="s">
        <v>54</v>
      </c>
      <c r="X71" s="9" t="s">
        <v>54</v>
      </c>
      <c r="Y71" s="9" t="s">
        <v>54</v>
      </c>
      <c r="Z71" s="9" t="s">
        <v>54</v>
      </c>
      <c r="AA71" s="9" t="s">
        <v>54</v>
      </c>
      <c r="AB71" s="9" t="s">
        <v>54</v>
      </c>
    </row>
    <row r="72" spans="1:32" x14ac:dyDescent="0.2">
      <c r="D72" s="6" t="s">
        <v>353</v>
      </c>
      <c r="Q72" s="9" t="s">
        <v>54</v>
      </c>
      <c r="R72" s="9" t="s">
        <v>54</v>
      </c>
      <c r="S72" s="9" t="s">
        <v>54</v>
      </c>
      <c r="T72" s="9" t="s">
        <v>54</v>
      </c>
      <c r="U72" s="9" t="s">
        <v>54</v>
      </c>
      <c r="V72" s="9" t="s">
        <v>54</v>
      </c>
      <c r="W72" s="9" t="s">
        <v>54</v>
      </c>
      <c r="X72" s="9" t="s">
        <v>54</v>
      </c>
      <c r="Y72" s="9" t="s">
        <v>54</v>
      </c>
      <c r="Z72" s="9" t="s">
        <v>54</v>
      </c>
      <c r="AA72" s="9" t="s">
        <v>54</v>
      </c>
      <c r="AB72" s="9" t="s">
        <v>54</v>
      </c>
    </row>
    <row r="73" spans="1:32" x14ac:dyDescent="0.2">
      <c r="D73" s="6" t="s">
        <v>358</v>
      </c>
      <c r="Q73" s="9" t="s">
        <v>54</v>
      </c>
      <c r="R73" s="9" t="s">
        <v>54</v>
      </c>
      <c r="S73" s="9" t="s">
        <v>54</v>
      </c>
      <c r="T73" s="9" t="s">
        <v>54</v>
      </c>
      <c r="U73" s="9" t="s">
        <v>54</v>
      </c>
      <c r="V73" s="9" t="s">
        <v>54</v>
      </c>
      <c r="W73" s="9" t="s">
        <v>54</v>
      </c>
      <c r="X73" s="9" t="s">
        <v>54</v>
      </c>
      <c r="Y73" s="9" t="s">
        <v>54</v>
      </c>
      <c r="Z73" s="9" t="s">
        <v>54</v>
      </c>
      <c r="AA73" s="9" t="s">
        <v>54</v>
      </c>
      <c r="AB73" s="9" t="s">
        <v>54</v>
      </c>
    </row>
    <row r="74" spans="1:32" x14ac:dyDescent="0.2">
      <c r="D74" s="6" t="s">
        <v>362</v>
      </c>
      <c r="Q74" s="9" t="s">
        <v>54</v>
      </c>
      <c r="R74" s="9" t="s">
        <v>54</v>
      </c>
      <c r="S74" s="9" t="s">
        <v>54</v>
      </c>
      <c r="T74" s="9" t="s">
        <v>54</v>
      </c>
      <c r="U74" s="9" t="s">
        <v>54</v>
      </c>
      <c r="V74" s="9" t="s">
        <v>54</v>
      </c>
      <c r="W74" s="9" t="s">
        <v>54</v>
      </c>
      <c r="X74" s="9" t="s">
        <v>54</v>
      </c>
      <c r="Y74" s="9" t="s">
        <v>54</v>
      </c>
      <c r="Z74" s="9" t="s">
        <v>54</v>
      </c>
      <c r="AA74" s="9" t="s">
        <v>54</v>
      </c>
      <c r="AB74" s="9" t="s">
        <v>54</v>
      </c>
    </row>
    <row r="75" spans="1:32" x14ac:dyDescent="0.2">
      <c r="B75" s="6" t="s">
        <v>397</v>
      </c>
      <c r="E75" s="8" t="s">
        <v>490</v>
      </c>
      <c r="F75" s="8" t="s">
        <v>491</v>
      </c>
      <c r="G75" s="8" t="s">
        <v>238</v>
      </c>
      <c r="H75" s="8">
        <v>1</v>
      </c>
      <c r="Q75" s="9" t="s">
        <v>54</v>
      </c>
      <c r="R75" s="9" t="s">
        <v>54</v>
      </c>
      <c r="S75" s="9" t="s">
        <v>54</v>
      </c>
      <c r="T75" s="9">
        <v>4</v>
      </c>
      <c r="U75" s="9" t="s">
        <v>54</v>
      </c>
      <c r="V75" s="9" t="s">
        <v>54</v>
      </c>
      <c r="W75" s="9" t="s">
        <v>54</v>
      </c>
      <c r="X75" s="9" t="s">
        <v>54</v>
      </c>
      <c r="Y75" s="9" t="s">
        <v>54</v>
      </c>
      <c r="Z75" s="9" t="s">
        <v>54</v>
      </c>
      <c r="AA75" s="9" t="s">
        <v>54</v>
      </c>
      <c r="AB75" s="9" t="s">
        <v>54</v>
      </c>
      <c r="AC75" s="10" t="s">
        <v>490</v>
      </c>
      <c r="AD75" s="10" t="s">
        <v>491</v>
      </c>
      <c r="AE75" s="10" t="s">
        <v>238</v>
      </c>
      <c r="AF75" s="10">
        <v>1</v>
      </c>
    </row>
    <row r="76" spans="1:32" x14ac:dyDescent="0.2">
      <c r="C76" s="6" t="s">
        <v>62</v>
      </c>
      <c r="D76" s="6" t="s">
        <v>345</v>
      </c>
      <c r="Q76" s="9" t="s">
        <v>54</v>
      </c>
      <c r="R76" s="9" t="s">
        <v>54</v>
      </c>
      <c r="S76" s="9" t="s">
        <v>54</v>
      </c>
      <c r="T76" s="9" t="s">
        <v>54</v>
      </c>
      <c r="U76" s="9" t="s">
        <v>54</v>
      </c>
      <c r="V76" s="9" t="s">
        <v>54</v>
      </c>
      <c r="W76" s="9" t="s">
        <v>54</v>
      </c>
      <c r="X76" s="9" t="s">
        <v>54</v>
      </c>
      <c r="Y76" s="9" t="s">
        <v>54</v>
      </c>
      <c r="Z76" s="9" t="s">
        <v>54</v>
      </c>
      <c r="AA76" s="9" t="s">
        <v>54</v>
      </c>
      <c r="AB76" s="9" t="s">
        <v>54</v>
      </c>
    </row>
    <row r="77" spans="1:32" x14ac:dyDescent="0.2">
      <c r="D77" s="6" t="s">
        <v>348</v>
      </c>
      <c r="Q77" s="9" t="s">
        <v>54</v>
      </c>
      <c r="R77" s="9" t="s">
        <v>54</v>
      </c>
      <c r="S77" s="9" t="s">
        <v>54</v>
      </c>
      <c r="T77" s="9" t="s">
        <v>54</v>
      </c>
      <c r="U77" s="9" t="s">
        <v>54</v>
      </c>
      <c r="V77" s="9" t="s">
        <v>54</v>
      </c>
      <c r="W77" s="9" t="s">
        <v>54</v>
      </c>
      <c r="X77" s="9" t="s">
        <v>54</v>
      </c>
      <c r="Y77" s="9" t="s">
        <v>54</v>
      </c>
      <c r="Z77" s="9" t="s">
        <v>54</v>
      </c>
      <c r="AA77" s="9" t="s">
        <v>54</v>
      </c>
      <c r="AB77" s="9" t="s">
        <v>54</v>
      </c>
    </row>
    <row r="78" spans="1:32" x14ac:dyDescent="0.2">
      <c r="D78" s="6" t="s">
        <v>353</v>
      </c>
      <c r="Q78" s="9" t="s">
        <v>54</v>
      </c>
      <c r="R78" s="9" t="s">
        <v>54</v>
      </c>
      <c r="S78" s="9" t="s">
        <v>54</v>
      </c>
      <c r="T78" s="9" t="s">
        <v>54</v>
      </c>
      <c r="U78" s="9" t="s">
        <v>54</v>
      </c>
      <c r="V78" s="9" t="s">
        <v>54</v>
      </c>
      <c r="W78" s="9" t="s">
        <v>54</v>
      </c>
      <c r="X78" s="9" t="s">
        <v>54</v>
      </c>
      <c r="Y78" s="9" t="s">
        <v>54</v>
      </c>
      <c r="Z78" s="9" t="s">
        <v>54</v>
      </c>
      <c r="AA78" s="9" t="s">
        <v>54</v>
      </c>
      <c r="AB78" s="9" t="s">
        <v>54</v>
      </c>
    </row>
    <row r="79" spans="1:32" x14ac:dyDescent="0.2">
      <c r="D79" s="6" t="s">
        <v>358</v>
      </c>
      <c r="Q79" s="9" t="s">
        <v>54</v>
      </c>
      <c r="R79" s="9" t="s">
        <v>54</v>
      </c>
      <c r="S79" s="9" t="s">
        <v>54</v>
      </c>
      <c r="T79" s="9" t="s">
        <v>54</v>
      </c>
      <c r="U79" s="9" t="s">
        <v>54</v>
      </c>
      <c r="V79" s="9" t="s">
        <v>54</v>
      </c>
      <c r="W79" s="9" t="s">
        <v>54</v>
      </c>
      <c r="X79" s="9" t="s">
        <v>54</v>
      </c>
      <c r="Y79" s="9" t="s">
        <v>54</v>
      </c>
      <c r="Z79" s="9" t="s">
        <v>54</v>
      </c>
      <c r="AA79" s="9" t="s">
        <v>54</v>
      </c>
      <c r="AB79" s="9" t="s">
        <v>54</v>
      </c>
    </row>
    <row r="80" spans="1:32" x14ac:dyDescent="0.2">
      <c r="D80" s="6" t="s">
        <v>362</v>
      </c>
      <c r="Q80" s="9" t="s">
        <v>54</v>
      </c>
      <c r="R80" s="9" t="s">
        <v>54</v>
      </c>
      <c r="S80" s="9" t="s">
        <v>54</v>
      </c>
      <c r="T80" s="9" t="s">
        <v>54</v>
      </c>
      <c r="U80" s="9" t="s">
        <v>54</v>
      </c>
      <c r="V80" s="9" t="s">
        <v>54</v>
      </c>
      <c r="W80" s="9" t="s">
        <v>54</v>
      </c>
      <c r="X80" s="9" t="s">
        <v>54</v>
      </c>
      <c r="Y80" s="9" t="s">
        <v>54</v>
      </c>
      <c r="Z80" s="9" t="s">
        <v>54</v>
      </c>
      <c r="AA80" s="9" t="s">
        <v>54</v>
      </c>
      <c r="AB80" s="9" t="s">
        <v>54</v>
      </c>
    </row>
    <row r="81" spans="1:32" x14ac:dyDescent="0.2">
      <c r="B81" s="6" t="s">
        <v>403</v>
      </c>
      <c r="E81" s="8" t="s">
        <v>490</v>
      </c>
      <c r="F81" s="8" t="s">
        <v>491</v>
      </c>
      <c r="G81" s="8" t="s">
        <v>238</v>
      </c>
      <c r="H81" s="8">
        <v>1</v>
      </c>
      <c r="Q81" s="9" t="s">
        <v>54</v>
      </c>
      <c r="R81" s="9" t="s">
        <v>54</v>
      </c>
      <c r="S81" s="9" t="s">
        <v>54</v>
      </c>
      <c r="T81" s="9">
        <v>4</v>
      </c>
      <c r="U81" s="9" t="s">
        <v>54</v>
      </c>
      <c r="V81" s="9" t="s">
        <v>54</v>
      </c>
      <c r="W81" s="9" t="s">
        <v>54</v>
      </c>
      <c r="X81" s="9" t="s">
        <v>54</v>
      </c>
      <c r="Y81" s="9" t="s">
        <v>54</v>
      </c>
      <c r="Z81" s="9" t="s">
        <v>54</v>
      </c>
      <c r="AA81" s="9" t="s">
        <v>54</v>
      </c>
      <c r="AB81" s="9" t="s">
        <v>54</v>
      </c>
      <c r="AC81" s="10" t="s">
        <v>490</v>
      </c>
      <c r="AD81" s="10" t="s">
        <v>491</v>
      </c>
      <c r="AE81" s="10" t="s">
        <v>238</v>
      </c>
      <c r="AF81" s="10">
        <v>1</v>
      </c>
    </row>
    <row r="82" spans="1:32" x14ac:dyDescent="0.2">
      <c r="C82" s="6" t="s">
        <v>62</v>
      </c>
      <c r="D82" s="6" t="s">
        <v>345</v>
      </c>
      <c r="Q82" s="9" t="s">
        <v>54</v>
      </c>
      <c r="R82" s="9" t="s">
        <v>54</v>
      </c>
      <c r="S82" s="9" t="s">
        <v>54</v>
      </c>
      <c r="T82" s="9" t="s">
        <v>54</v>
      </c>
      <c r="U82" s="9" t="s">
        <v>54</v>
      </c>
      <c r="V82" s="9" t="s">
        <v>54</v>
      </c>
      <c r="W82" s="9" t="s">
        <v>54</v>
      </c>
      <c r="X82" s="9" t="s">
        <v>54</v>
      </c>
      <c r="Y82" s="9" t="s">
        <v>54</v>
      </c>
      <c r="Z82" s="9" t="s">
        <v>54</v>
      </c>
      <c r="AA82" s="9" t="s">
        <v>54</v>
      </c>
      <c r="AB82" s="9" t="s">
        <v>54</v>
      </c>
    </row>
    <row r="83" spans="1:32" x14ac:dyDescent="0.2">
      <c r="D83" s="6" t="s">
        <v>348</v>
      </c>
      <c r="Q83" s="9" t="s">
        <v>54</v>
      </c>
      <c r="R83" s="9" t="s">
        <v>54</v>
      </c>
      <c r="S83" s="9" t="s">
        <v>54</v>
      </c>
      <c r="T83" s="9" t="s">
        <v>54</v>
      </c>
      <c r="U83" s="9" t="s">
        <v>54</v>
      </c>
      <c r="V83" s="9" t="s">
        <v>54</v>
      </c>
      <c r="W83" s="9" t="s">
        <v>54</v>
      </c>
      <c r="X83" s="9" t="s">
        <v>54</v>
      </c>
      <c r="Y83" s="9" t="s">
        <v>54</v>
      </c>
      <c r="Z83" s="9" t="s">
        <v>54</v>
      </c>
      <c r="AA83" s="9" t="s">
        <v>54</v>
      </c>
      <c r="AB83" s="9" t="s">
        <v>54</v>
      </c>
    </row>
    <row r="84" spans="1:32" x14ac:dyDescent="0.2">
      <c r="D84" s="6" t="s">
        <v>353</v>
      </c>
      <c r="Q84" s="9" t="s">
        <v>54</v>
      </c>
      <c r="R84" s="9" t="s">
        <v>54</v>
      </c>
      <c r="S84" s="9" t="s">
        <v>54</v>
      </c>
      <c r="T84" s="9" t="s">
        <v>54</v>
      </c>
      <c r="U84" s="9" t="s">
        <v>54</v>
      </c>
      <c r="V84" s="9" t="s">
        <v>54</v>
      </c>
      <c r="W84" s="9" t="s">
        <v>54</v>
      </c>
      <c r="X84" s="9" t="s">
        <v>54</v>
      </c>
      <c r="Y84" s="9" t="s">
        <v>54</v>
      </c>
      <c r="Z84" s="9" t="s">
        <v>54</v>
      </c>
      <c r="AA84" s="9" t="s">
        <v>54</v>
      </c>
      <c r="AB84" s="9" t="s">
        <v>54</v>
      </c>
    </row>
    <row r="85" spans="1:32" x14ac:dyDescent="0.2">
      <c r="D85" s="6" t="s">
        <v>358</v>
      </c>
      <c r="Q85" s="9" t="s">
        <v>54</v>
      </c>
      <c r="R85" s="9" t="s">
        <v>54</v>
      </c>
      <c r="S85" s="9" t="s">
        <v>54</v>
      </c>
      <c r="T85" s="9" t="s">
        <v>54</v>
      </c>
      <c r="U85" s="9" t="s">
        <v>54</v>
      </c>
      <c r="V85" s="9" t="s">
        <v>54</v>
      </c>
      <c r="W85" s="9" t="s">
        <v>54</v>
      </c>
      <c r="X85" s="9" t="s">
        <v>54</v>
      </c>
      <c r="Y85" s="9" t="s">
        <v>54</v>
      </c>
      <c r="Z85" s="9" t="s">
        <v>54</v>
      </c>
      <c r="AA85" s="9" t="s">
        <v>54</v>
      </c>
      <c r="AB85" s="9" t="s">
        <v>54</v>
      </c>
    </row>
    <row r="86" spans="1:32" x14ac:dyDescent="0.2">
      <c r="D86" s="6" t="s">
        <v>362</v>
      </c>
      <c r="Q86" s="9" t="s">
        <v>54</v>
      </c>
      <c r="R86" s="9" t="s">
        <v>54</v>
      </c>
      <c r="S86" s="9" t="s">
        <v>54</v>
      </c>
      <c r="T86" s="9" t="s">
        <v>54</v>
      </c>
      <c r="U86" s="9" t="s">
        <v>54</v>
      </c>
      <c r="V86" s="9" t="s">
        <v>54</v>
      </c>
      <c r="W86" s="9" t="s">
        <v>54</v>
      </c>
      <c r="X86" s="9" t="s">
        <v>54</v>
      </c>
      <c r="Y86" s="9" t="s">
        <v>54</v>
      </c>
      <c r="Z86" s="9" t="s">
        <v>54</v>
      </c>
      <c r="AA86" s="9" t="s">
        <v>54</v>
      </c>
      <c r="AB86" s="9" t="s">
        <v>54</v>
      </c>
    </row>
    <row r="87" spans="1:32" x14ac:dyDescent="0.2">
      <c r="B87" s="6" t="s">
        <v>404</v>
      </c>
      <c r="E87" s="8" t="s">
        <v>490</v>
      </c>
      <c r="F87" s="8" t="s">
        <v>491</v>
      </c>
      <c r="G87" s="8" t="s">
        <v>238</v>
      </c>
      <c r="H87" s="8">
        <v>1</v>
      </c>
      <c r="Q87" s="9" t="s">
        <v>492</v>
      </c>
      <c r="R87" s="9" t="s">
        <v>493</v>
      </c>
      <c r="S87" s="9" t="s">
        <v>238</v>
      </c>
      <c r="T87" s="9">
        <v>1</v>
      </c>
      <c r="U87" s="9" t="s">
        <v>54</v>
      </c>
      <c r="V87" s="9" t="s">
        <v>54</v>
      </c>
      <c r="W87" s="9" t="s">
        <v>54</v>
      </c>
      <c r="X87" s="9" t="s">
        <v>54</v>
      </c>
      <c r="Y87" s="9" t="s">
        <v>54</v>
      </c>
      <c r="Z87" s="9" t="s">
        <v>54</v>
      </c>
      <c r="AA87" s="9" t="s">
        <v>54</v>
      </c>
      <c r="AB87" s="9" t="s">
        <v>54</v>
      </c>
      <c r="AC87" s="10" t="s">
        <v>490</v>
      </c>
      <c r="AD87" s="10" t="s">
        <v>491</v>
      </c>
      <c r="AE87" s="10" t="s">
        <v>238</v>
      </c>
      <c r="AF87" s="10">
        <v>1</v>
      </c>
    </row>
    <row r="88" spans="1:32" x14ac:dyDescent="0.2">
      <c r="C88" s="6" t="s">
        <v>62</v>
      </c>
      <c r="D88" s="6" t="s">
        <v>345</v>
      </c>
      <c r="Q88" s="9" t="s">
        <v>54</v>
      </c>
      <c r="R88" s="9" t="s">
        <v>54</v>
      </c>
      <c r="S88" s="9" t="s">
        <v>54</v>
      </c>
      <c r="T88" s="9" t="s">
        <v>54</v>
      </c>
      <c r="U88" s="9" t="s">
        <v>54</v>
      </c>
      <c r="V88" s="9" t="s">
        <v>54</v>
      </c>
      <c r="W88" s="9" t="s">
        <v>54</v>
      </c>
      <c r="X88" s="9" t="s">
        <v>54</v>
      </c>
      <c r="Y88" s="9" t="s">
        <v>54</v>
      </c>
      <c r="Z88" s="9" t="s">
        <v>54</v>
      </c>
      <c r="AA88" s="9" t="s">
        <v>54</v>
      </c>
      <c r="AB88" s="9" t="s">
        <v>54</v>
      </c>
    </row>
    <row r="89" spans="1:32" x14ac:dyDescent="0.2">
      <c r="D89" s="6" t="s">
        <v>348</v>
      </c>
      <c r="Q89" s="9" t="s">
        <v>54</v>
      </c>
      <c r="R89" s="9" t="s">
        <v>54</v>
      </c>
      <c r="S89" s="9" t="s">
        <v>54</v>
      </c>
      <c r="T89" s="9" t="s">
        <v>54</v>
      </c>
      <c r="U89" s="9" t="s">
        <v>54</v>
      </c>
      <c r="V89" s="9" t="s">
        <v>54</v>
      </c>
      <c r="W89" s="9" t="s">
        <v>54</v>
      </c>
      <c r="X89" s="9" t="s">
        <v>54</v>
      </c>
      <c r="Y89" s="9" t="s">
        <v>54</v>
      </c>
      <c r="Z89" s="9" t="s">
        <v>54</v>
      </c>
      <c r="AA89" s="9" t="s">
        <v>54</v>
      </c>
      <c r="AB89" s="9" t="s">
        <v>54</v>
      </c>
    </row>
    <row r="90" spans="1:32" x14ac:dyDescent="0.2">
      <c r="D90" s="6" t="s">
        <v>353</v>
      </c>
      <c r="Q90" s="9" t="s">
        <v>54</v>
      </c>
      <c r="R90" s="9" t="s">
        <v>54</v>
      </c>
      <c r="S90" s="9" t="s">
        <v>54</v>
      </c>
      <c r="T90" s="9" t="s">
        <v>54</v>
      </c>
      <c r="U90" s="9" t="s">
        <v>54</v>
      </c>
      <c r="V90" s="9" t="s">
        <v>54</v>
      </c>
      <c r="W90" s="9" t="s">
        <v>54</v>
      </c>
      <c r="X90" s="9" t="s">
        <v>54</v>
      </c>
      <c r="Y90" s="9" t="s">
        <v>54</v>
      </c>
      <c r="Z90" s="9" t="s">
        <v>54</v>
      </c>
      <c r="AA90" s="9" t="s">
        <v>54</v>
      </c>
      <c r="AB90" s="9" t="s">
        <v>54</v>
      </c>
    </row>
    <row r="91" spans="1:32" x14ac:dyDescent="0.2">
      <c r="D91" s="6" t="s">
        <v>358</v>
      </c>
      <c r="Q91" s="9" t="s">
        <v>54</v>
      </c>
      <c r="R91" s="9" t="s">
        <v>54</v>
      </c>
      <c r="S91" s="9" t="s">
        <v>54</v>
      </c>
      <c r="T91" s="9" t="s">
        <v>54</v>
      </c>
      <c r="U91" s="9" t="s">
        <v>54</v>
      </c>
      <c r="V91" s="9" t="s">
        <v>54</v>
      </c>
      <c r="W91" s="9" t="s">
        <v>54</v>
      </c>
      <c r="X91" s="9" t="s">
        <v>54</v>
      </c>
      <c r="Y91" s="9" t="s">
        <v>54</v>
      </c>
      <c r="Z91" s="9" t="s">
        <v>54</v>
      </c>
      <c r="AA91" s="9" t="s">
        <v>54</v>
      </c>
      <c r="AB91" s="9" t="s">
        <v>54</v>
      </c>
    </row>
    <row r="92" spans="1:32" x14ac:dyDescent="0.2">
      <c r="D92" s="6" t="s">
        <v>362</v>
      </c>
      <c r="Q92" s="9" t="s">
        <v>54</v>
      </c>
      <c r="R92" s="9" t="s">
        <v>54</v>
      </c>
      <c r="S92" s="9" t="s">
        <v>54</v>
      </c>
      <c r="T92" s="9" t="s">
        <v>54</v>
      </c>
      <c r="U92" s="9" t="s">
        <v>54</v>
      </c>
      <c r="V92" s="9" t="s">
        <v>54</v>
      </c>
      <c r="W92" s="9" t="s">
        <v>54</v>
      </c>
      <c r="X92" s="9" t="s">
        <v>54</v>
      </c>
      <c r="Y92" s="9" t="s">
        <v>54</v>
      </c>
      <c r="Z92" s="9" t="s">
        <v>54</v>
      </c>
      <c r="AA92" s="9" t="s">
        <v>54</v>
      </c>
      <c r="AB92" s="9" t="s">
        <v>54</v>
      </c>
    </row>
    <row r="93" spans="1:32" x14ac:dyDescent="0.2">
      <c r="A93" s="6" t="s">
        <v>408</v>
      </c>
      <c r="E93" s="8" t="s">
        <v>494</v>
      </c>
      <c r="F93" s="8" t="s">
        <v>495</v>
      </c>
      <c r="G93" s="8" t="s">
        <v>238</v>
      </c>
      <c r="H93" s="8">
        <v>3</v>
      </c>
      <c r="I93" s="8" t="s">
        <v>496</v>
      </c>
      <c r="J93" s="8" t="s">
        <v>497</v>
      </c>
      <c r="K93" s="8" t="s">
        <v>238</v>
      </c>
      <c r="L93" s="8">
        <v>3</v>
      </c>
      <c r="M93" s="8" t="s">
        <v>498</v>
      </c>
      <c r="N93" s="8" t="s">
        <v>499</v>
      </c>
      <c r="O93" s="8" t="s">
        <v>238</v>
      </c>
      <c r="P93" s="8">
        <v>3</v>
      </c>
      <c r="Q93" s="9" t="s">
        <v>54</v>
      </c>
      <c r="R93" s="9" t="s">
        <v>54</v>
      </c>
      <c r="S93" s="9" t="s">
        <v>54</v>
      </c>
      <c r="T93" s="9">
        <v>4</v>
      </c>
      <c r="U93" s="9" t="s">
        <v>54</v>
      </c>
      <c r="V93" s="9" t="s">
        <v>54</v>
      </c>
      <c r="W93" s="9" t="s">
        <v>54</v>
      </c>
      <c r="X93" s="9" t="s">
        <v>54</v>
      </c>
      <c r="Y93" s="9" t="s">
        <v>54</v>
      </c>
      <c r="Z93" s="9" t="s">
        <v>54</v>
      </c>
      <c r="AA93" s="9" t="s">
        <v>54</v>
      </c>
      <c r="AB93" s="9" t="s">
        <v>54</v>
      </c>
      <c r="AC93" s="10" t="s">
        <v>498</v>
      </c>
      <c r="AD93" s="10" t="s">
        <v>499</v>
      </c>
      <c r="AE93" s="10" t="s">
        <v>238</v>
      </c>
      <c r="AF93" s="10">
        <v>3</v>
      </c>
    </row>
    <row r="94" spans="1:32" x14ac:dyDescent="0.2">
      <c r="B94" s="6" t="s">
        <v>414</v>
      </c>
      <c r="E94" s="8" t="s">
        <v>494</v>
      </c>
      <c r="F94" s="8" t="s">
        <v>495</v>
      </c>
      <c r="G94" s="8" t="s">
        <v>238</v>
      </c>
      <c r="H94" s="8">
        <v>3</v>
      </c>
      <c r="I94" s="8" t="s">
        <v>498</v>
      </c>
      <c r="J94" s="8" t="s">
        <v>499</v>
      </c>
      <c r="K94" s="8" t="s">
        <v>238</v>
      </c>
      <c r="L94" s="8">
        <v>3</v>
      </c>
      <c r="Q94" s="9" t="s">
        <v>54</v>
      </c>
      <c r="R94" s="9" t="s">
        <v>54</v>
      </c>
      <c r="S94" s="9" t="s">
        <v>54</v>
      </c>
      <c r="T94" s="9">
        <v>4</v>
      </c>
      <c r="U94" s="9" t="s">
        <v>54</v>
      </c>
      <c r="V94" s="9" t="s">
        <v>54</v>
      </c>
      <c r="W94" s="9" t="s">
        <v>54</v>
      </c>
      <c r="X94" s="9" t="s">
        <v>54</v>
      </c>
      <c r="Y94" s="9" t="s">
        <v>54</v>
      </c>
      <c r="Z94" s="9" t="s">
        <v>54</v>
      </c>
      <c r="AA94" s="9" t="s">
        <v>54</v>
      </c>
      <c r="AB94" s="9" t="s">
        <v>54</v>
      </c>
      <c r="AC94" s="10" t="s">
        <v>498</v>
      </c>
      <c r="AD94" s="10" t="s">
        <v>499</v>
      </c>
      <c r="AE94" s="10" t="s">
        <v>238</v>
      </c>
      <c r="AF94" s="10">
        <v>3</v>
      </c>
    </row>
    <row r="95" spans="1:32" x14ac:dyDescent="0.2">
      <c r="C95" s="6" t="s">
        <v>62</v>
      </c>
      <c r="D95" s="6" t="s">
        <v>345</v>
      </c>
      <c r="Q95" s="9" t="s">
        <v>54</v>
      </c>
      <c r="R95" s="9" t="s">
        <v>54</v>
      </c>
      <c r="S95" s="9" t="s">
        <v>54</v>
      </c>
      <c r="T95" s="9" t="s">
        <v>54</v>
      </c>
      <c r="U95" s="9" t="s">
        <v>54</v>
      </c>
      <c r="V95" s="9" t="s">
        <v>54</v>
      </c>
      <c r="W95" s="9" t="s">
        <v>54</v>
      </c>
      <c r="X95" s="9" t="s">
        <v>54</v>
      </c>
      <c r="Y95" s="9" t="s">
        <v>54</v>
      </c>
      <c r="Z95" s="9" t="s">
        <v>54</v>
      </c>
      <c r="AA95" s="9" t="s">
        <v>54</v>
      </c>
      <c r="AB95" s="9" t="s">
        <v>54</v>
      </c>
    </row>
    <row r="96" spans="1:32" x14ac:dyDescent="0.2">
      <c r="D96" s="6" t="s">
        <v>348</v>
      </c>
      <c r="Q96" s="9" t="s">
        <v>54</v>
      </c>
      <c r="R96" s="9" t="s">
        <v>54</v>
      </c>
      <c r="S96" s="9" t="s">
        <v>54</v>
      </c>
      <c r="T96" s="9" t="s">
        <v>54</v>
      </c>
      <c r="U96" s="9" t="s">
        <v>54</v>
      </c>
      <c r="V96" s="9" t="s">
        <v>54</v>
      </c>
      <c r="W96" s="9" t="s">
        <v>54</v>
      </c>
      <c r="X96" s="9" t="s">
        <v>54</v>
      </c>
      <c r="Y96" s="9" t="s">
        <v>54</v>
      </c>
      <c r="Z96" s="9" t="s">
        <v>54</v>
      </c>
      <c r="AA96" s="9" t="s">
        <v>54</v>
      </c>
      <c r="AB96" s="9" t="s">
        <v>54</v>
      </c>
    </row>
    <row r="97" spans="2:32" x14ac:dyDescent="0.2">
      <c r="D97" s="6" t="s">
        <v>353</v>
      </c>
      <c r="Q97" s="9" t="s">
        <v>54</v>
      </c>
      <c r="R97" s="9" t="s">
        <v>54</v>
      </c>
      <c r="S97" s="9" t="s">
        <v>54</v>
      </c>
      <c r="T97" s="9" t="s">
        <v>54</v>
      </c>
      <c r="U97" s="9" t="s">
        <v>54</v>
      </c>
      <c r="V97" s="9" t="s">
        <v>54</v>
      </c>
      <c r="W97" s="9" t="s">
        <v>54</v>
      </c>
      <c r="X97" s="9" t="s">
        <v>54</v>
      </c>
      <c r="Y97" s="9" t="s">
        <v>54</v>
      </c>
      <c r="Z97" s="9" t="s">
        <v>54</v>
      </c>
      <c r="AA97" s="9" t="s">
        <v>54</v>
      </c>
      <c r="AB97" s="9" t="s">
        <v>54</v>
      </c>
    </row>
    <row r="98" spans="2:32" x14ac:dyDescent="0.2">
      <c r="D98" s="6" t="s">
        <v>358</v>
      </c>
      <c r="Q98" s="9" t="s">
        <v>54</v>
      </c>
      <c r="R98" s="9" t="s">
        <v>54</v>
      </c>
      <c r="S98" s="9" t="s">
        <v>54</v>
      </c>
      <c r="T98" s="9" t="s">
        <v>54</v>
      </c>
      <c r="U98" s="9" t="s">
        <v>54</v>
      </c>
      <c r="V98" s="9" t="s">
        <v>54</v>
      </c>
      <c r="W98" s="9" t="s">
        <v>54</v>
      </c>
      <c r="X98" s="9" t="s">
        <v>54</v>
      </c>
      <c r="Y98" s="9" t="s">
        <v>54</v>
      </c>
      <c r="Z98" s="9" t="s">
        <v>54</v>
      </c>
      <c r="AA98" s="9" t="s">
        <v>54</v>
      </c>
      <c r="AB98" s="9" t="s">
        <v>54</v>
      </c>
    </row>
    <row r="99" spans="2:32" x14ac:dyDescent="0.2">
      <c r="D99" s="6" t="s">
        <v>362</v>
      </c>
      <c r="Q99" s="9" t="s">
        <v>54</v>
      </c>
      <c r="R99" s="9" t="s">
        <v>54</v>
      </c>
      <c r="S99" s="9" t="s">
        <v>54</v>
      </c>
      <c r="T99" s="9" t="s">
        <v>54</v>
      </c>
      <c r="U99" s="9" t="s">
        <v>54</v>
      </c>
      <c r="V99" s="9" t="s">
        <v>54</v>
      </c>
      <c r="W99" s="9" t="s">
        <v>54</v>
      </c>
      <c r="X99" s="9" t="s">
        <v>54</v>
      </c>
      <c r="Y99" s="9" t="s">
        <v>54</v>
      </c>
      <c r="Z99" s="9" t="s">
        <v>54</v>
      </c>
      <c r="AA99" s="9" t="s">
        <v>54</v>
      </c>
      <c r="AB99" s="9" t="s">
        <v>54</v>
      </c>
    </row>
    <row r="100" spans="2:32" x14ac:dyDescent="0.2">
      <c r="B100" s="6" t="s">
        <v>418</v>
      </c>
      <c r="E100" s="8" t="s">
        <v>500</v>
      </c>
      <c r="F100" s="8" t="s">
        <v>501</v>
      </c>
      <c r="G100" s="8" t="s">
        <v>238</v>
      </c>
      <c r="H100" s="8">
        <v>3</v>
      </c>
      <c r="I100" s="8" t="s">
        <v>498</v>
      </c>
      <c r="J100" s="8" t="s">
        <v>499</v>
      </c>
      <c r="K100" s="8" t="s">
        <v>238</v>
      </c>
      <c r="L100" s="8">
        <v>3</v>
      </c>
      <c r="Q100" s="9" t="s">
        <v>54</v>
      </c>
      <c r="R100" s="9" t="s">
        <v>54</v>
      </c>
      <c r="S100" s="9" t="s">
        <v>54</v>
      </c>
      <c r="T100" s="9">
        <v>4</v>
      </c>
      <c r="U100" s="9" t="s">
        <v>54</v>
      </c>
      <c r="V100" s="9" t="s">
        <v>54</v>
      </c>
      <c r="W100" s="9" t="s">
        <v>54</v>
      </c>
      <c r="X100" s="9" t="s">
        <v>54</v>
      </c>
      <c r="Y100" s="9" t="s">
        <v>54</v>
      </c>
      <c r="Z100" s="9" t="s">
        <v>54</v>
      </c>
      <c r="AA100" s="9" t="s">
        <v>54</v>
      </c>
      <c r="AB100" s="9" t="s">
        <v>54</v>
      </c>
      <c r="AC100" s="10" t="s">
        <v>500</v>
      </c>
      <c r="AD100" s="10" t="s">
        <v>501</v>
      </c>
      <c r="AE100" s="10" t="s">
        <v>238</v>
      </c>
      <c r="AF100" s="10">
        <v>3</v>
      </c>
    </row>
    <row r="101" spans="2:32" x14ac:dyDescent="0.2">
      <c r="C101" s="6" t="s">
        <v>62</v>
      </c>
      <c r="D101" s="6" t="s">
        <v>345</v>
      </c>
      <c r="Q101" s="9" t="s">
        <v>54</v>
      </c>
      <c r="R101" s="9" t="s">
        <v>54</v>
      </c>
      <c r="S101" s="9" t="s">
        <v>54</v>
      </c>
      <c r="T101" s="9" t="s">
        <v>54</v>
      </c>
      <c r="U101" s="9" t="s">
        <v>54</v>
      </c>
      <c r="V101" s="9" t="s">
        <v>54</v>
      </c>
      <c r="W101" s="9" t="s">
        <v>54</v>
      </c>
      <c r="X101" s="9" t="s">
        <v>54</v>
      </c>
      <c r="Y101" s="9" t="s">
        <v>54</v>
      </c>
      <c r="Z101" s="9" t="s">
        <v>54</v>
      </c>
      <c r="AA101" s="9" t="s">
        <v>54</v>
      </c>
      <c r="AB101" s="9" t="s">
        <v>54</v>
      </c>
    </row>
    <row r="102" spans="2:32" x14ac:dyDescent="0.2">
      <c r="D102" s="6" t="s">
        <v>348</v>
      </c>
      <c r="Q102" s="9" t="s">
        <v>54</v>
      </c>
      <c r="R102" s="9" t="s">
        <v>54</v>
      </c>
      <c r="S102" s="9" t="s">
        <v>54</v>
      </c>
      <c r="T102" s="9" t="s">
        <v>54</v>
      </c>
      <c r="U102" s="9" t="s">
        <v>54</v>
      </c>
      <c r="V102" s="9" t="s">
        <v>54</v>
      </c>
      <c r="W102" s="9" t="s">
        <v>54</v>
      </c>
      <c r="X102" s="9" t="s">
        <v>54</v>
      </c>
      <c r="Y102" s="9" t="s">
        <v>54</v>
      </c>
      <c r="Z102" s="9" t="s">
        <v>54</v>
      </c>
      <c r="AA102" s="9" t="s">
        <v>54</v>
      </c>
      <c r="AB102" s="9" t="s">
        <v>54</v>
      </c>
    </row>
    <row r="103" spans="2:32" x14ac:dyDescent="0.2">
      <c r="D103" s="6" t="s">
        <v>353</v>
      </c>
      <c r="Q103" s="9" t="s">
        <v>54</v>
      </c>
      <c r="R103" s="9" t="s">
        <v>54</v>
      </c>
      <c r="S103" s="9" t="s">
        <v>54</v>
      </c>
      <c r="T103" s="9" t="s">
        <v>54</v>
      </c>
      <c r="U103" s="9" t="s">
        <v>54</v>
      </c>
      <c r="V103" s="9" t="s">
        <v>54</v>
      </c>
      <c r="W103" s="9" t="s">
        <v>54</v>
      </c>
      <c r="X103" s="9" t="s">
        <v>54</v>
      </c>
      <c r="Y103" s="9" t="s">
        <v>54</v>
      </c>
      <c r="Z103" s="9" t="s">
        <v>54</v>
      </c>
      <c r="AA103" s="9" t="s">
        <v>54</v>
      </c>
      <c r="AB103" s="9" t="s">
        <v>54</v>
      </c>
    </row>
    <row r="104" spans="2:32" x14ac:dyDescent="0.2">
      <c r="D104" s="6" t="s">
        <v>358</v>
      </c>
      <c r="Q104" s="9" t="s">
        <v>54</v>
      </c>
      <c r="R104" s="9" t="s">
        <v>54</v>
      </c>
      <c r="S104" s="9" t="s">
        <v>54</v>
      </c>
      <c r="T104" s="9" t="s">
        <v>54</v>
      </c>
      <c r="U104" s="9" t="s">
        <v>54</v>
      </c>
      <c r="V104" s="9" t="s">
        <v>54</v>
      </c>
      <c r="W104" s="9" t="s">
        <v>54</v>
      </c>
      <c r="X104" s="9" t="s">
        <v>54</v>
      </c>
      <c r="Y104" s="9" t="s">
        <v>54</v>
      </c>
      <c r="Z104" s="9" t="s">
        <v>54</v>
      </c>
      <c r="AA104" s="9" t="s">
        <v>54</v>
      </c>
      <c r="AB104" s="9" t="s">
        <v>54</v>
      </c>
    </row>
    <row r="105" spans="2:32" x14ac:dyDescent="0.2">
      <c r="D105" s="6" t="s">
        <v>362</v>
      </c>
      <c r="Q105" s="9" t="s">
        <v>54</v>
      </c>
      <c r="R105" s="9" t="s">
        <v>54</v>
      </c>
      <c r="S105" s="9" t="s">
        <v>54</v>
      </c>
      <c r="T105" s="9" t="s">
        <v>54</v>
      </c>
      <c r="U105" s="9" t="s">
        <v>54</v>
      </c>
      <c r="V105" s="9" t="s">
        <v>54</v>
      </c>
      <c r="W105" s="9" t="s">
        <v>54</v>
      </c>
      <c r="X105" s="9" t="s">
        <v>54</v>
      </c>
      <c r="Y105" s="9" t="s">
        <v>54</v>
      </c>
      <c r="Z105" s="9" t="s">
        <v>54</v>
      </c>
      <c r="AA105" s="9" t="s">
        <v>54</v>
      </c>
      <c r="AB105" s="9" t="s">
        <v>54</v>
      </c>
    </row>
    <row r="106" spans="2:32" x14ac:dyDescent="0.2">
      <c r="B106" s="6" t="s">
        <v>426</v>
      </c>
      <c r="E106" s="8" t="s">
        <v>500</v>
      </c>
      <c r="F106" s="8" t="s">
        <v>501</v>
      </c>
      <c r="G106" s="8" t="s">
        <v>238</v>
      </c>
      <c r="H106" s="8">
        <v>3</v>
      </c>
      <c r="I106" s="8" t="s">
        <v>498</v>
      </c>
      <c r="J106" s="8" t="s">
        <v>499</v>
      </c>
      <c r="K106" s="8" t="s">
        <v>238</v>
      </c>
      <c r="L106" s="8">
        <v>3</v>
      </c>
      <c r="Q106" s="9" t="s">
        <v>54</v>
      </c>
      <c r="R106" s="9" t="s">
        <v>54</v>
      </c>
      <c r="S106" s="9" t="s">
        <v>54</v>
      </c>
      <c r="T106" s="9">
        <v>4</v>
      </c>
      <c r="U106" s="9" t="s">
        <v>54</v>
      </c>
      <c r="V106" s="9" t="s">
        <v>54</v>
      </c>
      <c r="W106" s="9" t="s">
        <v>54</v>
      </c>
      <c r="X106" s="9" t="s">
        <v>54</v>
      </c>
      <c r="Y106" s="9" t="s">
        <v>54</v>
      </c>
      <c r="Z106" s="9" t="s">
        <v>54</v>
      </c>
      <c r="AA106" s="9" t="s">
        <v>54</v>
      </c>
      <c r="AB106" s="9" t="s">
        <v>54</v>
      </c>
      <c r="AC106" s="10" t="s">
        <v>500</v>
      </c>
      <c r="AD106" s="10" t="s">
        <v>501</v>
      </c>
      <c r="AE106" s="10" t="s">
        <v>238</v>
      </c>
      <c r="AF106" s="10">
        <v>3</v>
      </c>
    </row>
    <row r="107" spans="2:32" x14ac:dyDescent="0.2">
      <c r="C107" s="6" t="s">
        <v>62</v>
      </c>
      <c r="D107" s="6" t="s">
        <v>345</v>
      </c>
      <c r="Q107" s="9" t="s">
        <v>54</v>
      </c>
      <c r="R107" s="9" t="s">
        <v>54</v>
      </c>
      <c r="S107" s="9" t="s">
        <v>54</v>
      </c>
      <c r="T107" s="9" t="s">
        <v>54</v>
      </c>
      <c r="U107" s="9" t="s">
        <v>54</v>
      </c>
      <c r="V107" s="9" t="s">
        <v>54</v>
      </c>
      <c r="W107" s="9" t="s">
        <v>54</v>
      </c>
      <c r="X107" s="9" t="s">
        <v>54</v>
      </c>
      <c r="Y107" s="9" t="s">
        <v>54</v>
      </c>
      <c r="Z107" s="9" t="s">
        <v>54</v>
      </c>
      <c r="AA107" s="9" t="s">
        <v>54</v>
      </c>
      <c r="AB107" s="9" t="s">
        <v>54</v>
      </c>
    </row>
    <row r="108" spans="2:32" x14ac:dyDescent="0.2">
      <c r="D108" s="6" t="s">
        <v>348</v>
      </c>
      <c r="Q108" s="9" t="s">
        <v>54</v>
      </c>
      <c r="R108" s="9" t="s">
        <v>54</v>
      </c>
      <c r="S108" s="9" t="s">
        <v>54</v>
      </c>
      <c r="T108" s="9" t="s">
        <v>54</v>
      </c>
      <c r="U108" s="9" t="s">
        <v>54</v>
      </c>
      <c r="V108" s="9" t="s">
        <v>54</v>
      </c>
      <c r="W108" s="9" t="s">
        <v>54</v>
      </c>
      <c r="X108" s="9" t="s">
        <v>54</v>
      </c>
      <c r="Y108" s="9" t="s">
        <v>54</v>
      </c>
      <c r="Z108" s="9" t="s">
        <v>54</v>
      </c>
      <c r="AA108" s="9" t="s">
        <v>54</v>
      </c>
      <c r="AB108" s="9" t="s">
        <v>54</v>
      </c>
    </row>
    <row r="109" spans="2:32" x14ac:dyDescent="0.2">
      <c r="D109" s="6" t="s">
        <v>353</v>
      </c>
      <c r="Q109" s="9" t="s">
        <v>54</v>
      </c>
      <c r="R109" s="9" t="s">
        <v>54</v>
      </c>
      <c r="S109" s="9" t="s">
        <v>54</v>
      </c>
      <c r="T109" s="9" t="s">
        <v>54</v>
      </c>
      <c r="U109" s="9" t="s">
        <v>54</v>
      </c>
      <c r="V109" s="9" t="s">
        <v>54</v>
      </c>
      <c r="W109" s="9" t="s">
        <v>54</v>
      </c>
      <c r="X109" s="9" t="s">
        <v>54</v>
      </c>
      <c r="Y109" s="9" t="s">
        <v>54</v>
      </c>
      <c r="Z109" s="9" t="s">
        <v>54</v>
      </c>
      <c r="AA109" s="9" t="s">
        <v>54</v>
      </c>
      <c r="AB109" s="9" t="s">
        <v>54</v>
      </c>
    </row>
    <row r="110" spans="2:32" x14ac:dyDescent="0.2">
      <c r="D110" s="6" t="s">
        <v>358</v>
      </c>
      <c r="Q110" s="9" t="s">
        <v>54</v>
      </c>
      <c r="R110" s="9" t="s">
        <v>54</v>
      </c>
      <c r="S110" s="9" t="s">
        <v>54</v>
      </c>
      <c r="T110" s="9" t="s">
        <v>54</v>
      </c>
      <c r="U110" s="9" t="s">
        <v>54</v>
      </c>
      <c r="V110" s="9" t="s">
        <v>54</v>
      </c>
      <c r="W110" s="9" t="s">
        <v>54</v>
      </c>
      <c r="X110" s="9" t="s">
        <v>54</v>
      </c>
      <c r="Y110" s="9" t="s">
        <v>54</v>
      </c>
      <c r="Z110" s="9" t="s">
        <v>54</v>
      </c>
      <c r="AA110" s="9" t="s">
        <v>54</v>
      </c>
      <c r="AB110" s="9" t="s">
        <v>54</v>
      </c>
    </row>
    <row r="111" spans="2:32" x14ac:dyDescent="0.2">
      <c r="D111" s="6" t="s">
        <v>362</v>
      </c>
      <c r="Q111" s="9" t="s">
        <v>54</v>
      </c>
      <c r="R111" s="9" t="s">
        <v>54</v>
      </c>
      <c r="S111" s="9" t="s">
        <v>54</v>
      </c>
      <c r="T111" s="9" t="s">
        <v>54</v>
      </c>
      <c r="U111" s="9" t="s">
        <v>54</v>
      </c>
      <c r="V111" s="9" t="s">
        <v>54</v>
      </c>
      <c r="W111" s="9" t="s">
        <v>54</v>
      </c>
      <c r="X111" s="9" t="s">
        <v>54</v>
      </c>
      <c r="Y111" s="9" t="s">
        <v>54</v>
      </c>
      <c r="Z111" s="9" t="s">
        <v>54</v>
      </c>
      <c r="AA111" s="9" t="s">
        <v>54</v>
      </c>
      <c r="AB111" s="9" t="s">
        <v>54</v>
      </c>
    </row>
    <row r="112" spans="2:32" x14ac:dyDescent="0.2">
      <c r="B112" s="6" t="s">
        <v>430</v>
      </c>
      <c r="E112" s="8" t="s">
        <v>494</v>
      </c>
      <c r="F112" s="8" t="s">
        <v>495</v>
      </c>
      <c r="G112" s="8" t="s">
        <v>238</v>
      </c>
      <c r="H112" s="8">
        <v>3</v>
      </c>
      <c r="I112" s="8" t="s">
        <v>498</v>
      </c>
      <c r="J112" s="8" t="s">
        <v>499</v>
      </c>
      <c r="K112" s="8" t="s">
        <v>238</v>
      </c>
      <c r="L112" s="8">
        <v>3</v>
      </c>
      <c r="Q112" s="9" t="s">
        <v>54</v>
      </c>
      <c r="R112" s="9" t="s">
        <v>54</v>
      </c>
      <c r="S112" s="9" t="s">
        <v>54</v>
      </c>
      <c r="T112" s="9">
        <v>4</v>
      </c>
      <c r="U112" s="9" t="s">
        <v>54</v>
      </c>
      <c r="V112" s="9" t="s">
        <v>54</v>
      </c>
      <c r="W112" s="9" t="s">
        <v>54</v>
      </c>
      <c r="X112" s="9" t="s">
        <v>54</v>
      </c>
      <c r="Y112" s="9" t="s">
        <v>54</v>
      </c>
      <c r="Z112" s="9" t="s">
        <v>54</v>
      </c>
      <c r="AA112" s="9" t="s">
        <v>54</v>
      </c>
      <c r="AB112" s="9" t="s">
        <v>54</v>
      </c>
      <c r="AC112" s="10" t="s">
        <v>498</v>
      </c>
      <c r="AD112" s="10" t="s">
        <v>499</v>
      </c>
      <c r="AE112" s="10" t="s">
        <v>238</v>
      </c>
      <c r="AF112" s="10">
        <v>3</v>
      </c>
    </row>
    <row r="113" spans="1:32" x14ac:dyDescent="0.2">
      <c r="C113" s="6" t="s">
        <v>62</v>
      </c>
      <c r="D113" s="6" t="s">
        <v>345</v>
      </c>
      <c r="Q113" s="9" t="s">
        <v>54</v>
      </c>
      <c r="R113" s="9" t="s">
        <v>54</v>
      </c>
      <c r="S113" s="9" t="s">
        <v>54</v>
      </c>
      <c r="T113" s="9" t="s">
        <v>54</v>
      </c>
      <c r="U113" s="9" t="s">
        <v>54</v>
      </c>
      <c r="V113" s="9" t="s">
        <v>54</v>
      </c>
      <c r="W113" s="9" t="s">
        <v>54</v>
      </c>
      <c r="X113" s="9" t="s">
        <v>54</v>
      </c>
      <c r="Y113" s="9" t="s">
        <v>54</v>
      </c>
      <c r="Z113" s="9" t="s">
        <v>54</v>
      </c>
      <c r="AA113" s="9" t="s">
        <v>54</v>
      </c>
      <c r="AB113" s="9" t="s">
        <v>54</v>
      </c>
    </row>
    <row r="114" spans="1:32" x14ac:dyDescent="0.2">
      <c r="D114" s="6" t="s">
        <v>348</v>
      </c>
      <c r="Q114" s="9" t="s">
        <v>54</v>
      </c>
      <c r="R114" s="9" t="s">
        <v>54</v>
      </c>
      <c r="S114" s="9" t="s">
        <v>54</v>
      </c>
      <c r="T114" s="9" t="s">
        <v>54</v>
      </c>
      <c r="U114" s="9" t="s">
        <v>54</v>
      </c>
      <c r="V114" s="9" t="s">
        <v>54</v>
      </c>
      <c r="W114" s="9" t="s">
        <v>54</v>
      </c>
      <c r="X114" s="9" t="s">
        <v>54</v>
      </c>
      <c r="Y114" s="9" t="s">
        <v>54</v>
      </c>
      <c r="Z114" s="9" t="s">
        <v>54</v>
      </c>
      <c r="AA114" s="9" t="s">
        <v>54</v>
      </c>
      <c r="AB114" s="9" t="s">
        <v>54</v>
      </c>
    </row>
    <row r="115" spans="1:32" x14ac:dyDescent="0.2">
      <c r="D115" s="6" t="s">
        <v>353</v>
      </c>
      <c r="Q115" s="9" t="s">
        <v>54</v>
      </c>
      <c r="R115" s="9" t="s">
        <v>54</v>
      </c>
      <c r="S115" s="9" t="s">
        <v>54</v>
      </c>
      <c r="T115" s="9" t="s">
        <v>54</v>
      </c>
      <c r="U115" s="9" t="s">
        <v>54</v>
      </c>
      <c r="V115" s="9" t="s">
        <v>54</v>
      </c>
      <c r="W115" s="9" t="s">
        <v>54</v>
      </c>
      <c r="X115" s="9" t="s">
        <v>54</v>
      </c>
      <c r="Y115" s="9" t="s">
        <v>54</v>
      </c>
      <c r="Z115" s="9" t="s">
        <v>54</v>
      </c>
      <c r="AA115" s="9" t="s">
        <v>54</v>
      </c>
      <c r="AB115" s="9" t="s">
        <v>54</v>
      </c>
    </row>
    <row r="116" spans="1:32" x14ac:dyDescent="0.2">
      <c r="D116" s="6" t="s">
        <v>358</v>
      </c>
      <c r="Q116" s="9" t="s">
        <v>54</v>
      </c>
      <c r="R116" s="9" t="s">
        <v>54</v>
      </c>
      <c r="S116" s="9" t="s">
        <v>54</v>
      </c>
      <c r="T116" s="9" t="s">
        <v>54</v>
      </c>
      <c r="U116" s="9" t="s">
        <v>54</v>
      </c>
      <c r="V116" s="9" t="s">
        <v>54</v>
      </c>
      <c r="W116" s="9" t="s">
        <v>54</v>
      </c>
      <c r="X116" s="9" t="s">
        <v>54</v>
      </c>
      <c r="Y116" s="9" t="s">
        <v>54</v>
      </c>
      <c r="Z116" s="9" t="s">
        <v>54</v>
      </c>
      <c r="AA116" s="9" t="s">
        <v>54</v>
      </c>
      <c r="AB116" s="9" t="s">
        <v>54</v>
      </c>
    </row>
    <row r="117" spans="1:32" x14ac:dyDescent="0.2">
      <c r="D117" s="6" t="s">
        <v>362</v>
      </c>
      <c r="Q117" s="9" t="s">
        <v>54</v>
      </c>
      <c r="R117" s="9" t="s">
        <v>54</v>
      </c>
      <c r="S117" s="9" t="s">
        <v>54</v>
      </c>
      <c r="T117" s="9" t="s">
        <v>54</v>
      </c>
      <c r="U117" s="9" t="s">
        <v>54</v>
      </c>
      <c r="V117" s="9" t="s">
        <v>54</v>
      </c>
      <c r="W117" s="9" t="s">
        <v>54</v>
      </c>
      <c r="X117" s="9" t="s">
        <v>54</v>
      </c>
      <c r="Y117" s="9" t="s">
        <v>54</v>
      </c>
      <c r="Z117" s="9" t="s">
        <v>54</v>
      </c>
      <c r="AA117" s="9" t="s">
        <v>54</v>
      </c>
      <c r="AB117" s="9" t="s">
        <v>54</v>
      </c>
    </row>
    <row r="118" spans="1:32" x14ac:dyDescent="0.2">
      <c r="A118" s="6" t="s">
        <v>434</v>
      </c>
      <c r="E118" s="8" t="s">
        <v>502</v>
      </c>
      <c r="F118" s="8" t="s">
        <v>503</v>
      </c>
      <c r="G118" s="8" t="s">
        <v>238</v>
      </c>
      <c r="H118" s="8">
        <v>0</v>
      </c>
      <c r="Q118" s="9" t="s">
        <v>54</v>
      </c>
      <c r="R118" s="9" t="s">
        <v>54</v>
      </c>
      <c r="S118" s="9" t="s">
        <v>54</v>
      </c>
      <c r="T118" s="9">
        <v>4</v>
      </c>
      <c r="U118" s="9" t="s">
        <v>54</v>
      </c>
      <c r="V118" s="9" t="s">
        <v>54</v>
      </c>
      <c r="W118" s="9" t="s">
        <v>54</v>
      </c>
      <c r="X118" s="9" t="s">
        <v>54</v>
      </c>
      <c r="Y118" s="9" t="s">
        <v>54</v>
      </c>
      <c r="Z118" s="9" t="s">
        <v>54</v>
      </c>
      <c r="AA118" s="9" t="s">
        <v>54</v>
      </c>
      <c r="AB118" s="9" t="s">
        <v>54</v>
      </c>
      <c r="AC118" s="10" t="s">
        <v>502</v>
      </c>
      <c r="AD118" s="10" t="s">
        <v>503</v>
      </c>
      <c r="AE118" s="10" t="s">
        <v>238</v>
      </c>
      <c r="AF118" s="10">
        <v>0</v>
      </c>
    </row>
    <row r="119" spans="1:32" x14ac:dyDescent="0.2">
      <c r="B119" s="6" t="s">
        <v>440</v>
      </c>
      <c r="E119" s="8" t="s">
        <v>502</v>
      </c>
      <c r="F119" s="8" t="s">
        <v>503</v>
      </c>
      <c r="G119" s="8" t="s">
        <v>238</v>
      </c>
      <c r="H119" s="8">
        <v>1</v>
      </c>
      <c r="Q119" s="9" t="s">
        <v>504</v>
      </c>
      <c r="R119" s="9" t="s">
        <v>505</v>
      </c>
      <c r="S119" s="9" t="s">
        <v>238</v>
      </c>
      <c r="T119" s="9">
        <v>1</v>
      </c>
      <c r="U119" s="9" t="s">
        <v>54</v>
      </c>
      <c r="V119" s="9" t="s">
        <v>54</v>
      </c>
      <c r="W119" s="9" t="s">
        <v>54</v>
      </c>
      <c r="X119" s="9" t="s">
        <v>54</v>
      </c>
      <c r="Y119" s="9" t="s">
        <v>54</v>
      </c>
      <c r="Z119" s="9" t="s">
        <v>54</v>
      </c>
      <c r="AA119" s="9" t="s">
        <v>54</v>
      </c>
      <c r="AB119" s="9" t="s">
        <v>54</v>
      </c>
      <c r="AC119" s="10" t="s">
        <v>506</v>
      </c>
      <c r="AD119" s="10" t="s">
        <v>507</v>
      </c>
      <c r="AE119" s="10" t="s">
        <v>238</v>
      </c>
      <c r="AF119" s="10">
        <v>3</v>
      </c>
    </row>
    <row r="120" spans="1:32" x14ac:dyDescent="0.2">
      <c r="C120" s="6" t="s">
        <v>62</v>
      </c>
      <c r="D120" s="6" t="s">
        <v>345</v>
      </c>
      <c r="Q120" s="9" t="s">
        <v>54</v>
      </c>
      <c r="R120" s="9" t="s">
        <v>54</v>
      </c>
      <c r="S120" s="9" t="s">
        <v>54</v>
      </c>
      <c r="T120" s="9" t="s">
        <v>54</v>
      </c>
      <c r="U120" s="9" t="s">
        <v>54</v>
      </c>
      <c r="V120" s="9" t="s">
        <v>54</v>
      </c>
      <c r="W120" s="9" t="s">
        <v>54</v>
      </c>
      <c r="X120" s="9" t="s">
        <v>54</v>
      </c>
      <c r="Y120" s="9" t="s">
        <v>54</v>
      </c>
      <c r="Z120" s="9" t="s">
        <v>54</v>
      </c>
      <c r="AA120" s="9" t="s">
        <v>54</v>
      </c>
      <c r="AB120" s="9" t="s">
        <v>54</v>
      </c>
    </row>
    <row r="121" spans="1:32" x14ac:dyDescent="0.2">
      <c r="D121" s="6" t="s">
        <v>348</v>
      </c>
      <c r="Q121" s="9" t="s">
        <v>54</v>
      </c>
      <c r="R121" s="9" t="s">
        <v>54</v>
      </c>
      <c r="S121" s="9" t="s">
        <v>54</v>
      </c>
      <c r="T121" s="9" t="s">
        <v>54</v>
      </c>
      <c r="U121" s="9" t="s">
        <v>54</v>
      </c>
      <c r="V121" s="9" t="s">
        <v>54</v>
      </c>
      <c r="W121" s="9" t="s">
        <v>54</v>
      </c>
      <c r="X121" s="9" t="s">
        <v>54</v>
      </c>
      <c r="Y121" s="9" t="s">
        <v>54</v>
      </c>
      <c r="Z121" s="9" t="s">
        <v>54</v>
      </c>
      <c r="AA121" s="9" t="s">
        <v>54</v>
      </c>
      <c r="AB121" s="9" t="s">
        <v>54</v>
      </c>
    </row>
    <row r="122" spans="1:32" x14ac:dyDescent="0.2">
      <c r="D122" s="6" t="s">
        <v>353</v>
      </c>
      <c r="Q122" s="9" t="s">
        <v>54</v>
      </c>
      <c r="R122" s="9" t="s">
        <v>54</v>
      </c>
      <c r="S122" s="9" t="s">
        <v>54</v>
      </c>
      <c r="T122" s="9" t="s">
        <v>54</v>
      </c>
      <c r="U122" s="9" t="s">
        <v>54</v>
      </c>
      <c r="V122" s="9" t="s">
        <v>54</v>
      </c>
      <c r="W122" s="9" t="s">
        <v>54</v>
      </c>
      <c r="X122" s="9" t="s">
        <v>54</v>
      </c>
      <c r="Y122" s="9" t="s">
        <v>54</v>
      </c>
      <c r="Z122" s="9" t="s">
        <v>54</v>
      </c>
      <c r="AA122" s="9" t="s">
        <v>54</v>
      </c>
      <c r="AB122" s="9" t="s">
        <v>54</v>
      </c>
    </row>
    <row r="123" spans="1:32" x14ac:dyDescent="0.2">
      <c r="D123" s="6" t="s">
        <v>358</v>
      </c>
      <c r="Q123" s="9" t="s">
        <v>54</v>
      </c>
      <c r="R123" s="9" t="s">
        <v>54</v>
      </c>
      <c r="S123" s="9" t="s">
        <v>54</v>
      </c>
      <c r="T123" s="9" t="s">
        <v>54</v>
      </c>
      <c r="U123" s="9" t="s">
        <v>54</v>
      </c>
      <c r="V123" s="9" t="s">
        <v>54</v>
      </c>
      <c r="W123" s="9" t="s">
        <v>54</v>
      </c>
      <c r="X123" s="9" t="s">
        <v>54</v>
      </c>
      <c r="Y123" s="9" t="s">
        <v>54</v>
      </c>
      <c r="Z123" s="9" t="s">
        <v>54</v>
      </c>
      <c r="AA123" s="9" t="s">
        <v>54</v>
      </c>
      <c r="AB123" s="9" t="s">
        <v>54</v>
      </c>
    </row>
    <row r="124" spans="1:32" x14ac:dyDescent="0.2">
      <c r="D124" s="6" t="s">
        <v>362</v>
      </c>
      <c r="Q124" s="9" t="s">
        <v>54</v>
      </c>
      <c r="R124" s="9" t="s">
        <v>54</v>
      </c>
      <c r="S124" s="9" t="s">
        <v>54</v>
      </c>
      <c r="T124" s="9" t="s">
        <v>54</v>
      </c>
      <c r="U124" s="9" t="s">
        <v>54</v>
      </c>
      <c r="V124" s="9" t="s">
        <v>54</v>
      </c>
      <c r="W124" s="9" t="s">
        <v>54</v>
      </c>
      <c r="X124" s="9" t="s">
        <v>54</v>
      </c>
      <c r="Y124" s="9" t="s">
        <v>54</v>
      </c>
      <c r="Z124" s="9" t="s">
        <v>54</v>
      </c>
      <c r="AA124" s="9" t="s">
        <v>54</v>
      </c>
      <c r="AB124" s="9" t="s">
        <v>54</v>
      </c>
    </row>
    <row r="125" spans="1:32" x14ac:dyDescent="0.2">
      <c r="B125" s="6" t="s">
        <v>447</v>
      </c>
      <c r="E125" s="8" t="s">
        <v>502</v>
      </c>
      <c r="F125" s="8" t="s">
        <v>503</v>
      </c>
      <c r="G125" s="8" t="s">
        <v>238</v>
      </c>
      <c r="H125" s="8">
        <v>3</v>
      </c>
      <c r="Q125" s="9" t="s">
        <v>54</v>
      </c>
      <c r="R125" s="9" t="s">
        <v>54</v>
      </c>
      <c r="S125" s="9" t="s">
        <v>54</v>
      </c>
      <c r="T125" s="9">
        <v>4</v>
      </c>
      <c r="U125" s="9" t="s">
        <v>54</v>
      </c>
      <c r="V125" s="9" t="s">
        <v>54</v>
      </c>
      <c r="W125" s="9" t="s">
        <v>54</v>
      </c>
      <c r="X125" s="9" t="s">
        <v>54</v>
      </c>
      <c r="Y125" s="9" t="s">
        <v>54</v>
      </c>
      <c r="Z125" s="9" t="s">
        <v>54</v>
      </c>
      <c r="AA125" s="9" t="s">
        <v>54</v>
      </c>
      <c r="AB125" s="9" t="s">
        <v>54</v>
      </c>
      <c r="AC125" s="10" t="s">
        <v>506</v>
      </c>
      <c r="AD125" s="10" t="s">
        <v>507</v>
      </c>
      <c r="AE125" s="10" t="s">
        <v>238</v>
      </c>
      <c r="AF125" s="10">
        <v>3</v>
      </c>
    </row>
    <row r="126" spans="1:32" x14ac:dyDescent="0.2">
      <c r="C126" s="6" t="s">
        <v>62</v>
      </c>
      <c r="D126" s="6" t="s">
        <v>345</v>
      </c>
      <c r="Q126" s="9" t="s">
        <v>54</v>
      </c>
      <c r="R126" s="9" t="s">
        <v>54</v>
      </c>
      <c r="S126" s="9" t="s">
        <v>54</v>
      </c>
      <c r="T126" s="9" t="s">
        <v>54</v>
      </c>
      <c r="U126" s="9" t="s">
        <v>54</v>
      </c>
      <c r="V126" s="9" t="s">
        <v>54</v>
      </c>
      <c r="W126" s="9" t="s">
        <v>54</v>
      </c>
      <c r="X126" s="9" t="s">
        <v>54</v>
      </c>
      <c r="Y126" s="9" t="s">
        <v>54</v>
      </c>
      <c r="Z126" s="9" t="s">
        <v>54</v>
      </c>
      <c r="AA126" s="9" t="s">
        <v>54</v>
      </c>
      <c r="AB126" s="9" t="s">
        <v>54</v>
      </c>
    </row>
    <row r="127" spans="1:32" x14ac:dyDescent="0.2">
      <c r="D127" s="6" t="s">
        <v>348</v>
      </c>
      <c r="Q127" s="9" t="s">
        <v>54</v>
      </c>
      <c r="R127" s="9" t="s">
        <v>54</v>
      </c>
      <c r="S127" s="9" t="s">
        <v>54</v>
      </c>
      <c r="T127" s="9" t="s">
        <v>54</v>
      </c>
      <c r="U127" s="9" t="s">
        <v>54</v>
      </c>
      <c r="V127" s="9" t="s">
        <v>54</v>
      </c>
      <c r="W127" s="9" t="s">
        <v>54</v>
      </c>
      <c r="X127" s="9" t="s">
        <v>54</v>
      </c>
      <c r="Y127" s="9" t="s">
        <v>54</v>
      </c>
      <c r="Z127" s="9" t="s">
        <v>54</v>
      </c>
      <c r="AA127" s="9" t="s">
        <v>54</v>
      </c>
      <c r="AB127" s="9" t="s">
        <v>54</v>
      </c>
    </row>
    <row r="128" spans="1:32" x14ac:dyDescent="0.2">
      <c r="D128" s="6" t="s">
        <v>353</v>
      </c>
      <c r="Q128" s="9" t="s">
        <v>54</v>
      </c>
      <c r="R128" s="9" t="s">
        <v>54</v>
      </c>
      <c r="S128" s="9" t="s">
        <v>54</v>
      </c>
      <c r="T128" s="9" t="s">
        <v>54</v>
      </c>
      <c r="U128" s="9" t="s">
        <v>54</v>
      </c>
      <c r="V128" s="9" t="s">
        <v>54</v>
      </c>
      <c r="W128" s="9" t="s">
        <v>54</v>
      </c>
      <c r="X128" s="9" t="s">
        <v>54</v>
      </c>
      <c r="Y128" s="9" t="s">
        <v>54</v>
      </c>
      <c r="Z128" s="9" t="s">
        <v>54</v>
      </c>
      <c r="AA128" s="9" t="s">
        <v>54</v>
      </c>
      <c r="AB128" s="9" t="s">
        <v>54</v>
      </c>
    </row>
    <row r="129" spans="1:32" x14ac:dyDescent="0.2">
      <c r="D129" s="6" t="s">
        <v>358</v>
      </c>
      <c r="Q129" s="9" t="s">
        <v>54</v>
      </c>
      <c r="R129" s="9" t="s">
        <v>54</v>
      </c>
      <c r="S129" s="9" t="s">
        <v>54</v>
      </c>
      <c r="T129" s="9" t="s">
        <v>54</v>
      </c>
      <c r="U129" s="9" t="s">
        <v>54</v>
      </c>
      <c r="V129" s="9" t="s">
        <v>54</v>
      </c>
      <c r="W129" s="9" t="s">
        <v>54</v>
      </c>
      <c r="X129" s="9" t="s">
        <v>54</v>
      </c>
      <c r="Y129" s="9" t="s">
        <v>54</v>
      </c>
      <c r="Z129" s="9" t="s">
        <v>54</v>
      </c>
      <c r="AA129" s="9" t="s">
        <v>54</v>
      </c>
      <c r="AB129" s="9" t="s">
        <v>54</v>
      </c>
    </row>
    <row r="130" spans="1:32" x14ac:dyDescent="0.2">
      <c r="D130" s="6" t="s">
        <v>362</v>
      </c>
      <c r="Q130" s="9" t="s">
        <v>54</v>
      </c>
      <c r="R130" s="9" t="s">
        <v>54</v>
      </c>
      <c r="S130" s="9" t="s">
        <v>54</v>
      </c>
      <c r="T130" s="9" t="s">
        <v>54</v>
      </c>
      <c r="U130" s="9" t="s">
        <v>54</v>
      </c>
      <c r="V130" s="9" t="s">
        <v>54</v>
      </c>
      <c r="W130" s="9" t="s">
        <v>54</v>
      </c>
      <c r="X130" s="9" t="s">
        <v>54</v>
      </c>
      <c r="Y130" s="9" t="s">
        <v>54</v>
      </c>
      <c r="Z130" s="9" t="s">
        <v>54</v>
      </c>
      <c r="AA130" s="9" t="s">
        <v>54</v>
      </c>
      <c r="AB130" s="9" t="s">
        <v>54</v>
      </c>
    </row>
    <row r="131" spans="1:32" x14ac:dyDescent="0.2">
      <c r="B131" s="6" t="s">
        <v>454</v>
      </c>
      <c r="E131" s="8" t="s">
        <v>502</v>
      </c>
      <c r="F131" s="8" t="s">
        <v>503</v>
      </c>
      <c r="G131" s="8" t="s">
        <v>238</v>
      </c>
      <c r="H131" s="8">
        <v>1</v>
      </c>
      <c r="Q131" s="9" t="s">
        <v>508</v>
      </c>
      <c r="R131" s="9" t="s">
        <v>509</v>
      </c>
      <c r="S131" s="9" t="s">
        <v>238</v>
      </c>
      <c r="T131" s="9">
        <v>1</v>
      </c>
      <c r="U131" s="9" t="s">
        <v>54</v>
      </c>
      <c r="V131" s="9" t="s">
        <v>54</v>
      </c>
      <c r="W131" s="9" t="s">
        <v>54</v>
      </c>
      <c r="X131" s="9" t="s">
        <v>54</v>
      </c>
      <c r="Y131" s="9" t="s">
        <v>54</v>
      </c>
      <c r="Z131" s="9" t="s">
        <v>54</v>
      </c>
      <c r="AA131" s="9" t="s">
        <v>54</v>
      </c>
      <c r="AB131" s="9" t="s">
        <v>54</v>
      </c>
      <c r="AC131" s="10" t="s">
        <v>508</v>
      </c>
      <c r="AD131" s="10" t="s">
        <v>509</v>
      </c>
      <c r="AE131" s="10" t="s">
        <v>238</v>
      </c>
      <c r="AF131" s="10">
        <v>1</v>
      </c>
    </row>
    <row r="132" spans="1:32" x14ac:dyDescent="0.2">
      <c r="C132" s="6" t="s">
        <v>62</v>
      </c>
      <c r="D132" s="6" t="s">
        <v>345</v>
      </c>
      <c r="Q132" s="9" t="s">
        <v>54</v>
      </c>
      <c r="R132" s="9" t="s">
        <v>54</v>
      </c>
      <c r="S132" s="9" t="s">
        <v>54</v>
      </c>
      <c r="T132" s="9" t="s">
        <v>54</v>
      </c>
      <c r="U132" s="9" t="s">
        <v>54</v>
      </c>
      <c r="V132" s="9" t="s">
        <v>54</v>
      </c>
      <c r="W132" s="9" t="s">
        <v>54</v>
      </c>
      <c r="X132" s="9" t="s">
        <v>54</v>
      </c>
      <c r="Y132" s="9" t="s">
        <v>54</v>
      </c>
      <c r="Z132" s="9" t="s">
        <v>54</v>
      </c>
      <c r="AA132" s="9" t="s">
        <v>54</v>
      </c>
      <c r="AB132" s="9" t="s">
        <v>54</v>
      </c>
    </row>
    <row r="133" spans="1:32" x14ac:dyDescent="0.2">
      <c r="D133" s="6" t="s">
        <v>348</v>
      </c>
      <c r="Q133" s="9" t="s">
        <v>54</v>
      </c>
      <c r="R133" s="9" t="s">
        <v>54</v>
      </c>
      <c r="S133" s="9" t="s">
        <v>54</v>
      </c>
      <c r="T133" s="9" t="s">
        <v>54</v>
      </c>
      <c r="U133" s="9" t="s">
        <v>54</v>
      </c>
      <c r="V133" s="9" t="s">
        <v>54</v>
      </c>
      <c r="W133" s="9" t="s">
        <v>54</v>
      </c>
      <c r="X133" s="9" t="s">
        <v>54</v>
      </c>
      <c r="Y133" s="9" t="s">
        <v>54</v>
      </c>
      <c r="Z133" s="9" t="s">
        <v>54</v>
      </c>
      <c r="AA133" s="9" t="s">
        <v>54</v>
      </c>
      <c r="AB133" s="9" t="s">
        <v>54</v>
      </c>
    </row>
    <row r="134" spans="1:32" x14ac:dyDescent="0.2">
      <c r="D134" s="6" t="s">
        <v>353</v>
      </c>
      <c r="Q134" s="9" t="s">
        <v>54</v>
      </c>
      <c r="R134" s="9" t="s">
        <v>54</v>
      </c>
      <c r="S134" s="9" t="s">
        <v>54</v>
      </c>
      <c r="T134" s="9" t="s">
        <v>54</v>
      </c>
      <c r="U134" s="9" t="s">
        <v>54</v>
      </c>
      <c r="V134" s="9" t="s">
        <v>54</v>
      </c>
      <c r="W134" s="9" t="s">
        <v>54</v>
      </c>
      <c r="X134" s="9" t="s">
        <v>54</v>
      </c>
      <c r="Y134" s="9" t="s">
        <v>54</v>
      </c>
      <c r="Z134" s="9" t="s">
        <v>54</v>
      </c>
      <c r="AA134" s="9" t="s">
        <v>54</v>
      </c>
      <c r="AB134" s="9" t="s">
        <v>54</v>
      </c>
    </row>
    <row r="135" spans="1:32" x14ac:dyDescent="0.2">
      <c r="D135" s="6" t="s">
        <v>358</v>
      </c>
      <c r="Q135" s="9" t="s">
        <v>54</v>
      </c>
      <c r="R135" s="9" t="s">
        <v>54</v>
      </c>
      <c r="S135" s="9" t="s">
        <v>54</v>
      </c>
      <c r="T135" s="9" t="s">
        <v>54</v>
      </c>
      <c r="U135" s="9" t="s">
        <v>54</v>
      </c>
      <c r="V135" s="9" t="s">
        <v>54</v>
      </c>
      <c r="W135" s="9" t="s">
        <v>54</v>
      </c>
      <c r="X135" s="9" t="s">
        <v>54</v>
      </c>
      <c r="Y135" s="9" t="s">
        <v>54</v>
      </c>
      <c r="Z135" s="9" t="s">
        <v>54</v>
      </c>
      <c r="AA135" s="9" t="s">
        <v>54</v>
      </c>
      <c r="AB135" s="9" t="s">
        <v>54</v>
      </c>
    </row>
    <row r="136" spans="1:32" x14ac:dyDescent="0.2">
      <c r="D136" s="6" t="s">
        <v>362</v>
      </c>
      <c r="Q136" s="9" t="s">
        <v>54</v>
      </c>
      <c r="R136" s="9" t="s">
        <v>54</v>
      </c>
      <c r="S136" s="9" t="s">
        <v>54</v>
      </c>
      <c r="T136" s="9" t="s">
        <v>54</v>
      </c>
      <c r="U136" s="9" t="s">
        <v>54</v>
      </c>
      <c r="V136" s="9" t="s">
        <v>54</v>
      </c>
      <c r="W136" s="9" t="s">
        <v>54</v>
      </c>
      <c r="X136" s="9" t="s">
        <v>54</v>
      </c>
      <c r="Y136" s="9" t="s">
        <v>54</v>
      </c>
      <c r="Z136" s="9" t="s">
        <v>54</v>
      </c>
      <c r="AA136" s="9" t="s">
        <v>54</v>
      </c>
      <c r="AB136" s="9" t="s">
        <v>54</v>
      </c>
    </row>
    <row r="137" spans="1:32" x14ac:dyDescent="0.2">
      <c r="B137" s="6" t="s">
        <v>460</v>
      </c>
      <c r="E137" s="8" t="s">
        <v>506</v>
      </c>
      <c r="F137" s="8" t="s">
        <v>507</v>
      </c>
      <c r="G137" s="8" t="s">
        <v>238</v>
      </c>
      <c r="H137" s="8">
        <v>3</v>
      </c>
      <c r="Q137" s="9" t="s">
        <v>54</v>
      </c>
      <c r="R137" s="9" t="s">
        <v>54</v>
      </c>
      <c r="S137" s="9" t="s">
        <v>54</v>
      </c>
      <c r="T137" s="9">
        <v>4</v>
      </c>
      <c r="U137" s="9" t="s">
        <v>54</v>
      </c>
      <c r="V137" s="9" t="s">
        <v>54</v>
      </c>
      <c r="W137" s="9" t="s">
        <v>54</v>
      </c>
      <c r="X137" s="9" t="s">
        <v>54</v>
      </c>
      <c r="Y137" s="9" t="s">
        <v>54</v>
      </c>
      <c r="Z137" s="9" t="s">
        <v>54</v>
      </c>
      <c r="AA137" s="9" t="s">
        <v>54</v>
      </c>
      <c r="AB137" s="9" t="s">
        <v>54</v>
      </c>
      <c r="AC137" s="10" t="s">
        <v>506</v>
      </c>
      <c r="AD137" s="10" t="s">
        <v>507</v>
      </c>
      <c r="AE137" s="10" t="s">
        <v>238</v>
      </c>
      <c r="AF137" s="10">
        <v>3</v>
      </c>
    </row>
    <row r="138" spans="1:32" x14ac:dyDescent="0.2">
      <c r="C138" s="6" t="s">
        <v>62</v>
      </c>
      <c r="D138" s="6" t="s">
        <v>345</v>
      </c>
      <c r="Q138" s="9" t="s">
        <v>54</v>
      </c>
      <c r="R138" s="9" t="s">
        <v>54</v>
      </c>
      <c r="S138" s="9" t="s">
        <v>54</v>
      </c>
      <c r="T138" s="9" t="s">
        <v>54</v>
      </c>
      <c r="U138" s="9" t="s">
        <v>54</v>
      </c>
      <c r="V138" s="9" t="s">
        <v>54</v>
      </c>
      <c r="W138" s="9" t="s">
        <v>54</v>
      </c>
      <c r="X138" s="9" t="s">
        <v>54</v>
      </c>
      <c r="Y138" s="9" t="s">
        <v>54</v>
      </c>
      <c r="Z138" s="9" t="s">
        <v>54</v>
      </c>
      <c r="AA138" s="9" t="s">
        <v>54</v>
      </c>
      <c r="AB138" s="9" t="s">
        <v>54</v>
      </c>
    </row>
    <row r="139" spans="1:32" x14ac:dyDescent="0.2">
      <c r="D139" s="6" t="s">
        <v>348</v>
      </c>
      <c r="Q139" s="9" t="s">
        <v>54</v>
      </c>
      <c r="R139" s="9" t="s">
        <v>54</v>
      </c>
      <c r="S139" s="9" t="s">
        <v>54</v>
      </c>
      <c r="T139" s="9" t="s">
        <v>54</v>
      </c>
      <c r="U139" s="9" t="s">
        <v>54</v>
      </c>
      <c r="V139" s="9" t="s">
        <v>54</v>
      </c>
      <c r="W139" s="9" t="s">
        <v>54</v>
      </c>
      <c r="X139" s="9" t="s">
        <v>54</v>
      </c>
      <c r="Y139" s="9" t="s">
        <v>54</v>
      </c>
      <c r="Z139" s="9" t="s">
        <v>54</v>
      </c>
      <c r="AA139" s="9" t="s">
        <v>54</v>
      </c>
      <c r="AB139" s="9" t="s">
        <v>54</v>
      </c>
    </row>
    <row r="140" spans="1:32" x14ac:dyDescent="0.2">
      <c r="D140" s="6" t="s">
        <v>353</v>
      </c>
      <c r="Q140" s="9" t="s">
        <v>54</v>
      </c>
      <c r="R140" s="9" t="s">
        <v>54</v>
      </c>
      <c r="S140" s="9" t="s">
        <v>54</v>
      </c>
      <c r="T140" s="9" t="s">
        <v>54</v>
      </c>
      <c r="U140" s="9" t="s">
        <v>54</v>
      </c>
      <c r="V140" s="9" t="s">
        <v>54</v>
      </c>
      <c r="W140" s="9" t="s">
        <v>54</v>
      </c>
      <c r="X140" s="9" t="s">
        <v>54</v>
      </c>
      <c r="Y140" s="9" t="s">
        <v>54</v>
      </c>
      <c r="Z140" s="9" t="s">
        <v>54</v>
      </c>
      <c r="AA140" s="9" t="s">
        <v>54</v>
      </c>
      <c r="AB140" s="9" t="s">
        <v>54</v>
      </c>
    </row>
    <row r="141" spans="1:32" x14ac:dyDescent="0.2">
      <c r="D141" s="6" t="s">
        <v>358</v>
      </c>
      <c r="Q141" s="9" t="s">
        <v>54</v>
      </c>
      <c r="R141" s="9" t="s">
        <v>54</v>
      </c>
      <c r="S141" s="9" t="s">
        <v>54</v>
      </c>
      <c r="T141" s="9" t="s">
        <v>54</v>
      </c>
      <c r="U141" s="9" t="s">
        <v>54</v>
      </c>
      <c r="V141" s="9" t="s">
        <v>54</v>
      </c>
      <c r="W141" s="9" t="s">
        <v>54</v>
      </c>
      <c r="X141" s="9" t="s">
        <v>54</v>
      </c>
      <c r="Y141" s="9" t="s">
        <v>54</v>
      </c>
      <c r="Z141" s="9" t="s">
        <v>54</v>
      </c>
      <c r="AA141" s="9" t="s">
        <v>54</v>
      </c>
      <c r="AB141" s="9" t="s">
        <v>54</v>
      </c>
    </row>
    <row r="142" spans="1:32" x14ac:dyDescent="0.2">
      <c r="D142" s="6" t="s">
        <v>362</v>
      </c>
      <c r="Q142" s="9" t="s">
        <v>54</v>
      </c>
      <c r="R142" s="9" t="s">
        <v>54</v>
      </c>
      <c r="S142" s="9" t="s">
        <v>54</v>
      </c>
      <c r="T142" s="9" t="s">
        <v>54</v>
      </c>
      <c r="U142" s="9" t="s">
        <v>54</v>
      </c>
      <c r="V142" s="9" t="s">
        <v>54</v>
      </c>
      <c r="W142" s="9" t="s">
        <v>54</v>
      </c>
      <c r="X142" s="9" t="s">
        <v>54</v>
      </c>
      <c r="Y142" s="9" t="s">
        <v>54</v>
      </c>
      <c r="Z142" s="9" t="s">
        <v>54</v>
      </c>
      <c r="AA142" s="9" t="s">
        <v>54</v>
      </c>
      <c r="AB142" s="9" t="s">
        <v>54</v>
      </c>
    </row>
    <row r="143" spans="1:32" x14ac:dyDescent="0.2">
      <c r="A143" s="6" t="s">
        <v>464</v>
      </c>
      <c r="E143" s="8" t="s">
        <v>510</v>
      </c>
      <c r="F143" s="8" t="s">
        <v>511</v>
      </c>
      <c r="G143" s="8" t="s">
        <v>238</v>
      </c>
      <c r="H143" s="8">
        <v>3</v>
      </c>
      <c r="Q143" s="9" t="s">
        <v>54</v>
      </c>
      <c r="R143" s="9" t="s">
        <v>54</v>
      </c>
      <c r="S143" s="9" t="s">
        <v>54</v>
      </c>
      <c r="T143" s="9">
        <v>4</v>
      </c>
      <c r="U143" s="9" t="s">
        <v>54</v>
      </c>
      <c r="V143" s="9" t="s">
        <v>54</v>
      </c>
      <c r="W143" s="9" t="s">
        <v>54</v>
      </c>
      <c r="X143" s="9" t="s">
        <v>54</v>
      </c>
      <c r="Y143" s="9" t="s">
        <v>54</v>
      </c>
      <c r="Z143" s="9" t="s">
        <v>54</v>
      </c>
      <c r="AA143" s="9" t="s">
        <v>54</v>
      </c>
      <c r="AB143" s="9" t="s">
        <v>54</v>
      </c>
      <c r="AC143" s="10" t="s">
        <v>510</v>
      </c>
      <c r="AD143" s="10" t="s">
        <v>511</v>
      </c>
      <c r="AE143" s="10" t="s">
        <v>238</v>
      </c>
      <c r="AF143" s="10">
        <v>3</v>
      </c>
    </row>
    <row r="144" spans="1:32" x14ac:dyDescent="0.2">
      <c r="B144" s="6" t="s">
        <v>468</v>
      </c>
      <c r="E144" s="8" t="s">
        <v>510</v>
      </c>
      <c r="F144" s="8" t="s">
        <v>511</v>
      </c>
      <c r="G144" s="8" t="s">
        <v>238</v>
      </c>
      <c r="H144" s="8">
        <v>3</v>
      </c>
      <c r="I144" s="8" t="s">
        <v>512</v>
      </c>
      <c r="J144" s="8" t="s">
        <v>513</v>
      </c>
      <c r="K144" s="8" t="s">
        <v>238</v>
      </c>
      <c r="L144" s="8">
        <v>3</v>
      </c>
      <c r="Q144" s="9" t="s">
        <v>54</v>
      </c>
      <c r="R144" s="9" t="s">
        <v>54</v>
      </c>
      <c r="S144" s="9" t="s">
        <v>54</v>
      </c>
      <c r="T144" s="9">
        <v>4</v>
      </c>
      <c r="U144" s="9" t="s">
        <v>54</v>
      </c>
      <c r="V144" s="9" t="s">
        <v>54</v>
      </c>
      <c r="W144" s="9" t="s">
        <v>54</v>
      </c>
      <c r="X144" s="9" t="s">
        <v>54</v>
      </c>
      <c r="Y144" s="9" t="s">
        <v>54</v>
      </c>
      <c r="Z144" s="9" t="s">
        <v>54</v>
      </c>
      <c r="AA144" s="9" t="s">
        <v>54</v>
      </c>
      <c r="AB144" s="9" t="s">
        <v>54</v>
      </c>
      <c r="AC144" s="10" t="s">
        <v>510</v>
      </c>
      <c r="AD144" s="10" t="s">
        <v>511</v>
      </c>
      <c r="AE144" s="10" t="s">
        <v>238</v>
      </c>
      <c r="AF144" s="10">
        <v>3</v>
      </c>
    </row>
    <row r="145" spans="2:32" x14ac:dyDescent="0.2">
      <c r="C145" s="6" t="s">
        <v>62</v>
      </c>
      <c r="D145" s="6" t="s">
        <v>345</v>
      </c>
      <c r="Q145" s="9" t="s">
        <v>54</v>
      </c>
      <c r="R145" s="9" t="s">
        <v>54</v>
      </c>
      <c r="S145" s="9" t="s">
        <v>54</v>
      </c>
      <c r="T145" s="9" t="s">
        <v>54</v>
      </c>
      <c r="U145" s="9" t="s">
        <v>54</v>
      </c>
      <c r="V145" s="9" t="s">
        <v>54</v>
      </c>
      <c r="W145" s="9" t="s">
        <v>54</v>
      </c>
      <c r="X145" s="9" t="s">
        <v>54</v>
      </c>
      <c r="Y145" s="9" t="s">
        <v>54</v>
      </c>
      <c r="Z145" s="9" t="s">
        <v>54</v>
      </c>
      <c r="AA145" s="9" t="s">
        <v>54</v>
      </c>
      <c r="AB145" s="9" t="s">
        <v>54</v>
      </c>
    </row>
    <row r="146" spans="2:32" x14ac:dyDescent="0.2">
      <c r="D146" s="6" t="s">
        <v>348</v>
      </c>
      <c r="Q146" s="9" t="s">
        <v>54</v>
      </c>
      <c r="R146" s="9" t="s">
        <v>54</v>
      </c>
      <c r="S146" s="9" t="s">
        <v>54</v>
      </c>
      <c r="T146" s="9" t="s">
        <v>54</v>
      </c>
      <c r="U146" s="9" t="s">
        <v>54</v>
      </c>
      <c r="V146" s="9" t="s">
        <v>54</v>
      </c>
      <c r="W146" s="9" t="s">
        <v>54</v>
      </c>
      <c r="X146" s="9" t="s">
        <v>54</v>
      </c>
      <c r="Y146" s="9" t="s">
        <v>54</v>
      </c>
      <c r="Z146" s="9" t="s">
        <v>54</v>
      </c>
      <c r="AA146" s="9" t="s">
        <v>54</v>
      </c>
      <c r="AB146" s="9" t="s">
        <v>54</v>
      </c>
    </row>
    <row r="147" spans="2:32" x14ac:dyDescent="0.2">
      <c r="D147" s="6" t="s">
        <v>353</v>
      </c>
      <c r="Q147" s="9" t="s">
        <v>54</v>
      </c>
      <c r="R147" s="9" t="s">
        <v>54</v>
      </c>
      <c r="S147" s="9" t="s">
        <v>54</v>
      </c>
      <c r="T147" s="9" t="s">
        <v>54</v>
      </c>
      <c r="U147" s="9" t="s">
        <v>54</v>
      </c>
      <c r="V147" s="9" t="s">
        <v>54</v>
      </c>
      <c r="W147" s="9" t="s">
        <v>54</v>
      </c>
      <c r="X147" s="9" t="s">
        <v>54</v>
      </c>
      <c r="Y147" s="9" t="s">
        <v>54</v>
      </c>
      <c r="Z147" s="9" t="s">
        <v>54</v>
      </c>
      <c r="AA147" s="9" t="s">
        <v>54</v>
      </c>
      <c r="AB147" s="9" t="s">
        <v>54</v>
      </c>
    </row>
    <row r="148" spans="2:32" x14ac:dyDescent="0.2">
      <c r="D148" s="6" t="s">
        <v>358</v>
      </c>
      <c r="Q148" s="9" t="s">
        <v>54</v>
      </c>
      <c r="R148" s="9" t="s">
        <v>54</v>
      </c>
      <c r="S148" s="9" t="s">
        <v>54</v>
      </c>
      <c r="T148" s="9" t="s">
        <v>54</v>
      </c>
      <c r="U148" s="9" t="s">
        <v>54</v>
      </c>
      <c r="V148" s="9" t="s">
        <v>54</v>
      </c>
      <c r="W148" s="9" t="s">
        <v>54</v>
      </c>
      <c r="X148" s="9" t="s">
        <v>54</v>
      </c>
      <c r="Y148" s="9" t="s">
        <v>54</v>
      </c>
      <c r="Z148" s="9" t="s">
        <v>54</v>
      </c>
      <c r="AA148" s="9" t="s">
        <v>54</v>
      </c>
      <c r="AB148" s="9" t="s">
        <v>54</v>
      </c>
    </row>
    <row r="149" spans="2:32" x14ac:dyDescent="0.2">
      <c r="D149" s="6" t="s">
        <v>362</v>
      </c>
      <c r="Q149" s="9" t="s">
        <v>54</v>
      </c>
      <c r="R149" s="9" t="s">
        <v>54</v>
      </c>
      <c r="S149" s="9" t="s">
        <v>54</v>
      </c>
      <c r="T149" s="9" t="s">
        <v>54</v>
      </c>
      <c r="U149" s="9" t="s">
        <v>54</v>
      </c>
      <c r="V149" s="9" t="s">
        <v>54</v>
      </c>
      <c r="W149" s="9" t="s">
        <v>54</v>
      </c>
      <c r="X149" s="9" t="s">
        <v>54</v>
      </c>
      <c r="Y149" s="9" t="s">
        <v>54</v>
      </c>
      <c r="Z149" s="9" t="s">
        <v>54</v>
      </c>
      <c r="AA149" s="9" t="s">
        <v>54</v>
      </c>
      <c r="AB149" s="9" t="s">
        <v>54</v>
      </c>
    </row>
    <row r="150" spans="2:32" x14ac:dyDescent="0.2">
      <c r="B150" s="6" t="s">
        <v>473</v>
      </c>
      <c r="E150" s="8" t="s">
        <v>510</v>
      </c>
      <c r="F150" s="8" t="s">
        <v>511</v>
      </c>
      <c r="G150" s="8" t="s">
        <v>238</v>
      </c>
      <c r="H150" s="8">
        <v>3</v>
      </c>
      <c r="I150" s="8" t="s">
        <v>512</v>
      </c>
      <c r="J150" s="8" t="s">
        <v>513</v>
      </c>
      <c r="K150" s="8" t="s">
        <v>238</v>
      </c>
      <c r="L150" s="8">
        <v>3</v>
      </c>
      <c r="Q150" s="9" t="s">
        <v>236</v>
      </c>
      <c r="R150" s="9" t="s">
        <v>239</v>
      </c>
      <c r="S150" s="9" t="s">
        <v>238</v>
      </c>
      <c r="T150" s="9">
        <v>1</v>
      </c>
      <c r="U150" s="9" t="s">
        <v>54</v>
      </c>
      <c r="V150" s="9" t="s">
        <v>54</v>
      </c>
      <c r="W150" s="9" t="s">
        <v>54</v>
      </c>
      <c r="X150" s="9" t="s">
        <v>54</v>
      </c>
      <c r="Y150" s="9" t="s">
        <v>54</v>
      </c>
      <c r="Z150" s="9" t="s">
        <v>54</v>
      </c>
      <c r="AA150" s="9" t="s">
        <v>54</v>
      </c>
      <c r="AB150" s="9" t="s">
        <v>54</v>
      </c>
      <c r="AC150" s="10" t="s">
        <v>510</v>
      </c>
      <c r="AD150" s="10" t="s">
        <v>511</v>
      </c>
      <c r="AE150" s="10" t="s">
        <v>238</v>
      </c>
      <c r="AF150" s="10">
        <v>3</v>
      </c>
    </row>
    <row r="151" spans="2:32" x14ac:dyDescent="0.2">
      <c r="C151" s="6" t="s">
        <v>62</v>
      </c>
      <c r="D151" s="6" t="s">
        <v>345</v>
      </c>
      <c r="Q151" s="9" t="s">
        <v>54</v>
      </c>
      <c r="R151" s="9" t="s">
        <v>54</v>
      </c>
      <c r="S151" s="9" t="s">
        <v>54</v>
      </c>
      <c r="T151" s="9" t="s">
        <v>54</v>
      </c>
      <c r="U151" s="9" t="s">
        <v>54</v>
      </c>
      <c r="V151" s="9" t="s">
        <v>54</v>
      </c>
      <c r="W151" s="9" t="s">
        <v>54</v>
      </c>
      <c r="X151" s="9" t="s">
        <v>54</v>
      </c>
      <c r="Y151" s="9" t="s">
        <v>54</v>
      </c>
      <c r="Z151" s="9" t="s">
        <v>54</v>
      </c>
      <c r="AA151" s="9" t="s">
        <v>54</v>
      </c>
      <c r="AB151" s="9" t="s">
        <v>54</v>
      </c>
    </row>
    <row r="152" spans="2:32" x14ac:dyDescent="0.2">
      <c r="D152" s="6" t="s">
        <v>348</v>
      </c>
      <c r="Q152" s="9" t="s">
        <v>54</v>
      </c>
      <c r="R152" s="9" t="s">
        <v>54</v>
      </c>
      <c r="S152" s="9" t="s">
        <v>54</v>
      </c>
      <c r="T152" s="9" t="s">
        <v>54</v>
      </c>
      <c r="U152" s="9" t="s">
        <v>54</v>
      </c>
      <c r="V152" s="9" t="s">
        <v>54</v>
      </c>
      <c r="W152" s="9" t="s">
        <v>54</v>
      </c>
      <c r="X152" s="9" t="s">
        <v>54</v>
      </c>
      <c r="Y152" s="9" t="s">
        <v>54</v>
      </c>
      <c r="Z152" s="9" t="s">
        <v>54</v>
      </c>
      <c r="AA152" s="9" t="s">
        <v>54</v>
      </c>
      <c r="AB152" s="9" t="s">
        <v>54</v>
      </c>
    </row>
    <row r="153" spans="2:32" x14ac:dyDescent="0.2">
      <c r="D153" s="6" t="s">
        <v>353</v>
      </c>
      <c r="Q153" s="9" t="s">
        <v>54</v>
      </c>
      <c r="R153" s="9" t="s">
        <v>54</v>
      </c>
      <c r="S153" s="9" t="s">
        <v>54</v>
      </c>
      <c r="T153" s="9" t="s">
        <v>54</v>
      </c>
      <c r="U153" s="9" t="s">
        <v>54</v>
      </c>
      <c r="V153" s="9" t="s">
        <v>54</v>
      </c>
      <c r="W153" s="9" t="s">
        <v>54</v>
      </c>
      <c r="X153" s="9" t="s">
        <v>54</v>
      </c>
      <c r="Y153" s="9" t="s">
        <v>54</v>
      </c>
      <c r="Z153" s="9" t="s">
        <v>54</v>
      </c>
      <c r="AA153" s="9" t="s">
        <v>54</v>
      </c>
      <c r="AB153" s="9" t="s">
        <v>54</v>
      </c>
    </row>
    <row r="154" spans="2:32" x14ac:dyDescent="0.2">
      <c r="D154" s="6" t="s">
        <v>358</v>
      </c>
      <c r="Q154" s="9" t="s">
        <v>54</v>
      </c>
      <c r="R154" s="9" t="s">
        <v>54</v>
      </c>
      <c r="S154" s="9" t="s">
        <v>54</v>
      </c>
      <c r="T154" s="9" t="s">
        <v>54</v>
      </c>
      <c r="U154" s="9" t="s">
        <v>54</v>
      </c>
      <c r="V154" s="9" t="s">
        <v>54</v>
      </c>
      <c r="W154" s="9" t="s">
        <v>54</v>
      </c>
      <c r="X154" s="9" t="s">
        <v>54</v>
      </c>
      <c r="Y154" s="9" t="s">
        <v>54</v>
      </c>
      <c r="Z154" s="9" t="s">
        <v>54</v>
      </c>
      <c r="AA154" s="9" t="s">
        <v>54</v>
      </c>
      <c r="AB154" s="9" t="s">
        <v>54</v>
      </c>
    </row>
    <row r="155" spans="2:32" x14ac:dyDescent="0.2">
      <c r="D155" s="6" t="s">
        <v>362</v>
      </c>
      <c r="Q155" s="9" t="s">
        <v>54</v>
      </c>
      <c r="R155" s="9" t="s">
        <v>54</v>
      </c>
      <c r="S155" s="9" t="s">
        <v>54</v>
      </c>
      <c r="T155" s="9" t="s">
        <v>54</v>
      </c>
      <c r="U155" s="9" t="s">
        <v>54</v>
      </c>
      <c r="V155" s="9" t="s">
        <v>54</v>
      </c>
      <c r="W155" s="9" t="s">
        <v>54</v>
      </c>
      <c r="X155" s="9" t="s">
        <v>54</v>
      </c>
      <c r="Y155" s="9" t="s">
        <v>54</v>
      </c>
      <c r="Z155" s="9" t="s">
        <v>54</v>
      </c>
      <c r="AA155" s="9" t="s">
        <v>54</v>
      </c>
      <c r="AB155" s="9" t="s">
        <v>54</v>
      </c>
    </row>
    <row r="156" spans="2:32" x14ac:dyDescent="0.2">
      <c r="B156" s="6" t="s">
        <v>475</v>
      </c>
      <c r="E156" s="8" t="s">
        <v>510</v>
      </c>
      <c r="F156" s="8" t="s">
        <v>511</v>
      </c>
      <c r="G156" s="8" t="s">
        <v>238</v>
      </c>
      <c r="H156" s="8">
        <v>3</v>
      </c>
      <c r="I156" s="8" t="s">
        <v>236</v>
      </c>
      <c r="J156" s="8" t="s">
        <v>237</v>
      </c>
      <c r="K156" s="8" t="s">
        <v>238</v>
      </c>
      <c r="L156" s="8">
        <v>3</v>
      </c>
      <c r="Q156" s="9" t="s">
        <v>236</v>
      </c>
      <c r="R156" s="9" t="s">
        <v>239</v>
      </c>
      <c r="S156" s="9" t="s">
        <v>238</v>
      </c>
      <c r="T156" s="9">
        <v>1</v>
      </c>
      <c r="U156" s="9" t="s">
        <v>54</v>
      </c>
      <c r="V156" s="9" t="s">
        <v>54</v>
      </c>
      <c r="W156" s="9" t="s">
        <v>54</v>
      </c>
      <c r="X156" s="9" t="s">
        <v>54</v>
      </c>
      <c r="Y156" s="9" t="s">
        <v>54</v>
      </c>
      <c r="Z156" s="9" t="s">
        <v>54</v>
      </c>
      <c r="AA156" s="9" t="s">
        <v>54</v>
      </c>
      <c r="AB156" s="9" t="s">
        <v>54</v>
      </c>
      <c r="AC156" s="10" t="s">
        <v>510</v>
      </c>
      <c r="AD156" s="10" t="s">
        <v>511</v>
      </c>
      <c r="AE156" s="10" t="s">
        <v>238</v>
      </c>
      <c r="AF156" s="10">
        <v>3</v>
      </c>
    </row>
    <row r="157" spans="2:32" x14ac:dyDescent="0.2">
      <c r="C157" s="6" t="s">
        <v>62</v>
      </c>
      <c r="D157" s="6" t="s">
        <v>345</v>
      </c>
      <c r="Q157" s="9" t="s">
        <v>54</v>
      </c>
      <c r="R157" s="9" t="s">
        <v>54</v>
      </c>
      <c r="S157" s="9" t="s">
        <v>54</v>
      </c>
      <c r="T157" s="9" t="s">
        <v>54</v>
      </c>
      <c r="U157" s="9" t="s">
        <v>54</v>
      </c>
      <c r="V157" s="9" t="s">
        <v>54</v>
      </c>
      <c r="W157" s="9" t="s">
        <v>54</v>
      </c>
      <c r="X157" s="9" t="s">
        <v>54</v>
      </c>
      <c r="Y157" s="9" t="s">
        <v>54</v>
      </c>
      <c r="Z157" s="9" t="s">
        <v>54</v>
      </c>
      <c r="AA157" s="9" t="s">
        <v>54</v>
      </c>
      <c r="AB157" s="9" t="s">
        <v>54</v>
      </c>
    </row>
    <row r="158" spans="2:32" x14ac:dyDescent="0.2">
      <c r="D158" s="6" t="s">
        <v>348</v>
      </c>
      <c r="Q158" s="9" t="s">
        <v>54</v>
      </c>
      <c r="R158" s="9" t="s">
        <v>54</v>
      </c>
      <c r="S158" s="9" t="s">
        <v>54</v>
      </c>
      <c r="T158" s="9" t="s">
        <v>54</v>
      </c>
      <c r="U158" s="9" t="s">
        <v>54</v>
      </c>
      <c r="V158" s="9" t="s">
        <v>54</v>
      </c>
      <c r="W158" s="9" t="s">
        <v>54</v>
      </c>
      <c r="X158" s="9" t="s">
        <v>54</v>
      </c>
      <c r="Y158" s="9" t="s">
        <v>54</v>
      </c>
      <c r="Z158" s="9" t="s">
        <v>54</v>
      </c>
      <c r="AA158" s="9" t="s">
        <v>54</v>
      </c>
      <c r="AB158" s="9" t="s">
        <v>54</v>
      </c>
    </row>
    <row r="159" spans="2:32" x14ac:dyDescent="0.2">
      <c r="D159" s="6" t="s">
        <v>353</v>
      </c>
      <c r="Q159" s="9" t="s">
        <v>54</v>
      </c>
      <c r="R159" s="9" t="s">
        <v>54</v>
      </c>
      <c r="S159" s="9" t="s">
        <v>54</v>
      </c>
      <c r="T159" s="9" t="s">
        <v>54</v>
      </c>
      <c r="U159" s="9" t="s">
        <v>54</v>
      </c>
      <c r="V159" s="9" t="s">
        <v>54</v>
      </c>
      <c r="W159" s="9" t="s">
        <v>54</v>
      </c>
      <c r="X159" s="9" t="s">
        <v>54</v>
      </c>
      <c r="Y159" s="9" t="s">
        <v>54</v>
      </c>
      <c r="Z159" s="9" t="s">
        <v>54</v>
      </c>
      <c r="AA159" s="9" t="s">
        <v>54</v>
      </c>
      <c r="AB159" s="9" t="s">
        <v>54</v>
      </c>
    </row>
    <row r="160" spans="2:32" x14ac:dyDescent="0.2">
      <c r="D160" s="6" t="s">
        <v>358</v>
      </c>
      <c r="Q160" s="9" t="s">
        <v>54</v>
      </c>
      <c r="R160" s="9" t="s">
        <v>54</v>
      </c>
      <c r="S160" s="9" t="s">
        <v>54</v>
      </c>
      <c r="T160" s="9" t="s">
        <v>54</v>
      </c>
      <c r="U160" s="9" t="s">
        <v>54</v>
      </c>
      <c r="V160" s="9" t="s">
        <v>54</v>
      </c>
      <c r="W160" s="9" t="s">
        <v>54</v>
      </c>
      <c r="X160" s="9" t="s">
        <v>54</v>
      </c>
      <c r="Y160" s="9" t="s">
        <v>54</v>
      </c>
      <c r="Z160" s="9" t="s">
        <v>54</v>
      </c>
      <c r="AA160" s="9" t="s">
        <v>54</v>
      </c>
      <c r="AB160" s="9" t="s">
        <v>54</v>
      </c>
    </row>
    <row r="161" spans="2:32" x14ac:dyDescent="0.2">
      <c r="D161" s="6" t="s">
        <v>362</v>
      </c>
      <c r="Q161" s="9" t="s">
        <v>54</v>
      </c>
      <c r="R161" s="9" t="s">
        <v>54</v>
      </c>
      <c r="S161" s="9" t="s">
        <v>54</v>
      </c>
      <c r="T161" s="9" t="s">
        <v>54</v>
      </c>
      <c r="U161" s="9" t="s">
        <v>54</v>
      </c>
      <c r="V161" s="9" t="s">
        <v>54</v>
      </c>
      <c r="W161" s="9" t="s">
        <v>54</v>
      </c>
      <c r="X161" s="9" t="s">
        <v>54</v>
      </c>
      <c r="Y161" s="9" t="s">
        <v>54</v>
      </c>
      <c r="Z161" s="9" t="s">
        <v>54</v>
      </c>
      <c r="AA161" s="9" t="s">
        <v>54</v>
      </c>
      <c r="AB161" s="9" t="s">
        <v>54</v>
      </c>
    </row>
    <row r="162" spans="2:32" x14ac:dyDescent="0.2">
      <c r="B162" s="6" t="s">
        <v>478</v>
      </c>
      <c r="E162" s="8" t="s">
        <v>510</v>
      </c>
      <c r="F162" s="8" t="s">
        <v>511</v>
      </c>
      <c r="G162" s="8" t="s">
        <v>238</v>
      </c>
      <c r="H162" s="8">
        <v>3</v>
      </c>
      <c r="I162" s="8" t="s">
        <v>512</v>
      </c>
      <c r="J162" s="8" t="s">
        <v>513</v>
      </c>
      <c r="K162" s="8" t="s">
        <v>238</v>
      </c>
      <c r="L162" s="8">
        <v>3</v>
      </c>
      <c r="Q162" s="9" t="s">
        <v>490</v>
      </c>
      <c r="R162" s="9" t="s">
        <v>491</v>
      </c>
      <c r="S162" s="9" t="s">
        <v>238</v>
      </c>
      <c r="T162" s="9">
        <v>1</v>
      </c>
      <c r="U162" s="9" t="s">
        <v>236</v>
      </c>
      <c r="V162" s="9" t="s">
        <v>239</v>
      </c>
      <c r="W162" s="9" t="s">
        <v>238</v>
      </c>
      <c r="X162" s="9">
        <v>1</v>
      </c>
      <c r="Y162" s="9" t="s">
        <v>54</v>
      </c>
      <c r="Z162" s="9" t="s">
        <v>54</v>
      </c>
      <c r="AA162" s="9" t="s">
        <v>54</v>
      </c>
      <c r="AB162" s="9" t="s">
        <v>54</v>
      </c>
      <c r="AC162" s="10" t="s">
        <v>510</v>
      </c>
      <c r="AD162" s="10" t="s">
        <v>511</v>
      </c>
      <c r="AE162" s="10" t="s">
        <v>238</v>
      </c>
      <c r="AF162" s="10">
        <v>3</v>
      </c>
    </row>
    <row r="163" spans="2:32" x14ac:dyDescent="0.2">
      <c r="C163" s="6" t="s">
        <v>62</v>
      </c>
      <c r="D163" s="6" t="s">
        <v>345</v>
      </c>
      <c r="Q163" s="9" t="s">
        <v>54</v>
      </c>
      <c r="R163" s="9" t="s">
        <v>54</v>
      </c>
      <c r="S163" s="9" t="s">
        <v>54</v>
      </c>
      <c r="T163" s="9" t="s">
        <v>54</v>
      </c>
      <c r="U163" s="9" t="s">
        <v>54</v>
      </c>
      <c r="V163" s="9" t="s">
        <v>54</v>
      </c>
      <c r="W163" s="9" t="s">
        <v>54</v>
      </c>
      <c r="X163" s="9" t="s">
        <v>54</v>
      </c>
      <c r="Y163" s="9" t="s">
        <v>54</v>
      </c>
      <c r="Z163" s="9" t="s">
        <v>54</v>
      </c>
      <c r="AA163" s="9" t="s">
        <v>54</v>
      </c>
      <c r="AB163" s="9" t="s">
        <v>54</v>
      </c>
      <c r="AF163" s="10">
        <f>SUM(AF19,AF25,AF30,AF37,AF43,AF44,AF50,AF56,AF62,AF68,AF69,AF75,AF81,AF87,AF93,AF94,AF100,AF106,AF112,AF118,AF119,AF125,AF131,AF137,AF143,AF144,AF150,AF156)/28</f>
        <v>1.875</v>
      </c>
    </row>
    <row r="164" spans="2:32" x14ac:dyDescent="0.2">
      <c r="D164" s="6" t="s">
        <v>348</v>
      </c>
      <c r="Q164" s="9" t="s">
        <v>54</v>
      </c>
      <c r="R164" s="9" t="s">
        <v>54</v>
      </c>
      <c r="S164" s="9" t="s">
        <v>54</v>
      </c>
      <c r="T164" s="9" t="s">
        <v>54</v>
      </c>
      <c r="U164" s="9" t="s">
        <v>54</v>
      </c>
      <c r="V164" s="9" t="s">
        <v>54</v>
      </c>
      <c r="W164" s="9" t="s">
        <v>54</v>
      </c>
      <c r="X164" s="9" t="s">
        <v>54</v>
      </c>
      <c r="Y164" s="9" t="s">
        <v>54</v>
      </c>
      <c r="Z164" s="9" t="s">
        <v>54</v>
      </c>
      <c r="AA164" s="9" t="s">
        <v>54</v>
      </c>
      <c r="AB164" s="9" t="s">
        <v>54</v>
      </c>
    </row>
    <row r="165" spans="2:32" x14ac:dyDescent="0.2">
      <c r="D165" s="6" t="s">
        <v>353</v>
      </c>
      <c r="Q165" s="9" t="s">
        <v>54</v>
      </c>
      <c r="R165" s="9" t="s">
        <v>54</v>
      </c>
      <c r="S165" s="9" t="s">
        <v>54</v>
      </c>
      <c r="T165" s="9" t="s">
        <v>54</v>
      </c>
      <c r="U165" s="9" t="s">
        <v>54</v>
      </c>
      <c r="V165" s="9" t="s">
        <v>54</v>
      </c>
      <c r="W165" s="9" t="s">
        <v>54</v>
      </c>
      <c r="X165" s="9" t="s">
        <v>54</v>
      </c>
      <c r="Y165" s="9" t="s">
        <v>54</v>
      </c>
      <c r="Z165" s="9" t="s">
        <v>54</v>
      </c>
      <c r="AA165" s="9" t="s">
        <v>54</v>
      </c>
      <c r="AB165" s="9" t="s">
        <v>54</v>
      </c>
    </row>
    <row r="166" spans="2:32" x14ac:dyDescent="0.2">
      <c r="D166" s="6" t="s">
        <v>358</v>
      </c>
      <c r="Q166" s="9" t="s">
        <v>54</v>
      </c>
      <c r="R166" s="9" t="s">
        <v>54</v>
      </c>
      <c r="S166" s="9" t="s">
        <v>54</v>
      </c>
      <c r="T166" s="9" t="s">
        <v>54</v>
      </c>
      <c r="U166" s="9" t="s">
        <v>54</v>
      </c>
      <c r="V166" s="9" t="s">
        <v>54</v>
      </c>
      <c r="W166" s="9" t="s">
        <v>54</v>
      </c>
      <c r="X166" s="9" t="s">
        <v>54</v>
      </c>
      <c r="Y166" s="9" t="s">
        <v>54</v>
      </c>
      <c r="Z166" s="9" t="s">
        <v>54</v>
      </c>
      <c r="AA166" s="9" t="s">
        <v>54</v>
      </c>
      <c r="AB166" s="9" t="s">
        <v>54</v>
      </c>
    </row>
    <row r="167" spans="2:32" x14ac:dyDescent="0.2">
      <c r="D167" s="6" t="s">
        <v>362</v>
      </c>
      <c r="Q167" s="9" t="s">
        <v>54</v>
      </c>
      <c r="R167" s="9" t="s">
        <v>54</v>
      </c>
      <c r="S167" s="9" t="s">
        <v>54</v>
      </c>
      <c r="T167" s="9" t="s">
        <v>54</v>
      </c>
      <c r="U167" s="9" t="s">
        <v>54</v>
      </c>
      <c r="V167" s="9" t="s">
        <v>54</v>
      </c>
      <c r="W167" s="9" t="s">
        <v>54</v>
      </c>
      <c r="X167" s="9" t="s">
        <v>54</v>
      </c>
      <c r="Y167" s="9" t="s">
        <v>54</v>
      </c>
      <c r="Z167" s="9" t="s">
        <v>54</v>
      </c>
      <c r="AA167" s="9" t="s">
        <v>54</v>
      </c>
      <c r="AB167" s="9" t="s">
        <v>54</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B4897-5EF3-084B-8995-DAD35AFA3CC0}">
  <dimension ref="A1:AF119"/>
  <sheetViews>
    <sheetView topLeftCell="A96" zoomScale="125" workbookViewId="0">
      <selection activeCell="Z86" sqref="Z86"/>
    </sheetView>
  </sheetViews>
  <sheetFormatPr baseColWidth="10" defaultColWidth="11" defaultRowHeight="16" x14ac:dyDescent="0.2"/>
  <cols>
    <col min="1" max="4" width="10.83203125" style="6"/>
    <col min="5" max="5" width="11.1640625" style="8" bestFit="1" customWidth="1"/>
    <col min="6" max="7" width="10.83203125" style="8"/>
    <col min="8" max="9" width="11" style="8" bestFit="1" customWidth="1"/>
    <col min="10" max="11" width="10.83203125" style="8"/>
    <col min="12" max="12" width="11" style="8" bestFit="1" customWidth="1"/>
    <col min="13" max="13" width="11.1640625" style="9" bestFit="1" customWidth="1"/>
    <col min="14" max="15" width="10.83203125" style="9"/>
    <col min="16" max="16" width="11" style="9" bestFit="1" customWidth="1"/>
    <col min="17" max="17" width="11.1640625" style="9" bestFit="1" customWidth="1"/>
    <col min="18" max="19" width="10.83203125" style="9"/>
    <col min="20" max="21" width="11" style="9" bestFit="1" customWidth="1"/>
    <col min="22" max="23" width="10.83203125" style="9"/>
    <col min="24" max="24" width="11" style="9" bestFit="1" customWidth="1"/>
    <col min="25" max="28" width="10.83203125" style="10"/>
    <col min="29" max="32" width="11" style="10"/>
  </cols>
  <sheetData>
    <row r="1" spans="1:32" x14ac:dyDescent="0.2">
      <c r="A1" s="6" t="s">
        <v>0</v>
      </c>
      <c r="B1" s="6" t="s">
        <v>1</v>
      </c>
      <c r="C1" s="6" t="s">
        <v>2</v>
      </c>
      <c r="D1" s="6" t="s">
        <v>3</v>
      </c>
      <c r="E1" s="8" t="s">
        <v>4</v>
      </c>
      <c r="F1" s="8" t="s">
        <v>5</v>
      </c>
      <c r="G1" s="8" t="s">
        <v>6</v>
      </c>
      <c r="H1" s="8" t="s">
        <v>7</v>
      </c>
      <c r="I1" s="8" t="s">
        <v>8</v>
      </c>
      <c r="J1" s="8" t="s">
        <v>9</v>
      </c>
      <c r="K1" s="8" t="s">
        <v>10</v>
      </c>
      <c r="L1" s="8" t="s">
        <v>11</v>
      </c>
      <c r="M1" s="9" t="s">
        <v>12</v>
      </c>
      <c r="N1" s="9" t="s">
        <v>13</v>
      </c>
      <c r="O1" s="9" t="s">
        <v>14</v>
      </c>
      <c r="P1" s="9" t="s">
        <v>15</v>
      </c>
      <c r="Q1" s="9" t="s">
        <v>16</v>
      </c>
      <c r="R1" s="9" t="s">
        <v>17</v>
      </c>
      <c r="S1" s="9" t="s">
        <v>18</v>
      </c>
      <c r="T1" s="9" t="s">
        <v>19</v>
      </c>
      <c r="U1" s="9" t="s">
        <v>20</v>
      </c>
      <c r="V1" s="9" t="s">
        <v>21</v>
      </c>
      <c r="W1" s="9" t="s">
        <v>22</v>
      </c>
      <c r="X1" s="9" t="s">
        <v>23</v>
      </c>
      <c r="Y1" s="10" t="s">
        <v>40</v>
      </c>
      <c r="Z1" s="10" t="s">
        <v>41</v>
      </c>
      <c r="AA1" s="10" t="s">
        <v>42</v>
      </c>
      <c r="AB1" s="10" t="s">
        <v>43</v>
      </c>
      <c r="AC1" s="10" t="s">
        <v>40</v>
      </c>
      <c r="AD1" s="10" t="s">
        <v>41</v>
      </c>
      <c r="AE1" s="10" t="s">
        <v>42</v>
      </c>
      <c r="AF1" s="10" t="s">
        <v>43</v>
      </c>
    </row>
    <row r="2" spans="1:32" x14ac:dyDescent="0.2">
      <c r="B2" s="6" t="s">
        <v>514</v>
      </c>
      <c r="M2" s="9">
        <v>734000001</v>
      </c>
      <c r="N2" s="9" t="s">
        <v>308</v>
      </c>
      <c r="O2" s="9" t="s">
        <v>49</v>
      </c>
      <c r="P2" s="9">
        <v>0</v>
      </c>
      <c r="Q2" s="9" t="s">
        <v>54</v>
      </c>
      <c r="R2" s="9" t="s">
        <v>54</v>
      </c>
      <c r="S2" s="9" t="s">
        <v>54</v>
      </c>
      <c r="T2" s="9" t="s">
        <v>54</v>
      </c>
      <c r="U2" s="9" t="s">
        <v>54</v>
      </c>
      <c r="V2" s="9" t="s">
        <v>54</v>
      </c>
      <c r="W2" s="9" t="s">
        <v>54</v>
      </c>
      <c r="X2" s="9" t="s">
        <v>54</v>
      </c>
    </row>
    <row r="3" spans="1:32" x14ac:dyDescent="0.2">
      <c r="C3" s="6" t="s">
        <v>62</v>
      </c>
      <c r="D3" s="6" t="s">
        <v>515</v>
      </c>
      <c r="M3" s="9">
        <v>248152002</v>
      </c>
      <c r="N3" s="9" t="s">
        <v>310</v>
      </c>
      <c r="O3" s="9" t="s">
        <v>49</v>
      </c>
      <c r="P3" s="9">
        <v>1</v>
      </c>
      <c r="Q3" s="9" t="s">
        <v>54</v>
      </c>
      <c r="R3" s="9" t="s">
        <v>54</v>
      </c>
      <c r="S3" s="9" t="s">
        <v>54</v>
      </c>
      <c r="T3" s="9" t="s">
        <v>54</v>
      </c>
      <c r="U3" s="9" t="s">
        <v>54</v>
      </c>
      <c r="V3" s="9" t="s">
        <v>54</v>
      </c>
      <c r="W3" s="9" t="s">
        <v>54</v>
      </c>
      <c r="X3" s="9" t="s">
        <v>54</v>
      </c>
    </row>
    <row r="4" spans="1:32" x14ac:dyDescent="0.2">
      <c r="D4" s="6" t="s">
        <v>516</v>
      </c>
      <c r="M4" s="9">
        <v>248153007</v>
      </c>
      <c r="N4" s="9" t="s">
        <v>313</v>
      </c>
      <c r="O4" s="9" t="s">
        <v>49</v>
      </c>
      <c r="P4" s="9">
        <v>1</v>
      </c>
      <c r="Q4" s="9" t="s">
        <v>54</v>
      </c>
      <c r="R4" s="9" t="s">
        <v>54</v>
      </c>
      <c r="S4" s="9" t="s">
        <v>54</v>
      </c>
      <c r="T4" s="9" t="s">
        <v>54</v>
      </c>
      <c r="U4" s="9" t="s">
        <v>54</v>
      </c>
      <c r="V4" s="9" t="s">
        <v>54</v>
      </c>
      <c r="W4" s="9" t="s">
        <v>54</v>
      </c>
      <c r="X4" s="9" t="s">
        <v>54</v>
      </c>
    </row>
    <row r="5" spans="1:32" x14ac:dyDescent="0.2">
      <c r="B5" s="6" t="s">
        <v>517</v>
      </c>
      <c r="C5" s="6" t="s">
        <v>518</v>
      </c>
      <c r="M5" s="9">
        <v>410672004</v>
      </c>
      <c r="N5" s="9" t="s">
        <v>519</v>
      </c>
      <c r="O5" s="9" t="s">
        <v>49</v>
      </c>
      <c r="P5" s="9">
        <v>0</v>
      </c>
      <c r="Q5" s="9" t="s">
        <v>54</v>
      </c>
      <c r="R5" s="9" t="s">
        <v>54</v>
      </c>
      <c r="S5" s="9" t="s">
        <v>54</v>
      </c>
      <c r="T5" s="9" t="s">
        <v>54</v>
      </c>
      <c r="U5" s="9" t="s">
        <v>54</v>
      </c>
      <c r="V5" s="9" t="s">
        <v>54</v>
      </c>
      <c r="W5" s="9" t="s">
        <v>54</v>
      </c>
      <c r="X5" s="9" t="s">
        <v>54</v>
      </c>
    </row>
    <row r="6" spans="1:32" x14ac:dyDescent="0.2">
      <c r="B6" s="6" t="s">
        <v>520</v>
      </c>
      <c r="E6" s="8">
        <v>420038007</v>
      </c>
      <c r="F6" s="8" t="s">
        <v>48</v>
      </c>
      <c r="G6" s="8" t="s">
        <v>46</v>
      </c>
      <c r="H6" s="8">
        <v>0</v>
      </c>
      <c r="M6" s="9">
        <v>420038007</v>
      </c>
      <c r="N6" s="9" t="s">
        <v>48</v>
      </c>
      <c r="O6" s="9" t="s">
        <v>49</v>
      </c>
      <c r="P6" s="9">
        <v>1</v>
      </c>
      <c r="Q6" s="9" t="s">
        <v>54</v>
      </c>
      <c r="R6" s="9" t="s">
        <v>54</v>
      </c>
      <c r="S6" s="9" t="s">
        <v>54</v>
      </c>
      <c r="T6" s="9" t="s">
        <v>54</v>
      </c>
      <c r="U6" s="9" t="s">
        <v>54</v>
      </c>
      <c r="V6" s="9" t="s">
        <v>54</v>
      </c>
      <c r="W6" s="9" t="s">
        <v>54</v>
      </c>
      <c r="X6" s="9" t="s">
        <v>54</v>
      </c>
      <c r="Y6" s="13">
        <v>420038007</v>
      </c>
      <c r="Z6" s="13" t="s">
        <v>48</v>
      </c>
      <c r="AA6" s="13" t="s">
        <v>46</v>
      </c>
      <c r="AB6" s="13">
        <v>0.5</v>
      </c>
      <c r="AC6" s="10" t="s">
        <v>236</v>
      </c>
      <c r="AD6" s="10" t="s">
        <v>239</v>
      </c>
      <c r="AE6" s="10" t="s">
        <v>238</v>
      </c>
      <c r="AF6" s="10">
        <v>1</v>
      </c>
    </row>
    <row r="7" spans="1:32" x14ac:dyDescent="0.2">
      <c r="C7" s="6" t="s">
        <v>62</v>
      </c>
      <c r="D7" s="6" t="s">
        <v>521</v>
      </c>
      <c r="E7" s="8">
        <v>84387000</v>
      </c>
      <c r="F7" s="8" t="s">
        <v>522</v>
      </c>
      <c r="G7" s="8" t="s">
        <v>46</v>
      </c>
      <c r="H7" s="8">
        <v>1</v>
      </c>
      <c r="M7" s="9">
        <v>409068001</v>
      </c>
      <c r="N7" s="9" t="s">
        <v>523</v>
      </c>
      <c r="O7" s="9" t="s">
        <v>49</v>
      </c>
      <c r="P7" s="9">
        <v>3</v>
      </c>
      <c r="Q7" s="9">
        <v>2667000</v>
      </c>
      <c r="R7" s="9" t="s">
        <v>346</v>
      </c>
      <c r="S7" s="9" t="s">
        <v>49</v>
      </c>
      <c r="T7" s="9">
        <v>2</v>
      </c>
      <c r="U7" s="9">
        <v>409068001</v>
      </c>
      <c r="V7" s="9" t="s">
        <v>523</v>
      </c>
      <c r="W7" s="9" t="s">
        <v>46</v>
      </c>
      <c r="X7" s="9">
        <v>3</v>
      </c>
      <c r="Y7" s="10">
        <v>84387000</v>
      </c>
      <c r="Z7" s="10" t="s">
        <v>522</v>
      </c>
      <c r="AA7" s="10" t="s">
        <v>46</v>
      </c>
      <c r="AB7" s="10">
        <v>1</v>
      </c>
    </row>
    <row r="8" spans="1:32" x14ac:dyDescent="0.2">
      <c r="D8" s="6" t="s">
        <v>524</v>
      </c>
      <c r="E8" s="8">
        <v>162468002</v>
      </c>
      <c r="F8" s="8" t="s">
        <v>69</v>
      </c>
      <c r="G8" s="8" t="s">
        <v>46</v>
      </c>
      <c r="H8" s="8">
        <v>1</v>
      </c>
      <c r="I8" s="8">
        <v>70232002</v>
      </c>
      <c r="J8" s="8" t="s">
        <v>359</v>
      </c>
      <c r="K8" s="8" t="s">
        <v>46</v>
      </c>
      <c r="L8" s="8">
        <v>1</v>
      </c>
      <c r="M8" s="9" t="s">
        <v>54</v>
      </c>
      <c r="N8" s="9" t="s">
        <v>54</v>
      </c>
      <c r="O8" s="9" t="s">
        <v>54</v>
      </c>
      <c r="Q8" s="9">
        <v>70232002</v>
      </c>
      <c r="R8" s="9" t="s">
        <v>359</v>
      </c>
      <c r="S8" s="9" t="s">
        <v>49</v>
      </c>
      <c r="T8" s="9">
        <v>2</v>
      </c>
      <c r="U8" s="9" t="s">
        <v>54</v>
      </c>
      <c r="V8" s="9" t="s">
        <v>54</v>
      </c>
      <c r="W8" s="9" t="s">
        <v>54</v>
      </c>
      <c r="X8" s="9" t="s">
        <v>54</v>
      </c>
      <c r="Y8" s="10">
        <v>162468002</v>
      </c>
      <c r="Z8" s="10" t="s">
        <v>69</v>
      </c>
      <c r="AA8" s="10" t="s">
        <v>46</v>
      </c>
      <c r="AB8" s="10">
        <v>1</v>
      </c>
    </row>
    <row r="9" spans="1:32" x14ac:dyDescent="0.2">
      <c r="D9" s="6" t="s">
        <v>525</v>
      </c>
      <c r="E9" s="8">
        <v>162470006</v>
      </c>
      <c r="F9" s="8" t="s">
        <v>80</v>
      </c>
      <c r="G9" s="8" t="s">
        <v>46</v>
      </c>
      <c r="H9" s="8">
        <v>1</v>
      </c>
      <c r="I9" s="8">
        <v>255238004</v>
      </c>
      <c r="J9" s="8" t="s">
        <v>82</v>
      </c>
      <c r="K9" s="8" t="s">
        <v>46</v>
      </c>
      <c r="L9" s="8">
        <v>1</v>
      </c>
      <c r="M9" s="9">
        <v>1217332007</v>
      </c>
      <c r="N9" s="9" t="s">
        <v>526</v>
      </c>
      <c r="O9" s="9" t="s">
        <v>49</v>
      </c>
      <c r="P9" s="9">
        <v>1</v>
      </c>
      <c r="Q9" s="9" t="s">
        <v>54</v>
      </c>
      <c r="R9" s="9" t="s">
        <v>54</v>
      </c>
      <c r="S9" s="9" t="s">
        <v>54</v>
      </c>
      <c r="T9" s="9" t="s">
        <v>54</v>
      </c>
      <c r="U9" s="9" t="s">
        <v>54</v>
      </c>
      <c r="V9" s="9" t="s">
        <v>54</v>
      </c>
      <c r="W9" s="9" t="s">
        <v>54</v>
      </c>
      <c r="X9" s="9" t="s">
        <v>54</v>
      </c>
      <c r="Y9" s="10">
        <v>162470006</v>
      </c>
      <c r="Z9" s="10" t="s">
        <v>80</v>
      </c>
      <c r="AA9" s="10" t="s">
        <v>46</v>
      </c>
      <c r="AB9" s="10">
        <v>1</v>
      </c>
    </row>
    <row r="10" spans="1:32" x14ac:dyDescent="0.2">
      <c r="D10" s="6" t="s">
        <v>527</v>
      </c>
      <c r="E10" s="8">
        <v>162471005</v>
      </c>
      <c r="F10" s="8" t="s">
        <v>83</v>
      </c>
      <c r="G10" s="8" t="s">
        <v>46</v>
      </c>
      <c r="H10" s="8">
        <v>1</v>
      </c>
      <c r="I10" s="8" t="s">
        <v>528</v>
      </c>
      <c r="J10" s="8" t="s">
        <v>529</v>
      </c>
      <c r="K10" s="8" t="s">
        <v>373</v>
      </c>
      <c r="L10" s="8">
        <v>1</v>
      </c>
      <c r="M10" s="9">
        <v>706873003</v>
      </c>
      <c r="N10" s="9" t="s">
        <v>530</v>
      </c>
      <c r="O10" s="9" t="s">
        <v>49</v>
      </c>
      <c r="P10" s="9">
        <v>1</v>
      </c>
      <c r="Q10" s="9" t="s">
        <v>54</v>
      </c>
      <c r="R10" s="9" t="s">
        <v>54</v>
      </c>
      <c r="S10" s="9" t="s">
        <v>54</v>
      </c>
      <c r="T10" s="9" t="s">
        <v>54</v>
      </c>
      <c r="U10" s="9" t="s">
        <v>54</v>
      </c>
      <c r="V10" s="9" t="s">
        <v>54</v>
      </c>
      <c r="W10" s="9" t="s">
        <v>54</v>
      </c>
      <c r="X10" s="9" t="s">
        <v>54</v>
      </c>
      <c r="Y10" s="10">
        <v>162471005</v>
      </c>
      <c r="Z10" s="10" t="s">
        <v>83</v>
      </c>
      <c r="AA10" s="10" t="s">
        <v>46</v>
      </c>
      <c r="AB10" s="10">
        <v>1</v>
      </c>
    </row>
    <row r="11" spans="1:32" x14ac:dyDescent="0.2">
      <c r="B11" s="6" t="s">
        <v>531</v>
      </c>
      <c r="E11" s="8">
        <v>247799003</v>
      </c>
      <c r="F11" s="8" t="s">
        <v>476</v>
      </c>
      <c r="G11" s="8" t="s">
        <v>46</v>
      </c>
      <c r="H11" s="8">
        <v>1</v>
      </c>
      <c r="M11" s="9">
        <v>365129006</v>
      </c>
      <c r="N11" s="9" t="s">
        <v>532</v>
      </c>
      <c r="O11" s="9" t="s">
        <v>49</v>
      </c>
      <c r="P11" s="9">
        <v>1</v>
      </c>
      <c r="Q11" s="9" t="s">
        <v>54</v>
      </c>
      <c r="R11" s="9" t="s">
        <v>54</v>
      </c>
      <c r="S11" s="9" t="s">
        <v>54</v>
      </c>
      <c r="T11" s="9" t="s">
        <v>54</v>
      </c>
      <c r="U11" s="9" t="s">
        <v>54</v>
      </c>
      <c r="V11" s="9" t="s">
        <v>54</v>
      </c>
      <c r="W11" s="9" t="s">
        <v>54</v>
      </c>
      <c r="X11" s="9" t="s">
        <v>54</v>
      </c>
      <c r="Y11" s="10">
        <v>247799003</v>
      </c>
      <c r="Z11" s="10" t="s">
        <v>476</v>
      </c>
      <c r="AA11" s="10" t="s">
        <v>46</v>
      </c>
      <c r="AB11" s="10">
        <v>1</v>
      </c>
      <c r="AC11" s="10" t="s">
        <v>740</v>
      </c>
      <c r="AD11" s="10" t="s">
        <v>741</v>
      </c>
      <c r="AE11" s="10" t="s">
        <v>238</v>
      </c>
      <c r="AF11" s="10">
        <v>2</v>
      </c>
    </row>
    <row r="12" spans="1:32" x14ac:dyDescent="0.2">
      <c r="C12" s="6" t="s">
        <v>62</v>
      </c>
      <c r="D12" s="6" t="s">
        <v>533</v>
      </c>
      <c r="E12" s="8">
        <v>84387000</v>
      </c>
      <c r="F12" s="8" t="s">
        <v>522</v>
      </c>
      <c r="G12" s="8" t="s">
        <v>46</v>
      </c>
      <c r="H12" s="8">
        <v>1</v>
      </c>
      <c r="M12" s="9">
        <v>719143004</v>
      </c>
      <c r="N12" s="9" t="s">
        <v>534</v>
      </c>
      <c r="O12" s="9" t="s">
        <v>49</v>
      </c>
      <c r="P12" s="9">
        <v>1</v>
      </c>
      <c r="Q12" s="9">
        <v>716397008</v>
      </c>
      <c r="R12" s="9" t="s">
        <v>535</v>
      </c>
      <c r="S12" s="9" t="s">
        <v>49</v>
      </c>
      <c r="T12" s="9">
        <v>2</v>
      </c>
      <c r="U12" s="9">
        <v>409068001</v>
      </c>
      <c r="V12" s="9" t="s">
        <v>523</v>
      </c>
      <c r="W12" s="9" t="s">
        <v>46</v>
      </c>
      <c r="X12" s="9">
        <v>3</v>
      </c>
      <c r="Y12" s="10">
        <v>84387000</v>
      </c>
      <c r="Z12" s="10" t="s">
        <v>522</v>
      </c>
      <c r="AA12" s="10" t="s">
        <v>46</v>
      </c>
      <c r="AB12" s="10">
        <v>1</v>
      </c>
    </row>
    <row r="13" spans="1:32" x14ac:dyDescent="0.2">
      <c r="D13" s="6" t="s">
        <v>536</v>
      </c>
      <c r="E13" s="8">
        <v>162468002</v>
      </c>
      <c r="F13" s="8" t="s">
        <v>69</v>
      </c>
      <c r="G13" s="8" t="s">
        <v>46</v>
      </c>
      <c r="H13" s="8">
        <v>1</v>
      </c>
      <c r="M13" s="9" t="s">
        <v>537</v>
      </c>
      <c r="N13" s="9" t="s">
        <v>538</v>
      </c>
      <c r="O13" s="9" t="s">
        <v>49</v>
      </c>
      <c r="P13" s="9">
        <v>1</v>
      </c>
      <c r="Q13" s="9" t="s">
        <v>54</v>
      </c>
      <c r="R13" s="9" t="s">
        <v>54</v>
      </c>
      <c r="S13" s="9" t="s">
        <v>54</v>
      </c>
      <c r="T13" s="9" t="s">
        <v>54</v>
      </c>
      <c r="U13" s="9" t="s">
        <v>54</v>
      </c>
      <c r="V13" s="9" t="s">
        <v>54</v>
      </c>
      <c r="W13" s="9" t="s">
        <v>54</v>
      </c>
      <c r="X13" s="9" t="s">
        <v>54</v>
      </c>
      <c r="Y13" s="10">
        <v>162468002</v>
      </c>
      <c r="Z13" s="10" t="s">
        <v>69</v>
      </c>
      <c r="AA13" s="10" t="s">
        <v>46</v>
      </c>
      <c r="AB13" s="10">
        <v>1</v>
      </c>
    </row>
    <row r="14" spans="1:32" x14ac:dyDescent="0.2">
      <c r="D14" s="6" t="s">
        <v>539</v>
      </c>
      <c r="E14" s="8">
        <v>162470006</v>
      </c>
      <c r="F14" s="8" t="s">
        <v>80</v>
      </c>
      <c r="G14" s="8" t="s">
        <v>46</v>
      </c>
      <c r="H14" s="8">
        <v>1</v>
      </c>
      <c r="M14" s="9">
        <v>307077003</v>
      </c>
      <c r="N14" s="9" t="s">
        <v>540</v>
      </c>
      <c r="O14" s="9" t="s">
        <v>49</v>
      </c>
      <c r="P14" s="9">
        <v>1</v>
      </c>
      <c r="Q14" s="9" t="s">
        <v>54</v>
      </c>
      <c r="R14" s="9" t="s">
        <v>54</v>
      </c>
      <c r="S14" s="9" t="s">
        <v>54</v>
      </c>
      <c r="T14" s="9" t="s">
        <v>54</v>
      </c>
      <c r="U14" s="9" t="s">
        <v>54</v>
      </c>
      <c r="V14" s="9" t="s">
        <v>54</v>
      </c>
      <c r="W14" s="9" t="s">
        <v>54</v>
      </c>
      <c r="X14" s="9" t="s">
        <v>54</v>
      </c>
      <c r="Y14" s="10">
        <v>162470006</v>
      </c>
      <c r="Z14" s="10" t="s">
        <v>80</v>
      </c>
      <c r="AA14" s="10" t="s">
        <v>46</v>
      </c>
      <c r="AB14" s="10">
        <v>1</v>
      </c>
    </row>
    <row r="15" spans="1:32" x14ac:dyDescent="0.2">
      <c r="D15" s="6" t="s">
        <v>541</v>
      </c>
      <c r="E15" s="8">
        <v>162471005</v>
      </c>
      <c r="F15" s="8" t="s">
        <v>83</v>
      </c>
      <c r="G15" s="8" t="s">
        <v>46</v>
      </c>
      <c r="H15" s="8">
        <v>1</v>
      </c>
      <c r="M15" s="9">
        <v>247799003</v>
      </c>
      <c r="N15" s="9" t="s">
        <v>476</v>
      </c>
      <c r="O15" s="9" t="s">
        <v>49</v>
      </c>
      <c r="P15" s="9">
        <v>1</v>
      </c>
      <c r="Q15" s="9">
        <v>286746004</v>
      </c>
      <c r="R15" s="9" t="s">
        <v>542</v>
      </c>
      <c r="S15" s="9" t="s">
        <v>49</v>
      </c>
      <c r="T15" s="9">
        <v>2</v>
      </c>
      <c r="U15" s="9" t="s">
        <v>54</v>
      </c>
      <c r="V15" s="9" t="s">
        <v>54</v>
      </c>
      <c r="W15" s="9" t="s">
        <v>54</v>
      </c>
      <c r="X15" s="9" t="s">
        <v>54</v>
      </c>
      <c r="Y15" s="10">
        <v>162471005</v>
      </c>
      <c r="Z15" s="10" t="s">
        <v>83</v>
      </c>
      <c r="AA15" s="10" t="s">
        <v>46</v>
      </c>
      <c r="AB15" s="10">
        <v>1</v>
      </c>
    </row>
    <row r="16" spans="1:32" x14ac:dyDescent="0.2">
      <c r="B16" s="6" t="s">
        <v>543</v>
      </c>
      <c r="E16" s="8">
        <v>225010003</v>
      </c>
      <c r="F16" s="8" t="s">
        <v>544</v>
      </c>
      <c r="G16" s="8" t="s">
        <v>46</v>
      </c>
      <c r="H16" s="8">
        <v>0</v>
      </c>
      <c r="M16" s="9">
        <v>225010003</v>
      </c>
      <c r="N16" s="9" t="s">
        <v>544</v>
      </c>
      <c r="O16" s="9" t="s">
        <v>49</v>
      </c>
      <c r="P16" s="9">
        <v>2</v>
      </c>
      <c r="Q16" s="9" t="s">
        <v>54</v>
      </c>
      <c r="R16" s="9" t="s">
        <v>54</v>
      </c>
      <c r="S16" s="9" t="s">
        <v>54</v>
      </c>
      <c r="T16" s="9" t="s">
        <v>54</v>
      </c>
      <c r="U16" s="9" t="s">
        <v>54</v>
      </c>
      <c r="V16" s="9" t="s">
        <v>54</v>
      </c>
      <c r="W16" s="9" t="s">
        <v>54</v>
      </c>
      <c r="X16" s="9" t="s">
        <v>54</v>
      </c>
      <c r="Y16" s="10">
        <v>225010003</v>
      </c>
      <c r="Z16" s="10" t="s">
        <v>544</v>
      </c>
      <c r="AA16" s="10" t="s">
        <v>46</v>
      </c>
      <c r="AB16" s="10">
        <v>1</v>
      </c>
      <c r="AC16" s="10" t="s">
        <v>236</v>
      </c>
      <c r="AD16" s="10" t="s">
        <v>237</v>
      </c>
      <c r="AE16" s="10" t="s">
        <v>238</v>
      </c>
      <c r="AF16" s="10">
        <v>1</v>
      </c>
    </row>
    <row r="17" spans="2:32" x14ac:dyDescent="0.2">
      <c r="C17" s="6" t="s">
        <v>62</v>
      </c>
      <c r="D17" s="6" t="s">
        <v>545</v>
      </c>
      <c r="E17" s="8">
        <v>84387000</v>
      </c>
      <c r="F17" s="8" t="s">
        <v>522</v>
      </c>
      <c r="G17" s="8" t="s">
        <v>46</v>
      </c>
      <c r="H17" s="8">
        <v>1</v>
      </c>
      <c r="M17" s="9">
        <v>716408006</v>
      </c>
      <c r="N17" s="9" t="s">
        <v>402</v>
      </c>
      <c r="O17" s="9" t="s">
        <v>49</v>
      </c>
      <c r="P17" s="9">
        <v>3</v>
      </c>
      <c r="Q17" s="9">
        <v>830123008</v>
      </c>
      <c r="R17" s="9" t="s">
        <v>546</v>
      </c>
      <c r="S17" s="9" t="s">
        <v>49</v>
      </c>
      <c r="T17" s="9">
        <v>3</v>
      </c>
      <c r="U17" s="9">
        <v>409068001</v>
      </c>
      <c r="V17" s="9" t="s">
        <v>523</v>
      </c>
      <c r="W17" s="9" t="s">
        <v>46</v>
      </c>
      <c r="X17" s="9">
        <v>3</v>
      </c>
      <c r="Y17" s="10">
        <v>84387000</v>
      </c>
      <c r="Z17" s="10" t="s">
        <v>522</v>
      </c>
      <c r="AA17" s="10" t="s">
        <v>46</v>
      </c>
      <c r="AB17" s="10">
        <v>1</v>
      </c>
    </row>
    <row r="18" spans="2:32" x14ac:dyDescent="0.2">
      <c r="D18" s="6" t="s">
        <v>547</v>
      </c>
      <c r="E18" s="8">
        <v>162468002</v>
      </c>
      <c r="F18" s="8" t="s">
        <v>69</v>
      </c>
      <c r="G18" s="8" t="s">
        <v>46</v>
      </c>
      <c r="H18" s="8">
        <v>1</v>
      </c>
      <c r="I18" s="8">
        <v>70232002</v>
      </c>
      <c r="J18" s="8" t="s">
        <v>359</v>
      </c>
      <c r="K18" s="8" t="s">
        <v>46</v>
      </c>
      <c r="L18" s="8">
        <v>1</v>
      </c>
      <c r="M18" s="9" t="s">
        <v>54</v>
      </c>
      <c r="N18" s="9" t="s">
        <v>54</v>
      </c>
      <c r="O18" s="9" t="s">
        <v>54</v>
      </c>
      <c r="P18" s="9" t="s">
        <v>54</v>
      </c>
      <c r="Q18" s="9">
        <v>286650004</v>
      </c>
      <c r="R18" s="9" t="s">
        <v>548</v>
      </c>
      <c r="S18" s="9" t="s">
        <v>49</v>
      </c>
      <c r="T18" s="9">
        <v>2</v>
      </c>
      <c r="U18" s="9" t="s">
        <v>54</v>
      </c>
      <c r="V18" s="9" t="s">
        <v>54</v>
      </c>
      <c r="W18" s="9" t="s">
        <v>54</v>
      </c>
      <c r="X18" s="9" t="s">
        <v>54</v>
      </c>
      <c r="Y18" s="10">
        <v>162468002</v>
      </c>
      <c r="Z18" s="10" t="s">
        <v>69</v>
      </c>
      <c r="AA18" s="10" t="s">
        <v>46</v>
      </c>
      <c r="AB18" s="10">
        <v>1</v>
      </c>
    </row>
    <row r="19" spans="2:32" x14ac:dyDescent="0.2">
      <c r="D19" s="6" t="s">
        <v>549</v>
      </c>
      <c r="E19" s="8">
        <v>162470006</v>
      </c>
      <c r="F19" s="8" t="s">
        <v>80</v>
      </c>
      <c r="G19" s="8" t="s">
        <v>46</v>
      </c>
      <c r="H19" s="8">
        <v>1</v>
      </c>
      <c r="M19" s="9" t="s">
        <v>54</v>
      </c>
      <c r="N19" s="9" t="s">
        <v>54</v>
      </c>
      <c r="O19" s="9" t="s">
        <v>54</v>
      </c>
      <c r="P19" s="9" t="s">
        <v>54</v>
      </c>
      <c r="Q19" s="9" t="s">
        <v>54</v>
      </c>
      <c r="R19" s="9" t="s">
        <v>54</v>
      </c>
      <c r="S19" s="9" t="s">
        <v>54</v>
      </c>
      <c r="T19" s="9" t="s">
        <v>54</v>
      </c>
      <c r="U19" s="9" t="s">
        <v>54</v>
      </c>
      <c r="V19" s="9" t="s">
        <v>54</v>
      </c>
      <c r="W19" s="9" t="s">
        <v>54</v>
      </c>
      <c r="X19" s="9" t="s">
        <v>54</v>
      </c>
      <c r="Y19" s="10">
        <v>162470006</v>
      </c>
      <c r="Z19" s="10" t="s">
        <v>80</v>
      </c>
      <c r="AA19" s="10" t="s">
        <v>46</v>
      </c>
      <c r="AB19" s="10">
        <v>1</v>
      </c>
    </row>
    <row r="20" spans="2:32" x14ac:dyDescent="0.2">
      <c r="D20" s="6" t="s">
        <v>550</v>
      </c>
      <c r="E20" s="8">
        <v>162471005</v>
      </c>
      <c r="F20" s="8" t="s">
        <v>83</v>
      </c>
      <c r="G20" s="8" t="s">
        <v>46</v>
      </c>
      <c r="H20" s="8">
        <v>1</v>
      </c>
      <c r="M20" s="9">
        <v>225010003</v>
      </c>
      <c r="N20" s="9" t="s">
        <v>544</v>
      </c>
      <c r="O20" s="9" t="s">
        <v>49</v>
      </c>
      <c r="P20" s="9">
        <v>0</v>
      </c>
      <c r="Q20" s="9">
        <v>225508006</v>
      </c>
      <c r="R20" s="9" t="s">
        <v>551</v>
      </c>
      <c r="S20" s="9" t="s">
        <v>49</v>
      </c>
      <c r="T20" s="9">
        <v>1</v>
      </c>
      <c r="U20" s="9" t="s">
        <v>54</v>
      </c>
      <c r="V20" s="9" t="s">
        <v>54</v>
      </c>
      <c r="W20" s="9" t="s">
        <v>54</v>
      </c>
      <c r="X20" s="9" t="s">
        <v>54</v>
      </c>
      <c r="Y20" s="10">
        <v>162471005</v>
      </c>
      <c r="Z20" s="10" t="s">
        <v>83</v>
      </c>
      <c r="AA20" s="10" t="s">
        <v>46</v>
      </c>
      <c r="AB20" s="10">
        <v>1</v>
      </c>
    </row>
    <row r="21" spans="2:32" x14ac:dyDescent="0.2">
      <c r="B21" s="6" t="s">
        <v>552</v>
      </c>
      <c r="E21" s="8">
        <v>420038007</v>
      </c>
      <c r="F21" s="8" t="s">
        <v>48</v>
      </c>
      <c r="G21" s="8" t="s">
        <v>46</v>
      </c>
      <c r="H21" s="8">
        <v>1</v>
      </c>
      <c r="M21" s="9">
        <v>365164002</v>
      </c>
      <c r="N21" s="9" t="s">
        <v>382</v>
      </c>
      <c r="O21" s="9" t="s">
        <v>49</v>
      </c>
      <c r="P21" s="9">
        <v>1</v>
      </c>
      <c r="Q21" s="9">
        <v>28669007</v>
      </c>
      <c r="R21" s="9" t="s">
        <v>553</v>
      </c>
      <c r="S21" s="9" t="s">
        <v>49</v>
      </c>
      <c r="T21" s="9">
        <v>1</v>
      </c>
      <c r="U21" s="9" t="s">
        <v>54</v>
      </c>
      <c r="V21" s="9" t="s">
        <v>54</v>
      </c>
      <c r="W21" s="9" t="s">
        <v>54</v>
      </c>
      <c r="X21" s="9" t="s">
        <v>54</v>
      </c>
      <c r="Y21" s="10">
        <v>28669007</v>
      </c>
      <c r="Z21" s="10" t="s">
        <v>553</v>
      </c>
      <c r="AA21" s="10" t="s">
        <v>49</v>
      </c>
      <c r="AB21" s="10">
        <v>1</v>
      </c>
      <c r="AC21" s="10" t="s">
        <v>236</v>
      </c>
      <c r="AD21" s="10" t="s">
        <v>237</v>
      </c>
      <c r="AE21" s="10" t="s">
        <v>238</v>
      </c>
      <c r="AF21" s="10">
        <v>1</v>
      </c>
    </row>
    <row r="22" spans="2:32" x14ac:dyDescent="0.2">
      <c r="C22" s="6" t="s">
        <v>62</v>
      </c>
      <c r="D22" s="6" t="s">
        <v>554</v>
      </c>
      <c r="E22" s="8">
        <v>84387000</v>
      </c>
      <c r="F22" s="8" t="s">
        <v>522</v>
      </c>
      <c r="G22" s="8" t="s">
        <v>46</v>
      </c>
      <c r="H22" s="8">
        <v>1</v>
      </c>
      <c r="M22" s="9">
        <v>285843009</v>
      </c>
      <c r="N22" s="9" t="s">
        <v>555</v>
      </c>
      <c r="O22" s="9" t="s">
        <v>49</v>
      </c>
      <c r="P22" s="9">
        <v>1</v>
      </c>
      <c r="Q22" s="9">
        <v>409068001</v>
      </c>
      <c r="R22" s="9" t="s">
        <v>523</v>
      </c>
      <c r="S22" s="9" t="s">
        <v>49</v>
      </c>
      <c r="T22" s="9">
        <v>1</v>
      </c>
      <c r="U22" s="9">
        <v>409068001</v>
      </c>
      <c r="V22" s="9" t="s">
        <v>523</v>
      </c>
      <c r="W22" s="9" t="s">
        <v>46</v>
      </c>
      <c r="X22" s="9">
        <v>3</v>
      </c>
      <c r="Y22" s="10">
        <v>84387000</v>
      </c>
      <c r="Z22" s="10" t="s">
        <v>522</v>
      </c>
      <c r="AA22" s="10" t="s">
        <v>46</v>
      </c>
      <c r="AB22" s="10">
        <v>1</v>
      </c>
    </row>
    <row r="23" spans="2:32" x14ac:dyDescent="0.2">
      <c r="D23" s="6" t="s">
        <v>556</v>
      </c>
      <c r="E23" s="8">
        <v>162468002</v>
      </c>
      <c r="F23" s="8" t="s">
        <v>69</v>
      </c>
      <c r="G23" s="8" t="s">
        <v>46</v>
      </c>
      <c r="H23" s="8">
        <v>1</v>
      </c>
      <c r="M23" s="9">
        <v>247796005</v>
      </c>
      <c r="N23" s="9" t="s">
        <v>557</v>
      </c>
      <c r="O23" s="9" t="s">
        <v>49</v>
      </c>
      <c r="P23" s="9">
        <v>1</v>
      </c>
      <c r="Q23" s="9">
        <v>247795009</v>
      </c>
      <c r="R23" s="9" t="s">
        <v>232</v>
      </c>
      <c r="S23" s="9" t="s">
        <v>49</v>
      </c>
      <c r="T23" s="9">
        <v>2</v>
      </c>
      <c r="U23" s="9" t="s">
        <v>54</v>
      </c>
      <c r="V23" s="9" t="s">
        <v>54</v>
      </c>
      <c r="W23" s="9" t="s">
        <v>54</v>
      </c>
      <c r="X23" s="9" t="s">
        <v>54</v>
      </c>
      <c r="Y23" s="10">
        <v>162468002</v>
      </c>
      <c r="Z23" s="10" t="s">
        <v>69</v>
      </c>
      <c r="AA23" s="10" t="s">
        <v>46</v>
      </c>
      <c r="AB23" s="10">
        <v>1</v>
      </c>
    </row>
    <row r="24" spans="2:32" x14ac:dyDescent="0.2">
      <c r="D24" s="6" t="s">
        <v>558</v>
      </c>
      <c r="E24" s="8">
        <v>162470006</v>
      </c>
      <c r="F24" s="8" t="s">
        <v>80</v>
      </c>
      <c r="G24" s="8" t="s">
        <v>46</v>
      </c>
      <c r="H24" s="8">
        <v>1</v>
      </c>
      <c r="M24" s="9">
        <v>430641005</v>
      </c>
      <c r="N24" s="9" t="s">
        <v>559</v>
      </c>
      <c r="O24" s="9" t="s">
        <v>49</v>
      </c>
      <c r="P24" s="9">
        <v>1</v>
      </c>
      <c r="Q24" s="9" t="s">
        <v>54</v>
      </c>
      <c r="R24" s="9" t="s">
        <v>54</v>
      </c>
      <c r="S24" s="9" t="s">
        <v>54</v>
      </c>
      <c r="T24" s="9" t="s">
        <v>54</v>
      </c>
      <c r="U24" s="9" t="s">
        <v>54</v>
      </c>
      <c r="V24" s="9" t="s">
        <v>54</v>
      </c>
      <c r="W24" s="9" t="s">
        <v>54</v>
      </c>
      <c r="X24" s="9" t="s">
        <v>54</v>
      </c>
      <c r="Y24" s="10">
        <v>162470006</v>
      </c>
      <c r="Z24" s="10" t="s">
        <v>80</v>
      </c>
      <c r="AA24" s="10" t="s">
        <v>46</v>
      </c>
      <c r="AB24" s="10">
        <v>1</v>
      </c>
    </row>
    <row r="25" spans="2:32" x14ac:dyDescent="0.2">
      <c r="D25" s="6" t="s">
        <v>560</v>
      </c>
      <c r="E25" s="8">
        <v>162471005</v>
      </c>
      <c r="F25" s="8" t="s">
        <v>83</v>
      </c>
      <c r="G25" s="8" t="s">
        <v>46</v>
      </c>
      <c r="H25" s="8">
        <v>1</v>
      </c>
      <c r="M25" s="9">
        <v>28669007</v>
      </c>
      <c r="N25" s="9" t="s">
        <v>553</v>
      </c>
      <c r="O25" s="9" t="s">
        <v>49</v>
      </c>
      <c r="P25" s="9">
        <v>0</v>
      </c>
      <c r="Q25" s="9" t="s">
        <v>54</v>
      </c>
      <c r="R25" s="9" t="s">
        <v>54</v>
      </c>
      <c r="S25" s="9" t="s">
        <v>54</v>
      </c>
      <c r="T25" s="9" t="s">
        <v>54</v>
      </c>
      <c r="U25" s="9" t="s">
        <v>54</v>
      </c>
      <c r="V25" s="9" t="s">
        <v>54</v>
      </c>
      <c r="W25" s="9" t="s">
        <v>54</v>
      </c>
      <c r="X25" s="9" t="s">
        <v>54</v>
      </c>
      <c r="Y25" s="10">
        <v>162471005</v>
      </c>
      <c r="Z25" s="10" t="s">
        <v>83</v>
      </c>
      <c r="AA25" s="10" t="s">
        <v>46</v>
      </c>
      <c r="AB25" s="10">
        <v>1</v>
      </c>
    </row>
    <row r="26" spans="2:32" x14ac:dyDescent="0.2">
      <c r="B26" s="6" t="s">
        <v>561</v>
      </c>
      <c r="E26" s="8">
        <v>7571003</v>
      </c>
      <c r="F26" s="8" t="s">
        <v>562</v>
      </c>
      <c r="G26" s="8" t="s">
        <v>46</v>
      </c>
      <c r="H26" s="8">
        <v>0</v>
      </c>
      <c r="M26" s="9">
        <v>7571003</v>
      </c>
      <c r="N26" s="9" t="s">
        <v>85</v>
      </c>
      <c r="O26" s="9" t="s">
        <v>49</v>
      </c>
      <c r="P26" s="9">
        <v>0</v>
      </c>
      <c r="Q26" s="9" t="s">
        <v>54</v>
      </c>
      <c r="R26" s="9" t="s">
        <v>54</v>
      </c>
      <c r="S26" s="9" t="s">
        <v>54</v>
      </c>
      <c r="T26" s="9" t="s">
        <v>54</v>
      </c>
      <c r="U26" s="9" t="s">
        <v>54</v>
      </c>
      <c r="V26" s="9" t="s">
        <v>54</v>
      </c>
      <c r="W26" s="9" t="s">
        <v>54</v>
      </c>
      <c r="X26" s="9" t="s">
        <v>54</v>
      </c>
      <c r="Y26" s="10">
        <v>7571003</v>
      </c>
      <c r="Z26" s="10" t="s">
        <v>562</v>
      </c>
      <c r="AA26" s="10" t="s">
        <v>46</v>
      </c>
      <c r="AB26" s="10">
        <v>0</v>
      </c>
      <c r="AC26" s="10" t="s">
        <v>236</v>
      </c>
      <c r="AD26" s="10" t="s">
        <v>239</v>
      </c>
      <c r="AE26" s="10" t="s">
        <v>238</v>
      </c>
      <c r="AF26" s="10">
        <v>1</v>
      </c>
    </row>
    <row r="27" spans="2:32" x14ac:dyDescent="0.2">
      <c r="C27" s="6" t="s">
        <v>62</v>
      </c>
      <c r="D27" s="6" t="s">
        <v>563</v>
      </c>
      <c r="E27" s="8">
        <v>84387000</v>
      </c>
      <c r="F27" s="8" t="s">
        <v>522</v>
      </c>
      <c r="G27" s="8" t="s">
        <v>46</v>
      </c>
      <c r="H27" s="8">
        <v>1</v>
      </c>
      <c r="M27" s="9">
        <v>409068001</v>
      </c>
      <c r="N27" s="9" t="s">
        <v>523</v>
      </c>
      <c r="O27" s="9" t="s">
        <v>49</v>
      </c>
      <c r="P27" s="9">
        <v>1</v>
      </c>
      <c r="Q27" s="9" t="s">
        <v>54</v>
      </c>
      <c r="R27" s="9" t="s">
        <v>54</v>
      </c>
      <c r="S27" s="9" t="s">
        <v>54</v>
      </c>
      <c r="T27" s="9" t="s">
        <v>54</v>
      </c>
      <c r="U27" s="9">
        <v>409068001</v>
      </c>
      <c r="V27" s="9" t="s">
        <v>523</v>
      </c>
      <c r="W27" s="9" t="s">
        <v>46</v>
      </c>
      <c r="X27" s="9">
        <v>3</v>
      </c>
      <c r="Y27" s="10">
        <v>84387000</v>
      </c>
      <c r="Z27" s="10" t="s">
        <v>522</v>
      </c>
      <c r="AA27" s="10" t="s">
        <v>46</v>
      </c>
      <c r="AB27" s="10">
        <v>1</v>
      </c>
    </row>
    <row r="28" spans="2:32" x14ac:dyDescent="0.2">
      <c r="D28" s="6" t="s">
        <v>564</v>
      </c>
      <c r="E28" s="8">
        <v>162468002</v>
      </c>
      <c r="F28" s="8" t="s">
        <v>69</v>
      </c>
      <c r="G28" s="8" t="s">
        <v>46</v>
      </c>
      <c r="H28" s="8">
        <v>1</v>
      </c>
      <c r="I28" s="8">
        <v>70232002</v>
      </c>
      <c r="J28" s="8" t="s">
        <v>359</v>
      </c>
      <c r="K28" s="8" t="s">
        <v>46</v>
      </c>
      <c r="L28" s="8">
        <v>1</v>
      </c>
      <c r="M28" s="9">
        <v>267097001</v>
      </c>
      <c r="N28" s="9" t="s">
        <v>89</v>
      </c>
      <c r="O28" s="9" t="s">
        <v>49</v>
      </c>
      <c r="P28" s="9">
        <v>2</v>
      </c>
      <c r="Q28" s="9" t="s">
        <v>54</v>
      </c>
      <c r="R28" s="9" t="s">
        <v>54</v>
      </c>
      <c r="S28" s="9" t="s">
        <v>54</v>
      </c>
      <c r="T28" s="9" t="s">
        <v>54</v>
      </c>
      <c r="U28" s="9" t="s">
        <v>54</v>
      </c>
      <c r="V28" s="9" t="s">
        <v>54</v>
      </c>
      <c r="W28" s="9" t="s">
        <v>54</v>
      </c>
      <c r="X28" s="9" t="s">
        <v>54</v>
      </c>
      <c r="Y28" s="10">
        <v>162468002</v>
      </c>
      <c r="Z28" s="10" t="s">
        <v>69</v>
      </c>
      <c r="AA28" s="10" t="s">
        <v>46</v>
      </c>
      <c r="AB28" s="10">
        <v>1</v>
      </c>
    </row>
    <row r="29" spans="2:32" x14ac:dyDescent="0.2">
      <c r="D29" s="6" t="s">
        <v>565</v>
      </c>
      <c r="E29" s="8">
        <v>162470006</v>
      </c>
      <c r="F29" s="8" t="s">
        <v>80</v>
      </c>
      <c r="G29" s="8" t="s">
        <v>46</v>
      </c>
      <c r="H29" s="8">
        <v>1</v>
      </c>
      <c r="I29" s="8">
        <v>27732004</v>
      </c>
      <c r="J29" s="8" t="s">
        <v>361</v>
      </c>
      <c r="K29" s="8" t="s">
        <v>46</v>
      </c>
      <c r="L29" s="8">
        <v>1</v>
      </c>
      <c r="M29" s="9">
        <v>7571003</v>
      </c>
      <c r="N29" s="9" t="s">
        <v>85</v>
      </c>
      <c r="O29" s="9" t="s">
        <v>49</v>
      </c>
      <c r="P29" s="9">
        <v>1</v>
      </c>
      <c r="Q29" s="9">
        <v>27732004</v>
      </c>
      <c r="R29" s="9" t="s">
        <v>361</v>
      </c>
      <c r="S29" s="9" t="s">
        <v>49</v>
      </c>
      <c r="T29" s="9">
        <v>3</v>
      </c>
      <c r="U29" s="9" t="s">
        <v>54</v>
      </c>
      <c r="V29" s="9" t="s">
        <v>54</v>
      </c>
      <c r="W29" s="9" t="s">
        <v>54</v>
      </c>
      <c r="X29" s="9" t="s">
        <v>54</v>
      </c>
      <c r="Y29" s="10">
        <v>162470006</v>
      </c>
      <c r="Z29" s="10" t="s">
        <v>80</v>
      </c>
      <c r="AA29" s="10" t="s">
        <v>46</v>
      </c>
      <c r="AB29" s="10">
        <v>1</v>
      </c>
    </row>
    <row r="30" spans="2:32" x14ac:dyDescent="0.2">
      <c r="D30" s="6" t="s">
        <v>566</v>
      </c>
      <c r="E30" s="8">
        <v>162471005</v>
      </c>
      <c r="F30" s="8" t="s">
        <v>83</v>
      </c>
      <c r="G30" s="8" t="s">
        <v>46</v>
      </c>
      <c r="H30" s="8">
        <v>1</v>
      </c>
      <c r="I30" s="8">
        <v>255238004</v>
      </c>
      <c r="J30" s="8" t="s">
        <v>82</v>
      </c>
      <c r="K30" s="8" t="s">
        <v>46</v>
      </c>
      <c r="L30" s="8">
        <v>1</v>
      </c>
      <c r="M30" s="9">
        <v>247893006</v>
      </c>
      <c r="N30" s="9" t="s">
        <v>97</v>
      </c>
      <c r="O30" s="9" t="s">
        <v>49</v>
      </c>
      <c r="P30" s="9">
        <v>1</v>
      </c>
      <c r="Q30" s="9" t="s">
        <v>54</v>
      </c>
      <c r="R30" s="9" t="s">
        <v>54</v>
      </c>
      <c r="S30" s="9" t="s">
        <v>54</v>
      </c>
      <c r="T30" s="9" t="s">
        <v>54</v>
      </c>
      <c r="U30" s="9" t="s">
        <v>54</v>
      </c>
      <c r="V30" s="9" t="s">
        <v>54</v>
      </c>
      <c r="W30" s="9" t="s">
        <v>54</v>
      </c>
      <c r="X30" s="9" t="s">
        <v>54</v>
      </c>
      <c r="Y30" s="10">
        <v>162471005</v>
      </c>
      <c r="Z30" s="10" t="s">
        <v>83</v>
      </c>
      <c r="AA30" s="10" t="s">
        <v>46</v>
      </c>
      <c r="AB30" s="10">
        <v>1</v>
      </c>
    </row>
    <row r="31" spans="2:32" x14ac:dyDescent="0.2">
      <c r="B31" s="6" t="s">
        <v>567</v>
      </c>
      <c r="E31" s="8">
        <v>1157096002</v>
      </c>
      <c r="F31" s="8" t="s">
        <v>568</v>
      </c>
      <c r="G31" s="8" t="s">
        <v>46</v>
      </c>
      <c r="H31" s="8">
        <v>2</v>
      </c>
      <c r="M31" s="9" t="s">
        <v>54</v>
      </c>
      <c r="N31" s="9" t="s">
        <v>54</v>
      </c>
      <c r="O31" s="9" t="s">
        <v>54</v>
      </c>
      <c r="P31" s="9">
        <v>4</v>
      </c>
      <c r="Q31" s="9" t="s">
        <v>54</v>
      </c>
      <c r="R31" s="9" t="s">
        <v>54</v>
      </c>
      <c r="S31" s="9" t="s">
        <v>54</v>
      </c>
      <c r="T31" s="9" t="s">
        <v>54</v>
      </c>
      <c r="U31" s="9">
        <v>409068001</v>
      </c>
      <c r="V31" s="9" t="s">
        <v>523</v>
      </c>
      <c r="W31" s="9" t="s">
        <v>46</v>
      </c>
      <c r="X31" s="9">
        <v>3</v>
      </c>
      <c r="AB31" s="10">
        <v>4</v>
      </c>
      <c r="AC31" s="10" t="s">
        <v>236</v>
      </c>
      <c r="AD31" s="10" t="s">
        <v>239</v>
      </c>
      <c r="AE31" s="10" t="s">
        <v>238</v>
      </c>
      <c r="AF31" s="10">
        <v>1</v>
      </c>
    </row>
    <row r="32" spans="2:32" x14ac:dyDescent="0.2">
      <c r="C32" s="6" t="s">
        <v>62</v>
      </c>
      <c r="D32" s="6" t="s">
        <v>569</v>
      </c>
      <c r="E32" s="8">
        <v>84387000</v>
      </c>
      <c r="F32" s="8" t="s">
        <v>522</v>
      </c>
      <c r="G32" s="8" t="s">
        <v>46</v>
      </c>
      <c r="H32" s="8">
        <v>1</v>
      </c>
      <c r="M32" s="9" t="s">
        <v>54</v>
      </c>
      <c r="N32" s="9" t="s">
        <v>54</v>
      </c>
      <c r="O32" s="9" t="s">
        <v>54</v>
      </c>
      <c r="P32" s="9">
        <v>4</v>
      </c>
      <c r="Q32" s="9" t="s">
        <v>54</v>
      </c>
      <c r="R32" s="9" t="s">
        <v>54</v>
      </c>
      <c r="S32" s="9" t="s">
        <v>54</v>
      </c>
      <c r="T32" s="9" t="s">
        <v>54</v>
      </c>
      <c r="U32" s="9" t="s">
        <v>54</v>
      </c>
      <c r="V32" s="9" t="s">
        <v>54</v>
      </c>
      <c r="W32" s="9" t="s">
        <v>54</v>
      </c>
      <c r="X32" s="9" t="s">
        <v>54</v>
      </c>
      <c r="Y32" s="10">
        <v>84387000</v>
      </c>
      <c r="Z32" s="10" t="s">
        <v>522</v>
      </c>
      <c r="AA32" s="10" t="s">
        <v>46</v>
      </c>
      <c r="AB32" s="10">
        <v>1</v>
      </c>
    </row>
    <row r="33" spans="2:32" x14ac:dyDescent="0.2">
      <c r="D33" s="6" t="s">
        <v>570</v>
      </c>
      <c r="E33" s="8">
        <v>162468002</v>
      </c>
      <c r="F33" s="8" t="s">
        <v>69</v>
      </c>
      <c r="G33" s="8" t="s">
        <v>46</v>
      </c>
      <c r="H33" s="8">
        <v>1</v>
      </c>
      <c r="M33" s="9" t="s">
        <v>54</v>
      </c>
      <c r="N33" s="9" t="s">
        <v>54</v>
      </c>
      <c r="O33" s="9" t="s">
        <v>54</v>
      </c>
      <c r="P33" s="9">
        <v>4</v>
      </c>
      <c r="Q33" s="9" t="s">
        <v>54</v>
      </c>
      <c r="R33" s="9" t="s">
        <v>54</v>
      </c>
      <c r="S33" s="9" t="s">
        <v>54</v>
      </c>
      <c r="T33" s="9" t="s">
        <v>54</v>
      </c>
      <c r="U33" s="9" t="s">
        <v>54</v>
      </c>
      <c r="V33" s="9" t="s">
        <v>54</v>
      </c>
      <c r="W33" s="9" t="s">
        <v>54</v>
      </c>
      <c r="X33" s="9" t="s">
        <v>54</v>
      </c>
      <c r="Y33" s="10">
        <v>162468002</v>
      </c>
      <c r="Z33" s="10" t="s">
        <v>69</v>
      </c>
      <c r="AA33" s="10" t="s">
        <v>46</v>
      </c>
      <c r="AB33" s="10">
        <v>1</v>
      </c>
    </row>
    <row r="34" spans="2:32" x14ac:dyDescent="0.2">
      <c r="D34" s="6" t="s">
        <v>571</v>
      </c>
      <c r="E34" s="8">
        <v>162470006</v>
      </c>
      <c r="F34" s="8" t="s">
        <v>80</v>
      </c>
      <c r="G34" s="8" t="s">
        <v>46</v>
      </c>
      <c r="H34" s="8">
        <v>1</v>
      </c>
      <c r="M34" s="9" t="s">
        <v>54</v>
      </c>
      <c r="N34" s="9" t="s">
        <v>54</v>
      </c>
      <c r="O34" s="9" t="s">
        <v>54</v>
      </c>
      <c r="P34" s="9">
        <v>4</v>
      </c>
      <c r="Q34" s="9" t="s">
        <v>54</v>
      </c>
      <c r="R34" s="9" t="s">
        <v>54</v>
      </c>
      <c r="S34" s="9" t="s">
        <v>54</v>
      </c>
      <c r="T34" s="9" t="s">
        <v>54</v>
      </c>
      <c r="U34" s="9" t="s">
        <v>54</v>
      </c>
      <c r="V34" s="9" t="s">
        <v>54</v>
      </c>
      <c r="W34" s="9" t="s">
        <v>54</v>
      </c>
      <c r="X34" s="9" t="s">
        <v>54</v>
      </c>
      <c r="Y34" s="10">
        <v>162470006</v>
      </c>
      <c r="Z34" s="10" t="s">
        <v>80</v>
      </c>
      <c r="AA34" s="10" t="s">
        <v>46</v>
      </c>
      <c r="AB34" s="10">
        <v>1</v>
      </c>
    </row>
    <row r="35" spans="2:32" x14ac:dyDescent="0.2">
      <c r="D35" s="6" t="s">
        <v>572</v>
      </c>
      <c r="E35" s="8">
        <v>162471005</v>
      </c>
      <c r="F35" s="8" t="s">
        <v>83</v>
      </c>
      <c r="G35" s="8" t="s">
        <v>46</v>
      </c>
      <c r="H35" s="8">
        <v>1</v>
      </c>
      <c r="X35" s="9" t="s">
        <v>54</v>
      </c>
      <c r="Y35" s="10">
        <v>162471005</v>
      </c>
      <c r="Z35" s="10" t="s">
        <v>83</v>
      </c>
      <c r="AA35" s="10" t="s">
        <v>46</v>
      </c>
      <c r="AB35" s="10">
        <v>1</v>
      </c>
    </row>
    <row r="36" spans="2:32" x14ac:dyDescent="0.2">
      <c r="B36" s="6" t="s">
        <v>573</v>
      </c>
      <c r="E36" s="8">
        <v>162220005</v>
      </c>
      <c r="F36" s="8" t="s">
        <v>574</v>
      </c>
      <c r="G36" s="8" t="s">
        <v>46</v>
      </c>
      <c r="H36" s="8">
        <v>1</v>
      </c>
      <c r="M36" s="9">
        <v>365939001</v>
      </c>
      <c r="N36" s="9" t="s">
        <v>399</v>
      </c>
      <c r="O36" s="9" t="s">
        <v>49</v>
      </c>
      <c r="P36" s="9">
        <v>2</v>
      </c>
      <c r="Q36" s="9">
        <v>248054003</v>
      </c>
      <c r="R36" s="9" t="s">
        <v>575</v>
      </c>
      <c r="S36" s="9" t="s">
        <v>49</v>
      </c>
      <c r="T36" s="9">
        <v>1</v>
      </c>
      <c r="U36" s="9" t="s">
        <v>54</v>
      </c>
      <c r="V36" s="9" t="s">
        <v>54</v>
      </c>
      <c r="W36" s="9" t="s">
        <v>54</v>
      </c>
      <c r="Y36" s="10">
        <v>247892001</v>
      </c>
      <c r="Z36" s="10" t="s">
        <v>576</v>
      </c>
      <c r="AA36" s="10" t="s">
        <v>49</v>
      </c>
      <c r="AB36" s="10">
        <v>1</v>
      </c>
      <c r="AC36" s="10" t="s">
        <v>742</v>
      </c>
      <c r="AD36" s="10" t="s">
        <v>743</v>
      </c>
      <c r="AE36" s="10" t="s">
        <v>238</v>
      </c>
      <c r="AF36" s="10">
        <v>1.5</v>
      </c>
    </row>
    <row r="37" spans="2:32" x14ac:dyDescent="0.2">
      <c r="C37" s="6" t="s">
        <v>62</v>
      </c>
      <c r="D37" s="6" t="s">
        <v>577</v>
      </c>
      <c r="E37" s="8">
        <v>84387000</v>
      </c>
      <c r="F37" s="8" t="s">
        <v>522</v>
      </c>
      <c r="G37" s="8" t="s">
        <v>46</v>
      </c>
      <c r="H37" s="8">
        <v>1</v>
      </c>
      <c r="M37" s="9">
        <v>225973006</v>
      </c>
      <c r="N37" s="9" t="s">
        <v>578</v>
      </c>
      <c r="O37" s="9" t="s">
        <v>49</v>
      </c>
      <c r="P37" s="9">
        <v>1</v>
      </c>
      <c r="Q37" s="9">
        <v>260388006</v>
      </c>
      <c r="R37" s="9" t="s">
        <v>579</v>
      </c>
      <c r="S37" s="9" t="s">
        <v>49</v>
      </c>
      <c r="T37" s="9">
        <v>1</v>
      </c>
      <c r="U37" s="9">
        <v>409068001</v>
      </c>
      <c r="V37" s="9" t="s">
        <v>523</v>
      </c>
      <c r="W37" s="9" t="s">
        <v>46</v>
      </c>
      <c r="X37" s="9">
        <v>3</v>
      </c>
      <c r="Y37" s="10">
        <v>84387000</v>
      </c>
      <c r="Z37" s="10" t="s">
        <v>522</v>
      </c>
      <c r="AA37" s="10" t="s">
        <v>46</v>
      </c>
      <c r="AB37" s="10">
        <v>1</v>
      </c>
    </row>
    <row r="38" spans="2:32" x14ac:dyDescent="0.2">
      <c r="D38" s="6" t="s">
        <v>580</v>
      </c>
      <c r="E38" s="8">
        <v>162468002</v>
      </c>
      <c r="F38" s="8" t="s">
        <v>69</v>
      </c>
      <c r="G38" s="8" t="s">
        <v>46</v>
      </c>
      <c r="H38" s="8">
        <v>1</v>
      </c>
      <c r="M38" s="9">
        <v>267077006</v>
      </c>
      <c r="N38" s="9" t="s">
        <v>581</v>
      </c>
      <c r="O38" s="9" t="s">
        <v>49</v>
      </c>
      <c r="P38" s="9">
        <v>1</v>
      </c>
      <c r="Q38" s="9" t="s">
        <v>54</v>
      </c>
      <c r="R38" s="9" t="s">
        <v>54</v>
      </c>
      <c r="S38" s="9" t="s">
        <v>54</v>
      </c>
      <c r="T38" s="9" t="s">
        <v>54</v>
      </c>
      <c r="U38" s="9" t="s">
        <v>54</v>
      </c>
      <c r="V38" s="9" t="s">
        <v>54</v>
      </c>
      <c r="W38" s="9" t="s">
        <v>54</v>
      </c>
      <c r="X38" s="9" t="s">
        <v>54</v>
      </c>
      <c r="Y38" s="10">
        <v>162468002</v>
      </c>
      <c r="Z38" s="10" t="s">
        <v>69</v>
      </c>
      <c r="AA38" s="10" t="s">
        <v>46</v>
      </c>
      <c r="AB38" s="10">
        <v>1</v>
      </c>
    </row>
    <row r="39" spans="2:32" x14ac:dyDescent="0.2">
      <c r="D39" s="6" t="s">
        <v>582</v>
      </c>
      <c r="E39" s="8">
        <v>162470006</v>
      </c>
      <c r="F39" s="8" t="s">
        <v>80</v>
      </c>
      <c r="G39" s="8" t="s">
        <v>46</v>
      </c>
      <c r="H39" s="8">
        <v>1</v>
      </c>
      <c r="M39" s="9">
        <v>162220005</v>
      </c>
      <c r="N39" s="9" t="s">
        <v>574</v>
      </c>
      <c r="O39" s="9" t="s">
        <v>49</v>
      </c>
      <c r="P39" s="9">
        <v>1</v>
      </c>
      <c r="Q39" s="9" t="s">
        <v>54</v>
      </c>
      <c r="R39" s="9" t="s">
        <v>54</v>
      </c>
      <c r="S39" s="9" t="s">
        <v>54</v>
      </c>
      <c r="T39" s="9" t="s">
        <v>54</v>
      </c>
      <c r="U39" s="9" t="s">
        <v>54</v>
      </c>
      <c r="V39" s="9" t="s">
        <v>54</v>
      </c>
      <c r="W39" s="9" t="s">
        <v>54</v>
      </c>
      <c r="X39" s="9" t="s">
        <v>54</v>
      </c>
      <c r="Y39" s="10">
        <v>162470006</v>
      </c>
      <c r="Z39" s="10" t="s">
        <v>80</v>
      </c>
      <c r="AA39" s="10" t="s">
        <v>46</v>
      </c>
      <c r="AB39" s="10">
        <v>1</v>
      </c>
    </row>
    <row r="40" spans="2:32" x14ac:dyDescent="0.2">
      <c r="D40" s="6" t="s">
        <v>583</v>
      </c>
      <c r="E40" s="8">
        <v>162471005</v>
      </c>
      <c r="F40" s="8" t="s">
        <v>83</v>
      </c>
      <c r="G40" s="8" t="s">
        <v>46</v>
      </c>
      <c r="H40" s="8">
        <v>1</v>
      </c>
      <c r="M40" s="9">
        <v>247892001</v>
      </c>
      <c r="N40" s="9" t="s">
        <v>576</v>
      </c>
      <c r="O40" s="9" t="s">
        <v>49</v>
      </c>
      <c r="P40" s="9">
        <v>1</v>
      </c>
      <c r="Q40" s="9" t="s">
        <v>54</v>
      </c>
      <c r="R40" s="9" t="s">
        <v>54</v>
      </c>
      <c r="S40" s="9" t="s">
        <v>54</v>
      </c>
      <c r="T40" s="9" t="s">
        <v>54</v>
      </c>
      <c r="U40" s="9" t="s">
        <v>54</v>
      </c>
      <c r="V40" s="9" t="s">
        <v>54</v>
      </c>
      <c r="W40" s="9" t="s">
        <v>54</v>
      </c>
      <c r="X40" s="9" t="s">
        <v>54</v>
      </c>
      <c r="Y40" s="10">
        <v>162471005</v>
      </c>
      <c r="Z40" s="10" t="s">
        <v>83</v>
      </c>
      <c r="AA40" s="10" t="s">
        <v>46</v>
      </c>
      <c r="AB40" s="10">
        <v>1</v>
      </c>
    </row>
    <row r="41" spans="2:32" x14ac:dyDescent="0.2">
      <c r="B41" s="6" t="s">
        <v>584</v>
      </c>
      <c r="E41" s="8">
        <v>247892001</v>
      </c>
      <c r="F41" s="8" t="s">
        <v>576</v>
      </c>
      <c r="G41" s="8" t="s">
        <v>46</v>
      </c>
      <c r="H41" s="8">
        <v>0</v>
      </c>
      <c r="M41" s="9" t="s">
        <v>54</v>
      </c>
      <c r="N41" s="9" t="s">
        <v>54</v>
      </c>
      <c r="O41" s="9" t="s">
        <v>54</v>
      </c>
      <c r="P41" s="9" t="s">
        <v>54</v>
      </c>
      <c r="Q41" s="9" t="s">
        <v>54</v>
      </c>
      <c r="R41" s="9" t="s">
        <v>54</v>
      </c>
      <c r="S41" s="9" t="s">
        <v>54</v>
      </c>
      <c r="T41" s="9" t="s">
        <v>54</v>
      </c>
      <c r="U41" s="9" t="s">
        <v>54</v>
      </c>
      <c r="V41" s="9" t="s">
        <v>54</v>
      </c>
      <c r="W41" s="9" t="s">
        <v>54</v>
      </c>
      <c r="X41" s="9" t="s">
        <v>54</v>
      </c>
      <c r="Y41" s="10">
        <v>247892001</v>
      </c>
      <c r="Z41" s="10" t="s">
        <v>576</v>
      </c>
      <c r="AA41" s="10" t="s">
        <v>46</v>
      </c>
      <c r="AB41" s="10">
        <v>2</v>
      </c>
      <c r="AC41" s="10" t="s">
        <v>236</v>
      </c>
      <c r="AD41" s="10" t="s">
        <v>239</v>
      </c>
      <c r="AE41" s="10" t="s">
        <v>238</v>
      </c>
      <c r="AF41" s="10">
        <v>1</v>
      </c>
    </row>
    <row r="42" spans="2:32" x14ac:dyDescent="0.2">
      <c r="C42" s="6" t="s">
        <v>62</v>
      </c>
      <c r="D42" s="6" t="s">
        <v>585</v>
      </c>
      <c r="E42" s="8">
        <v>84387000</v>
      </c>
      <c r="F42" s="8" t="s">
        <v>522</v>
      </c>
      <c r="G42" s="8" t="s">
        <v>46</v>
      </c>
      <c r="H42" s="8">
        <v>1</v>
      </c>
      <c r="M42" s="9">
        <v>409068001</v>
      </c>
      <c r="N42" s="9" t="s">
        <v>523</v>
      </c>
      <c r="O42" s="9" t="s">
        <v>49</v>
      </c>
      <c r="P42" s="9">
        <v>1</v>
      </c>
      <c r="Q42" s="9">
        <v>260388006</v>
      </c>
      <c r="R42" s="9" t="s">
        <v>579</v>
      </c>
      <c r="S42" s="9" t="s">
        <v>49</v>
      </c>
      <c r="T42" s="9">
        <v>1</v>
      </c>
      <c r="U42" s="9">
        <v>409068001</v>
      </c>
      <c r="V42" s="9" t="s">
        <v>523</v>
      </c>
      <c r="W42" s="9" t="s">
        <v>46</v>
      </c>
      <c r="X42" s="9">
        <v>3</v>
      </c>
      <c r="Y42" s="10">
        <v>84387000</v>
      </c>
      <c r="Z42" s="10" t="s">
        <v>522</v>
      </c>
      <c r="AA42" s="10" t="s">
        <v>46</v>
      </c>
      <c r="AB42" s="10">
        <v>1</v>
      </c>
    </row>
    <row r="43" spans="2:32" x14ac:dyDescent="0.2">
      <c r="D43" s="6" t="s">
        <v>586</v>
      </c>
      <c r="E43" s="8">
        <v>162468002</v>
      </c>
      <c r="F43" s="8" t="s">
        <v>69</v>
      </c>
      <c r="G43" s="8" t="s">
        <v>46</v>
      </c>
      <c r="H43" s="8">
        <v>1</v>
      </c>
      <c r="M43" s="9" t="s">
        <v>54</v>
      </c>
      <c r="N43" s="9" t="s">
        <v>54</v>
      </c>
      <c r="O43" s="9" t="s">
        <v>54</v>
      </c>
      <c r="P43" s="9" t="s">
        <v>54</v>
      </c>
      <c r="Q43" s="9" t="s">
        <v>54</v>
      </c>
      <c r="R43" s="9" t="s">
        <v>54</v>
      </c>
      <c r="S43" s="9" t="s">
        <v>54</v>
      </c>
      <c r="T43" s="9" t="s">
        <v>54</v>
      </c>
      <c r="U43" s="9" t="s">
        <v>54</v>
      </c>
      <c r="V43" s="9" t="s">
        <v>54</v>
      </c>
      <c r="W43" s="9" t="s">
        <v>54</v>
      </c>
      <c r="X43" s="9" t="s">
        <v>54</v>
      </c>
      <c r="Y43" s="10">
        <v>162468002</v>
      </c>
      <c r="Z43" s="10" t="s">
        <v>69</v>
      </c>
      <c r="AA43" s="10" t="s">
        <v>46</v>
      </c>
      <c r="AB43" s="10">
        <v>1</v>
      </c>
    </row>
    <row r="44" spans="2:32" x14ac:dyDescent="0.2">
      <c r="D44" s="6" t="s">
        <v>587</v>
      </c>
      <c r="E44" s="8">
        <v>162470006</v>
      </c>
      <c r="F44" s="8" t="s">
        <v>80</v>
      </c>
      <c r="G44" s="8" t="s">
        <v>46</v>
      </c>
      <c r="H44" s="8">
        <v>1</v>
      </c>
      <c r="M44" s="9">
        <v>445179000</v>
      </c>
      <c r="N44" s="9" t="s">
        <v>588</v>
      </c>
      <c r="O44" s="9" t="s">
        <v>49</v>
      </c>
      <c r="P44" s="9">
        <v>1</v>
      </c>
      <c r="Q44" s="9" t="s">
        <v>54</v>
      </c>
      <c r="R44" s="9" t="s">
        <v>54</v>
      </c>
      <c r="S44" s="9" t="s">
        <v>54</v>
      </c>
      <c r="T44" s="9" t="s">
        <v>54</v>
      </c>
      <c r="U44" s="9" t="s">
        <v>54</v>
      </c>
      <c r="V44" s="9" t="s">
        <v>54</v>
      </c>
      <c r="W44" s="9" t="s">
        <v>54</v>
      </c>
      <c r="X44" s="9" t="s">
        <v>54</v>
      </c>
      <c r="Y44" s="10">
        <v>162470006</v>
      </c>
      <c r="Z44" s="10" t="s">
        <v>80</v>
      </c>
      <c r="AA44" s="10" t="s">
        <v>46</v>
      </c>
      <c r="AB44" s="10">
        <v>1</v>
      </c>
    </row>
    <row r="45" spans="2:32" x14ac:dyDescent="0.2">
      <c r="D45" s="6" t="s">
        <v>589</v>
      </c>
      <c r="E45" s="8">
        <v>162471005</v>
      </c>
      <c r="F45" s="8" t="s">
        <v>83</v>
      </c>
      <c r="G45" s="8" t="s">
        <v>46</v>
      </c>
      <c r="H45" s="8">
        <v>1</v>
      </c>
      <c r="M45" s="9">
        <v>247893006</v>
      </c>
      <c r="N45" s="9" t="s">
        <v>97</v>
      </c>
      <c r="O45" s="9" t="s">
        <v>49</v>
      </c>
      <c r="P45" s="9">
        <v>1</v>
      </c>
      <c r="Q45" s="9" t="s">
        <v>54</v>
      </c>
      <c r="R45" s="9" t="s">
        <v>54</v>
      </c>
      <c r="S45" s="9" t="s">
        <v>54</v>
      </c>
      <c r="T45" s="9" t="s">
        <v>54</v>
      </c>
      <c r="U45" s="9" t="s">
        <v>54</v>
      </c>
      <c r="V45" s="9" t="s">
        <v>54</v>
      </c>
      <c r="W45" s="9" t="s">
        <v>54</v>
      </c>
      <c r="X45" s="9" t="s">
        <v>54</v>
      </c>
      <c r="Y45" s="10">
        <v>162471005</v>
      </c>
      <c r="Z45" s="10" t="s">
        <v>83</v>
      </c>
      <c r="AA45" s="10" t="s">
        <v>46</v>
      </c>
      <c r="AB45" s="10">
        <v>1</v>
      </c>
    </row>
    <row r="46" spans="2:32" x14ac:dyDescent="0.2">
      <c r="B46" s="6" t="s">
        <v>590</v>
      </c>
      <c r="E46" s="8">
        <v>225457007</v>
      </c>
      <c r="F46" s="8" t="s">
        <v>591</v>
      </c>
      <c r="G46" s="8" t="s">
        <v>46</v>
      </c>
      <c r="H46" s="8">
        <v>0</v>
      </c>
      <c r="M46" s="9">
        <v>6471006</v>
      </c>
      <c r="N46" s="9" t="s">
        <v>223</v>
      </c>
      <c r="O46" s="9" t="s">
        <v>49</v>
      </c>
      <c r="P46" s="9">
        <v>0</v>
      </c>
      <c r="Q46" s="9">
        <v>269725004</v>
      </c>
      <c r="R46" s="9" t="s">
        <v>592</v>
      </c>
      <c r="S46" s="9" t="s">
        <v>46</v>
      </c>
      <c r="U46" s="9">
        <v>304712004</v>
      </c>
      <c r="V46" s="9" t="s">
        <v>593</v>
      </c>
      <c r="W46" s="9" t="s">
        <v>46</v>
      </c>
      <c r="X46" s="9" t="s">
        <v>54</v>
      </c>
      <c r="Y46" s="10">
        <v>6471006</v>
      </c>
      <c r="Z46" s="10" t="s">
        <v>223</v>
      </c>
      <c r="AA46" s="10" t="s">
        <v>49</v>
      </c>
      <c r="AB46" s="10">
        <v>0</v>
      </c>
      <c r="AC46" s="10" t="s">
        <v>742</v>
      </c>
      <c r="AD46" s="10" t="s">
        <v>743</v>
      </c>
      <c r="AE46" s="10" t="s">
        <v>238</v>
      </c>
      <c r="AF46" s="10">
        <v>1.5</v>
      </c>
    </row>
    <row r="47" spans="2:32" x14ac:dyDescent="0.2">
      <c r="C47" s="6" t="s">
        <v>62</v>
      </c>
      <c r="D47" s="6" t="s">
        <v>594</v>
      </c>
      <c r="E47" s="8">
        <v>84387000</v>
      </c>
      <c r="F47" s="8" t="s">
        <v>522</v>
      </c>
      <c r="G47" s="8" t="s">
        <v>46</v>
      </c>
      <c r="H47" s="8">
        <v>1</v>
      </c>
      <c r="M47" s="9">
        <v>394687007</v>
      </c>
      <c r="N47" s="9" t="s">
        <v>595</v>
      </c>
      <c r="O47" s="9" t="s">
        <v>49</v>
      </c>
      <c r="P47" s="9">
        <v>2</v>
      </c>
      <c r="Q47" s="9">
        <v>134420004</v>
      </c>
      <c r="R47" s="9" t="s">
        <v>596</v>
      </c>
      <c r="S47" s="9" t="s">
        <v>46</v>
      </c>
      <c r="U47" s="9">
        <v>401228008</v>
      </c>
      <c r="V47" s="9" t="s">
        <v>597</v>
      </c>
      <c r="W47" s="9" t="s">
        <v>46</v>
      </c>
      <c r="X47" s="9" t="s">
        <v>54</v>
      </c>
      <c r="Y47" s="10">
        <v>84387000</v>
      </c>
      <c r="Z47" s="10" t="s">
        <v>522</v>
      </c>
      <c r="AA47" s="10" t="s">
        <v>46</v>
      </c>
      <c r="AB47" s="10">
        <v>1</v>
      </c>
    </row>
    <row r="48" spans="2:32" x14ac:dyDescent="0.2">
      <c r="D48" s="6" t="s">
        <v>598</v>
      </c>
      <c r="E48" s="8" t="s">
        <v>599</v>
      </c>
      <c r="G48" s="8" t="s">
        <v>46</v>
      </c>
      <c r="H48" s="8">
        <v>1</v>
      </c>
      <c r="M48" s="9">
        <v>394686003</v>
      </c>
      <c r="N48" s="9" t="s">
        <v>600</v>
      </c>
      <c r="O48" s="9" t="s">
        <v>49</v>
      </c>
      <c r="P48" s="9">
        <v>2</v>
      </c>
      <c r="Q48" s="9" t="s">
        <v>54</v>
      </c>
      <c r="R48" s="9" t="s">
        <v>54</v>
      </c>
      <c r="S48" s="9" t="s">
        <v>54</v>
      </c>
      <c r="T48" s="9" t="s">
        <v>54</v>
      </c>
      <c r="U48" s="9" t="s">
        <v>54</v>
      </c>
      <c r="V48" s="9" t="s">
        <v>54</v>
      </c>
      <c r="W48" s="9" t="s">
        <v>54</v>
      </c>
      <c r="X48" s="9" t="s">
        <v>54</v>
      </c>
      <c r="Y48" s="10">
        <v>162468002</v>
      </c>
      <c r="Z48" s="10" t="s">
        <v>69</v>
      </c>
      <c r="AA48" s="10" t="s">
        <v>46</v>
      </c>
      <c r="AB48" s="10">
        <v>1</v>
      </c>
    </row>
    <row r="49" spans="2:32" x14ac:dyDescent="0.2">
      <c r="D49" s="6" t="s">
        <v>601</v>
      </c>
      <c r="E49" s="8" t="s">
        <v>602</v>
      </c>
      <c r="G49" s="8" t="s">
        <v>46</v>
      </c>
      <c r="H49" s="8">
        <v>1</v>
      </c>
      <c r="M49" s="9" t="s">
        <v>54</v>
      </c>
      <c r="N49" s="9" t="s">
        <v>54</v>
      </c>
      <c r="O49" s="9" t="s">
        <v>54</v>
      </c>
      <c r="P49" s="9" t="s">
        <v>54</v>
      </c>
      <c r="Q49" s="9" t="s">
        <v>54</v>
      </c>
      <c r="R49" s="9" t="s">
        <v>54</v>
      </c>
      <c r="S49" s="9" t="s">
        <v>54</v>
      </c>
      <c r="T49" s="9" t="s">
        <v>54</v>
      </c>
      <c r="U49" s="9" t="s">
        <v>54</v>
      </c>
      <c r="V49" s="9" t="s">
        <v>54</v>
      </c>
      <c r="W49" s="9" t="s">
        <v>54</v>
      </c>
      <c r="X49" s="9" t="s">
        <v>54</v>
      </c>
      <c r="Y49" s="10">
        <v>162470006</v>
      </c>
      <c r="Z49" s="10" t="s">
        <v>80</v>
      </c>
      <c r="AA49" s="10" t="s">
        <v>46</v>
      </c>
      <c r="AB49" s="10">
        <v>1</v>
      </c>
    </row>
    <row r="50" spans="2:32" x14ac:dyDescent="0.2">
      <c r="D50" s="6" t="s">
        <v>603</v>
      </c>
      <c r="E50" s="8" t="s">
        <v>604</v>
      </c>
      <c r="G50" s="8" t="s">
        <v>46</v>
      </c>
      <c r="H50" s="8">
        <v>0</v>
      </c>
      <c r="I50" s="8">
        <v>162471005</v>
      </c>
      <c r="J50" s="8" t="s">
        <v>83</v>
      </c>
      <c r="K50" s="8" t="s">
        <v>46</v>
      </c>
      <c r="L50" s="8">
        <v>1</v>
      </c>
      <c r="M50" s="9">
        <v>394685004</v>
      </c>
      <c r="N50" s="9" t="s">
        <v>605</v>
      </c>
      <c r="O50" s="9" t="s">
        <v>49</v>
      </c>
      <c r="P50" s="9">
        <v>2</v>
      </c>
      <c r="Q50" s="9" t="s">
        <v>54</v>
      </c>
      <c r="R50" s="9" t="s">
        <v>54</v>
      </c>
      <c r="S50" s="9" t="s">
        <v>54</v>
      </c>
      <c r="T50" s="9" t="s">
        <v>54</v>
      </c>
      <c r="U50" s="9" t="s">
        <v>54</v>
      </c>
      <c r="V50" s="9" t="s">
        <v>54</v>
      </c>
      <c r="W50" s="9" t="s">
        <v>54</v>
      </c>
      <c r="X50" s="9" t="s">
        <v>54</v>
      </c>
      <c r="Y50" s="10">
        <v>162471005</v>
      </c>
      <c r="Z50" s="10" t="s">
        <v>83</v>
      </c>
      <c r="AA50" s="10" t="s">
        <v>46</v>
      </c>
      <c r="AB50" s="10">
        <v>1</v>
      </c>
    </row>
    <row r="51" spans="2:32" x14ac:dyDescent="0.2">
      <c r="B51" s="6" t="s">
        <v>606</v>
      </c>
      <c r="E51" s="8">
        <v>304534000</v>
      </c>
      <c r="F51" s="8" t="s">
        <v>607</v>
      </c>
      <c r="G51" s="8" t="s">
        <v>46</v>
      </c>
      <c r="H51" s="8">
        <v>0</v>
      </c>
      <c r="M51" s="9">
        <v>303220007</v>
      </c>
      <c r="N51" s="9" t="s">
        <v>52</v>
      </c>
      <c r="O51" s="9" t="s">
        <v>49</v>
      </c>
      <c r="P51" s="9">
        <v>1</v>
      </c>
      <c r="Q51" s="9" t="s">
        <v>54</v>
      </c>
      <c r="R51" s="9" t="s">
        <v>54</v>
      </c>
      <c r="S51" s="9" t="s">
        <v>54</v>
      </c>
      <c r="T51" s="9" t="s">
        <v>54</v>
      </c>
      <c r="U51" s="9" t="s">
        <v>54</v>
      </c>
      <c r="V51" s="9" t="s">
        <v>54</v>
      </c>
      <c r="W51" s="9" t="s">
        <v>54</v>
      </c>
      <c r="X51" s="9" t="s">
        <v>54</v>
      </c>
      <c r="Y51" s="10">
        <v>304534000</v>
      </c>
      <c r="Z51" s="10" t="s">
        <v>607</v>
      </c>
      <c r="AA51" s="10" t="s">
        <v>46</v>
      </c>
      <c r="AB51" s="10">
        <v>0</v>
      </c>
      <c r="AC51" s="10" t="s">
        <v>236</v>
      </c>
      <c r="AD51" s="10" t="s">
        <v>239</v>
      </c>
      <c r="AE51" s="10" t="s">
        <v>238</v>
      </c>
      <c r="AF51" s="10">
        <v>1</v>
      </c>
    </row>
    <row r="52" spans="2:32" x14ac:dyDescent="0.2">
      <c r="C52" s="6" t="s">
        <v>62</v>
      </c>
      <c r="D52" s="6" t="s">
        <v>608</v>
      </c>
      <c r="E52" s="8">
        <v>84387000</v>
      </c>
      <c r="F52" s="8" t="s">
        <v>64</v>
      </c>
      <c r="G52" s="8" t="s">
        <v>46</v>
      </c>
      <c r="H52" s="8">
        <v>1</v>
      </c>
      <c r="M52" s="9">
        <v>303220007</v>
      </c>
      <c r="N52" s="9" t="s">
        <v>52</v>
      </c>
      <c r="O52" s="9" t="s">
        <v>49</v>
      </c>
      <c r="P52" s="9">
        <v>1</v>
      </c>
      <c r="Q52" s="9">
        <v>260388006</v>
      </c>
      <c r="R52" s="9" t="s">
        <v>579</v>
      </c>
      <c r="S52" s="9" t="s">
        <v>49</v>
      </c>
      <c r="T52" s="9">
        <v>1</v>
      </c>
      <c r="U52" s="9">
        <v>409068001</v>
      </c>
      <c r="V52" s="9" t="s">
        <v>523</v>
      </c>
      <c r="W52" s="9" t="s">
        <v>46</v>
      </c>
      <c r="X52" s="9">
        <v>3</v>
      </c>
      <c r="Y52" s="10">
        <v>84387000</v>
      </c>
      <c r="Z52" s="10" t="s">
        <v>522</v>
      </c>
      <c r="AA52" s="10" t="s">
        <v>46</v>
      </c>
      <c r="AB52" s="10">
        <v>1</v>
      </c>
    </row>
    <row r="53" spans="2:32" x14ac:dyDescent="0.2">
      <c r="D53" s="6" t="s">
        <v>609</v>
      </c>
      <c r="E53" s="8">
        <v>303220007</v>
      </c>
      <c r="F53" s="8" t="s">
        <v>52</v>
      </c>
      <c r="G53" s="8" t="s">
        <v>46</v>
      </c>
      <c r="H53" s="8">
        <v>1</v>
      </c>
      <c r="M53" s="9">
        <v>442387004</v>
      </c>
      <c r="N53" s="9" t="s">
        <v>139</v>
      </c>
      <c r="O53" s="9" t="s">
        <v>49</v>
      </c>
      <c r="P53" s="9">
        <v>2</v>
      </c>
      <c r="Q53" s="9" t="s">
        <v>54</v>
      </c>
      <c r="R53" s="9" t="s">
        <v>54</v>
      </c>
      <c r="S53" s="9" t="s">
        <v>54</v>
      </c>
      <c r="T53" s="9" t="s">
        <v>54</v>
      </c>
      <c r="U53" s="9" t="s">
        <v>54</v>
      </c>
      <c r="V53" s="9" t="s">
        <v>54</v>
      </c>
      <c r="W53" s="9" t="s">
        <v>54</v>
      </c>
      <c r="X53" s="9" t="s">
        <v>54</v>
      </c>
      <c r="Y53" s="10">
        <v>162468002</v>
      </c>
      <c r="Z53" s="10" t="s">
        <v>69</v>
      </c>
      <c r="AA53" s="10" t="s">
        <v>46</v>
      </c>
      <c r="AB53" s="10">
        <v>1</v>
      </c>
    </row>
    <row r="54" spans="2:32" x14ac:dyDescent="0.2">
      <c r="D54" s="6" t="s">
        <v>610</v>
      </c>
      <c r="E54" s="8">
        <v>162213003</v>
      </c>
      <c r="F54" s="8" t="s">
        <v>611</v>
      </c>
      <c r="G54" s="8" t="s">
        <v>46</v>
      </c>
      <c r="H54" s="8">
        <v>1</v>
      </c>
      <c r="M54" s="9">
        <v>247771007</v>
      </c>
      <c r="N54" s="9" t="s">
        <v>612</v>
      </c>
      <c r="O54" s="9" t="s">
        <v>49</v>
      </c>
      <c r="P54" s="9">
        <v>2</v>
      </c>
      <c r="Q54" s="9" t="s">
        <v>54</v>
      </c>
      <c r="R54" s="9" t="s">
        <v>54</v>
      </c>
      <c r="S54" s="9" t="s">
        <v>54</v>
      </c>
      <c r="T54" s="9" t="s">
        <v>54</v>
      </c>
      <c r="U54" s="9" t="s">
        <v>54</v>
      </c>
      <c r="V54" s="9" t="s">
        <v>54</v>
      </c>
      <c r="W54" s="9" t="s">
        <v>54</v>
      </c>
      <c r="X54" s="9" t="s">
        <v>54</v>
      </c>
      <c r="Y54" s="10">
        <v>162470006</v>
      </c>
      <c r="Z54" s="10" t="s">
        <v>80</v>
      </c>
      <c r="AA54" s="10" t="s">
        <v>46</v>
      </c>
      <c r="AB54" s="10">
        <v>1</v>
      </c>
    </row>
    <row r="55" spans="2:32" x14ac:dyDescent="0.2">
      <c r="D55" s="6" t="s">
        <v>613</v>
      </c>
      <c r="E55" s="8">
        <v>715039008</v>
      </c>
      <c r="F55" s="8" t="s">
        <v>614</v>
      </c>
      <c r="G55" s="8" t="s">
        <v>46</v>
      </c>
      <c r="H55" s="8">
        <v>0</v>
      </c>
      <c r="M55" s="9">
        <v>715039008</v>
      </c>
      <c r="N55" s="9" t="s">
        <v>614</v>
      </c>
      <c r="O55" s="9" t="s">
        <v>49</v>
      </c>
      <c r="P55" s="9">
        <v>2</v>
      </c>
      <c r="Q55" s="9">
        <v>715042002</v>
      </c>
      <c r="R55" s="9" t="s">
        <v>615</v>
      </c>
      <c r="S55" s="9" t="s">
        <v>49</v>
      </c>
      <c r="U55" s="9" t="s">
        <v>54</v>
      </c>
      <c r="V55" s="9" t="s">
        <v>54</v>
      </c>
      <c r="W55" s="9" t="s">
        <v>54</v>
      </c>
      <c r="X55" s="9" t="s">
        <v>54</v>
      </c>
      <c r="Y55" s="10">
        <v>162471005</v>
      </c>
      <c r="Z55" s="10" t="s">
        <v>83</v>
      </c>
      <c r="AA55" s="10" t="s">
        <v>46</v>
      </c>
      <c r="AB55" s="10">
        <v>1</v>
      </c>
    </row>
    <row r="56" spans="2:32" x14ac:dyDescent="0.2">
      <c r="B56" s="6" t="s">
        <v>616</v>
      </c>
      <c r="E56" s="8">
        <v>162221009</v>
      </c>
      <c r="F56" s="8" t="s">
        <v>617</v>
      </c>
      <c r="G56" s="8" t="s">
        <v>46</v>
      </c>
      <c r="H56" s="8">
        <v>0</v>
      </c>
      <c r="M56" s="9">
        <v>28277004</v>
      </c>
      <c r="N56" s="9" t="s">
        <v>618</v>
      </c>
      <c r="O56" s="9" t="s">
        <v>49</v>
      </c>
      <c r="P56" s="9">
        <v>2</v>
      </c>
      <c r="Q56" s="9">
        <v>274647009</v>
      </c>
      <c r="R56" s="9" t="s">
        <v>619</v>
      </c>
      <c r="S56" s="9" t="s">
        <v>49</v>
      </c>
      <c r="T56" s="9">
        <v>1</v>
      </c>
      <c r="U56" s="9">
        <v>24199005</v>
      </c>
      <c r="V56" s="9" t="s">
        <v>620</v>
      </c>
      <c r="W56" s="9" t="s">
        <v>46</v>
      </c>
      <c r="X56" s="9">
        <v>1</v>
      </c>
      <c r="Y56" s="10">
        <v>274647009</v>
      </c>
      <c r="Z56" s="10" t="s">
        <v>619</v>
      </c>
      <c r="AA56" s="10" t="s">
        <v>49</v>
      </c>
      <c r="AB56" s="10">
        <v>0.5</v>
      </c>
      <c r="AC56" s="10" t="s">
        <v>744</v>
      </c>
      <c r="AD56" s="10" t="s">
        <v>745</v>
      </c>
      <c r="AE56" s="10" t="s">
        <v>238</v>
      </c>
      <c r="AF56" s="10">
        <v>3</v>
      </c>
    </row>
    <row r="57" spans="2:32" x14ac:dyDescent="0.2">
      <c r="C57" s="6" t="s">
        <v>62</v>
      </c>
      <c r="D57" s="6" t="s">
        <v>621</v>
      </c>
      <c r="E57" s="8">
        <v>84387000</v>
      </c>
      <c r="F57" s="8" t="s">
        <v>64</v>
      </c>
      <c r="G57" s="8" t="s">
        <v>46</v>
      </c>
      <c r="H57" s="8">
        <v>1</v>
      </c>
      <c r="M57" s="9">
        <v>409068001</v>
      </c>
      <c r="N57" s="9" t="s">
        <v>523</v>
      </c>
      <c r="O57" s="9" t="s">
        <v>49</v>
      </c>
      <c r="P57" s="9">
        <v>3</v>
      </c>
      <c r="Q57" s="9">
        <v>260388006</v>
      </c>
      <c r="R57" s="9" t="s">
        <v>579</v>
      </c>
      <c r="S57" s="9" t="s">
        <v>49</v>
      </c>
      <c r="T57" s="9">
        <v>1</v>
      </c>
      <c r="U57" s="9">
        <v>409068001</v>
      </c>
      <c r="V57" s="9" t="s">
        <v>523</v>
      </c>
      <c r="W57" s="9" t="s">
        <v>46</v>
      </c>
      <c r="X57" s="9">
        <v>3</v>
      </c>
      <c r="Y57" s="10">
        <v>84387000</v>
      </c>
      <c r="Z57" s="10" t="s">
        <v>522</v>
      </c>
      <c r="AA57" s="10" t="s">
        <v>46</v>
      </c>
      <c r="AB57" s="10">
        <v>1</v>
      </c>
    </row>
    <row r="58" spans="2:32" x14ac:dyDescent="0.2">
      <c r="D58" s="6" t="s">
        <v>622</v>
      </c>
      <c r="E58" s="8">
        <v>162468002</v>
      </c>
      <c r="F58" s="8" t="s">
        <v>69</v>
      </c>
      <c r="G58" s="8" t="s">
        <v>46</v>
      </c>
      <c r="H58" s="8">
        <v>1</v>
      </c>
      <c r="M58" s="9">
        <v>442387004</v>
      </c>
      <c r="N58" s="9" t="s">
        <v>139</v>
      </c>
      <c r="O58" s="9" t="s">
        <v>49</v>
      </c>
      <c r="P58" s="9">
        <v>2</v>
      </c>
      <c r="Q58" s="9" t="s">
        <v>54</v>
      </c>
      <c r="R58" s="9" t="s">
        <v>54</v>
      </c>
      <c r="S58" s="9" t="s">
        <v>54</v>
      </c>
      <c r="T58" s="9" t="s">
        <v>54</v>
      </c>
      <c r="U58" s="9" t="s">
        <v>54</v>
      </c>
      <c r="V58" s="9" t="s">
        <v>54</v>
      </c>
      <c r="W58" s="9" t="s">
        <v>54</v>
      </c>
      <c r="X58" s="9" t="s">
        <v>54</v>
      </c>
      <c r="Y58" s="10">
        <v>162468002</v>
      </c>
      <c r="Z58" s="10" t="s">
        <v>69</v>
      </c>
      <c r="AA58" s="10" t="s">
        <v>46</v>
      </c>
      <c r="AB58" s="10">
        <v>1</v>
      </c>
    </row>
    <row r="59" spans="2:32" x14ac:dyDescent="0.2">
      <c r="D59" s="6" t="s">
        <v>623</v>
      </c>
      <c r="E59" s="8">
        <v>274647009</v>
      </c>
      <c r="F59" s="8" t="s">
        <v>619</v>
      </c>
      <c r="G59" s="8" t="s">
        <v>46</v>
      </c>
      <c r="H59" s="8">
        <v>1</v>
      </c>
      <c r="M59" s="9">
        <v>284514000</v>
      </c>
      <c r="N59" s="9" t="s">
        <v>624</v>
      </c>
      <c r="O59" s="9" t="s">
        <v>49</v>
      </c>
      <c r="P59" s="9">
        <v>2</v>
      </c>
      <c r="Q59" s="9" t="s">
        <v>54</v>
      </c>
      <c r="R59" s="9" t="s">
        <v>54</v>
      </c>
      <c r="S59" s="9" t="s">
        <v>54</v>
      </c>
      <c r="T59" s="9" t="s">
        <v>54</v>
      </c>
      <c r="U59" s="9" t="s">
        <v>54</v>
      </c>
      <c r="V59" s="9" t="s">
        <v>54</v>
      </c>
      <c r="W59" s="9" t="s">
        <v>54</v>
      </c>
      <c r="X59" s="9" t="s">
        <v>54</v>
      </c>
      <c r="Y59" s="10">
        <v>162470006</v>
      </c>
      <c r="Z59" s="10" t="s">
        <v>80</v>
      </c>
      <c r="AA59" s="10" t="s">
        <v>46</v>
      </c>
      <c r="AB59" s="10">
        <v>1</v>
      </c>
    </row>
    <row r="60" spans="2:32" x14ac:dyDescent="0.2">
      <c r="D60" s="6" t="s">
        <v>625</v>
      </c>
      <c r="E60" s="8">
        <v>274647009</v>
      </c>
      <c r="F60" s="8" t="s">
        <v>619</v>
      </c>
      <c r="G60" s="8" t="s">
        <v>46</v>
      </c>
      <c r="H60" s="8">
        <v>1</v>
      </c>
      <c r="M60" s="9">
        <v>162221009</v>
      </c>
      <c r="N60" s="9" t="s">
        <v>617</v>
      </c>
      <c r="O60" s="9" t="s">
        <v>49</v>
      </c>
      <c r="P60" s="9">
        <v>2</v>
      </c>
      <c r="Q60" s="9" t="s">
        <v>54</v>
      </c>
      <c r="R60" s="9" t="s">
        <v>54</v>
      </c>
      <c r="S60" s="9" t="s">
        <v>54</v>
      </c>
      <c r="T60" s="9" t="s">
        <v>54</v>
      </c>
      <c r="U60" s="9" t="s">
        <v>54</v>
      </c>
      <c r="V60" s="9" t="s">
        <v>54</v>
      </c>
      <c r="W60" s="9" t="s">
        <v>54</v>
      </c>
      <c r="X60" s="9" t="s">
        <v>54</v>
      </c>
      <c r="Y60" s="10">
        <v>162471005</v>
      </c>
      <c r="Z60" s="10" t="s">
        <v>83</v>
      </c>
      <c r="AA60" s="10" t="s">
        <v>46</v>
      </c>
      <c r="AB60" s="10">
        <v>1</v>
      </c>
    </row>
    <row r="61" spans="2:32" x14ac:dyDescent="0.2">
      <c r="B61" s="6" t="s">
        <v>626</v>
      </c>
      <c r="E61" s="8">
        <v>247753000</v>
      </c>
      <c r="F61" s="8" t="s">
        <v>123</v>
      </c>
      <c r="G61" s="8" t="s">
        <v>46</v>
      </c>
      <c r="H61" s="8">
        <v>0</v>
      </c>
      <c r="M61" s="9">
        <v>365462008</v>
      </c>
      <c r="N61" s="9" t="s">
        <v>105</v>
      </c>
      <c r="O61" s="9" t="s">
        <v>49</v>
      </c>
      <c r="P61" s="9">
        <v>1</v>
      </c>
      <c r="Q61" s="9" t="s">
        <v>54</v>
      </c>
      <c r="R61" s="9" t="s">
        <v>54</v>
      </c>
      <c r="S61" s="9" t="s">
        <v>54</v>
      </c>
      <c r="T61" s="9" t="s">
        <v>54</v>
      </c>
      <c r="U61" s="9" t="s">
        <v>54</v>
      </c>
      <c r="V61" s="9" t="s">
        <v>54</v>
      </c>
      <c r="W61" s="9" t="s">
        <v>54</v>
      </c>
      <c r="X61" s="9" t="s">
        <v>54</v>
      </c>
      <c r="Y61" s="10">
        <v>247753000</v>
      </c>
      <c r="Z61" s="10" t="s">
        <v>123</v>
      </c>
      <c r="AA61" s="10" t="s">
        <v>46</v>
      </c>
      <c r="AB61" s="10">
        <v>0</v>
      </c>
      <c r="AC61" s="10" t="s">
        <v>245</v>
      </c>
      <c r="AD61" s="10" t="s">
        <v>246</v>
      </c>
      <c r="AE61" s="10" t="s">
        <v>238</v>
      </c>
      <c r="AF61" s="10">
        <v>2.5</v>
      </c>
    </row>
    <row r="62" spans="2:32" x14ac:dyDescent="0.2">
      <c r="D62" s="6" t="s">
        <v>627</v>
      </c>
      <c r="E62" s="8">
        <v>84387000</v>
      </c>
      <c r="F62" s="8" t="s">
        <v>64</v>
      </c>
      <c r="G62" s="8" t="s">
        <v>46</v>
      </c>
      <c r="H62" s="8">
        <v>1</v>
      </c>
      <c r="M62" s="9">
        <v>134418002</v>
      </c>
      <c r="N62" s="9" t="s">
        <v>628</v>
      </c>
      <c r="O62" s="9" t="s">
        <v>49</v>
      </c>
      <c r="P62" s="9">
        <v>1</v>
      </c>
      <c r="Q62" s="9" t="s">
        <v>54</v>
      </c>
      <c r="R62" s="9" t="s">
        <v>54</v>
      </c>
      <c r="S62" s="9" t="s">
        <v>54</v>
      </c>
      <c r="T62" s="9" t="s">
        <v>54</v>
      </c>
      <c r="U62" s="9" t="s">
        <v>54</v>
      </c>
      <c r="V62" s="9" t="s">
        <v>54</v>
      </c>
      <c r="W62" s="9" t="s">
        <v>54</v>
      </c>
      <c r="X62" s="9" t="s">
        <v>54</v>
      </c>
      <c r="Y62" s="10">
        <v>84387000</v>
      </c>
      <c r="Z62" s="10" t="s">
        <v>522</v>
      </c>
      <c r="AA62" s="10" t="s">
        <v>46</v>
      </c>
      <c r="AB62" s="10">
        <v>1</v>
      </c>
    </row>
    <row r="63" spans="2:32" x14ac:dyDescent="0.2">
      <c r="D63" s="6" t="s">
        <v>629</v>
      </c>
      <c r="E63" s="8">
        <v>162468002</v>
      </c>
      <c r="F63" s="8" t="s">
        <v>69</v>
      </c>
      <c r="G63" s="8" t="s">
        <v>46</v>
      </c>
      <c r="H63" s="8">
        <v>1</v>
      </c>
      <c r="M63" s="9">
        <v>713566001</v>
      </c>
      <c r="N63" s="9" t="s">
        <v>630</v>
      </c>
      <c r="O63" s="9" t="s">
        <v>49</v>
      </c>
      <c r="P63" s="9">
        <v>2</v>
      </c>
      <c r="Q63" s="9" t="s">
        <v>54</v>
      </c>
      <c r="R63" s="9" t="s">
        <v>54</v>
      </c>
      <c r="S63" s="9" t="s">
        <v>54</v>
      </c>
      <c r="T63" s="9" t="s">
        <v>54</v>
      </c>
      <c r="U63" s="9" t="s">
        <v>54</v>
      </c>
      <c r="V63" s="9" t="s">
        <v>54</v>
      </c>
      <c r="W63" s="9" t="s">
        <v>54</v>
      </c>
      <c r="X63" s="9" t="s">
        <v>54</v>
      </c>
      <c r="Y63" s="10">
        <v>162468002</v>
      </c>
      <c r="Z63" s="10" t="s">
        <v>69</v>
      </c>
      <c r="AA63" s="10" t="s">
        <v>46</v>
      </c>
      <c r="AB63" s="10">
        <v>1</v>
      </c>
    </row>
    <row r="64" spans="2:32" x14ac:dyDescent="0.2">
      <c r="D64" s="6" t="s">
        <v>631</v>
      </c>
      <c r="E64" s="8">
        <v>162470006</v>
      </c>
      <c r="F64" s="8" t="s">
        <v>632</v>
      </c>
      <c r="G64" s="8" t="s">
        <v>46</v>
      </c>
      <c r="H64" s="8">
        <v>1</v>
      </c>
      <c r="M64" s="9">
        <v>247753000</v>
      </c>
      <c r="N64" s="9" t="s">
        <v>123</v>
      </c>
      <c r="O64" s="9" t="s">
        <v>49</v>
      </c>
      <c r="P64" s="9">
        <v>2</v>
      </c>
      <c r="Q64" s="9" t="s">
        <v>54</v>
      </c>
      <c r="R64" s="9" t="s">
        <v>54</v>
      </c>
      <c r="S64" s="9" t="s">
        <v>54</v>
      </c>
      <c r="T64" s="9" t="s">
        <v>54</v>
      </c>
      <c r="U64" s="9" t="s">
        <v>54</v>
      </c>
      <c r="V64" s="9" t="s">
        <v>54</v>
      </c>
      <c r="W64" s="9" t="s">
        <v>54</v>
      </c>
      <c r="X64" s="9" t="s">
        <v>54</v>
      </c>
      <c r="Y64" s="10">
        <v>162470006</v>
      </c>
      <c r="Z64" s="10" t="s">
        <v>80</v>
      </c>
      <c r="AA64" s="10" t="s">
        <v>46</v>
      </c>
      <c r="AB64" s="10">
        <v>1</v>
      </c>
    </row>
    <row r="65" spans="2:32" x14ac:dyDescent="0.2">
      <c r="D65" s="6" t="s">
        <v>633</v>
      </c>
      <c r="E65" s="8">
        <v>162471005</v>
      </c>
      <c r="F65" s="8" t="s">
        <v>83</v>
      </c>
      <c r="G65" s="8" t="s">
        <v>46</v>
      </c>
      <c r="H65" s="8">
        <v>1</v>
      </c>
      <c r="M65" s="9">
        <v>247755007</v>
      </c>
      <c r="N65" s="9" t="s">
        <v>634</v>
      </c>
      <c r="O65" s="9" t="s">
        <v>49</v>
      </c>
      <c r="P65" s="9">
        <v>2</v>
      </c>
      <c r="Q65" s="9" t="s">
        <v>54</v>
      </c>
      <c r="R65" s="9" t="s">
        <v>54</v>
      </c>
      <c r="S65" s="9" t="s">
        <v>54</v>
      </c>
      <c r="T65" s="9" t="s">
        <v>54</v>
      </c>
      <c r="U65" s="9" t="s">
        <v>54</v>
      </c>
      <c r="V65" s="9" t="s">
        <v>54</v>
      </c>
      <c r="W65" s="9" t="s">
        <v>54</v>
      </c>
      <c r="X65" s="9" t="s">
        <v>54</v>
      </c>
      <c r="Y65" s="10">
        <v>162471005</v>
      </c>
      <c r="Z65" s="10" t="s">
        <v>83</v>
      </c>
      <c r="AA65" s="10" t="s">
        <v>46</v>
      </c>
      <c r="AB65" s="10">
        <v>1</v>
      </c>
    </row>
    <row r="66" spans="2:32" x14ac:dyDescent="0.2">
      <c r="B66" s="6" t="s">
        <v>635</v>
      </c>
      <c r="E66" s="8">
        <v>286776006</v>
      </c>
      <c r="F66" s="8" t="s">
        <v>636</v>
      </c>
      <c r="G66" s="8" t="s">
        <v>46</v>
      </c>
      <c r="H66" s="8">
        <v>0</v>
      </c>
      <c r="M66" s="9">
        <v>365923008</v>
      </c>
      <c r="N66" s="9" t="s">
        <v>637</v>
      </c>
      <c r="O66" s="9" t="s">
        <v>49</v>
      </c>
      <c r="P66" s="9">
        <v>1</v>
      </c>
      <c r="Q66" s="9" t="s">
        <v>54</v>
      </c>
      <c r="R66" s="9" t="s">
        <v>54</v>
      </c>
      <c r="S66" s="9" t="s">
        <v>54</v>
      </c>
      <c r="T66" s="9" t="s">
        <v>54</v>
      </c>
      <c r="U66" s="9" t="s">
        <v>54</v>
      </c>
      <c r="V66" s="9" t="s">
        <v>54</v>
      </c>
      <c r="W66" s="9" t="s">
        <v>54</v>
      </c>
      <c r="X66" s="9" t="s">
        <v>54</v>
      </c>
      <c r="Y66" s="10">
        <v>304688001</v>
      </c>
      <c r="Z66" s="10" t="s">
        <v>638</v>
      </c>
      <c r="AA66" s="10" t="s">
        <v>49</v>
      </c>
      <c r="AB66" s="10">
        <v>0</v>
      </c>
      <c r="AC66" s="10" t="s">
        <v>748</v>
      </c>
      <c r="AD66" s="10" t="s">
        <v>749</v>
      </c>
      <c r="AE66" s="10" t="s">
        <v>238</v>
      </c>
      <c r="AF66" s="10">
        <v>1</v>
      </c>
    </row>
    <row r="67" spans="2:32" x14ac:dyDescent="0.2">
      <c r="C67" s="6" t="s">
        <v>62</v>
      </c>
      <c r="D67" s="6" t="s">
        <v>639</v>
      </c>
      <c r="E67" s="8">
        <v>719743007</v>
      </c>
      <c r="F67" s="8" t="s">
        <v>302</v>
      </c>
      <c r="G67" s="8" t="s">
        <v>46</v>
      </c>
      <c r="H67" s="8">
        <v>0</v>
      </c>
      <c r="M67" s="9">
        <v>409068001</v>
      </c>
      <c r="N67" s="9" t="s">
        <v>523</v>
      </c>
      <c r="O67" s="9" t="s">
        <v>49</v>
      </c>
      <c r="P67" s="9">
        <v>1</v>
      </c>
      <c r="Q67" s="9">
        <v>260388006</v>
      </c>
      <c r="R67" s="9" t="s">
        <v>579</v>
      </c>
      <c r="S67" s="9" t="s">
        <v>49</v>
      </c>
      <c r="T67" s="9">
        <v>1</v>
      </c>
      <c r="U67" s="9" t="s">
        <v>54</v>
      </c>
      <c r="V67" s="9" t="s">
        <v>54</v>
      </c>
      <c r="W67" s="9" t="s">
        <v>54</v>
      </c>
      <c r="X67" s="9" t="s">
        <v>54</v>
      </c>
      <c r="Y67" s="10">
        <v>84387000</v>
      </c>
      <c r="Z67" s="10" t="s">
        <v>522</v>
      </c>
      <c r="AA67" s="10" t="s">
        <v>46</v>
      </c>
      <c r="AB67" s="10">
        <v>1</v>
      </c>
      <c r="AC67" s="10" t="s">
        <v>54</v>
      </c>
      <c r="AD67" s="10" t="s">
        <v>54</v>
      </c>
      <c r="AE67" s="10" t="s">
        <v>54</v>
      </c>
      <c r="AF67" s="10" t="s">
        <v>54</v>
      </c>
    </row>
    <row r="68" spans="2:32" x14ac:dyDescent="0.2">
      <c r="D68" s="6" t="s">
        <v>640</v>
      </c>
      <c r="E68" s="8">
        <v>247585004</v>
      </c>
      <c r="F68" s="8" t="s">
        <v>641</v>
      </c>
      <c r="G68" s="8" t="s">
        <v>46</v>
      </c>
      <c r="H68" s="8">
        <v>0</v>
      </c>
      <c r="M68" s="9">
        <v>247585004</v>
      </c>
      <c r="N68" s="9" t="s">
        <v>641</v>
      </c>
      <c r="O68" s="9" t="s">
        <v>49</v>
      </c>
      <c r="P68" s="9">
        <v>1</v>
      </c>
      <c r="Q68" s="9" t="s">
        <v>54</v>
      </c>
      <c r="R68" s="9" t="s">
        <v>54</v>
      </c>
      <c r="S68" s="9" t="s">
        <v>54</v>
      </c>
      <c r="T68" s="9" t="s">
        <v>54</v>
      </c>
      <c r="U68" s="9" t="s">
        <v>54</v>
      </c>
      <c r="V68" s="9" t="s">
        <v>54</v>
      </c>
      <c r="W68" s="9" t="s">
        <v>54</v>
      </c>
      <c r="X68" s="9" t="s">
        <v>54</v>
      </c>
      <c r="Y68" s="10">
        <v>162468002</v>
      </c>
      <c r="Z68" s="10" t="s">
        <v>69</v>
      </c>
      <c r="AA68" s="10" t="s">
        <v>46</v>
      </c>
      <c r="AB68" s="10">
        <v>1</v>
      </c>
    </row>
    <row r="69" spans="2:32" x14ac:dyDescent="0.2">
      <c r="D69" s="6" t="s">
        <v>642</v>
      </c>
      <c r="E69" s="8">
        <v>247585004</v>
      </c>
      <c r="F69" s="8" t="s">
        <v>641</v>
      </c>
      <c r="G69" s="8" t="s">
        <v>46</v>
      </c>
      <c r="H69" s="8">
        <v>1</v>
      </c>
      <c r="M69" s="9">
        <v>260379002</v>
      </c>
      <c r="N69" s="9" t="s">
        <v>208</v>
      </c>
      <c r="O69" s="9" t="s">
        <v>49</v>
      </c>
      <c r="P69" s="9">
        <v>2</v>
      </c>
      <c r="Q69" s="9">
        <v>260358002</v>
      </c>
      <c r="R69" s="9" t="s">
        <v>643</v>
      </c>
      <c r="S69" s="9" t="s">
        <v>49</v>
      </c>
      <c r="T69" s="9">
        <v>3</v>
      </c>
      <c r="U69" s="9" t="s">
        <v>54</v>
      </c>
      <c r="V69" s="9" t="s">
        <v>54</v>
      </c>
      <c r="W69" s="9" t="s">
        <v>54</v>
      </c>
      <c r="X69" s="9" t="s">
        <v>54</v>
      </c>
      <c r="Y69" s="10">
        <v>162470006</v>
      </c>
      <c r="Z69" s="10" t="s">
        <v>80</v>
      </c>
      <c r="AA69" s="10" t="s">
        <v>46</v>
      </c>
      <c r="AB69" s="10">
        <v>1</v>
      </c>
    </row>
    <row r="70" spans="2:32" x14ac:dyDescent="0.2">
      <c r="D70" s="6" t="s">
        <v>644</v>
      </c>
      <c r="E70" s="8">
        <v>162471005</v>
      </c>
      <c r="F70" s="8" t="s">
        <v>83</v>
      </c>
      <c r="G70" s="8" t="s">
        <v>46</v>
      </c>
      <c r="H70" s="8">
        <v>1</v>
      </c>
      <c r="I70" s="8">
        <v>1426</v>
      </c>
      <c r="J70" s="8" t="s">
        <v>645</v>
      </c>
      <c r="K70" s="8" t="s">
        <v>467</v>
      </c>
      <c r="L70" s="8">
        <v>0</v>
      </c>
      <c r="M70" s="9">
        <v>304688001</v>
      </c>
      <c r="N70" s="9" t="s">
        <v>638</v>
      </c>
      <c r="O70" s="9" t="s">
        <v>49</v>
      </c>
      <c r="P70" s="9">
        <v>2</v>
      </c>
      <c r="Q70" s="9">
        <v>737585009</v>
      </c>
      <c r="R70" s="9" t="s">
        <v>646</v>
      </c>
      <c r="S70" s="9" t="s">
        <v>49</v>
      </c>
      <c r="T70" s="9">
        <v>2</v>
      </c>
      <c r="U70" s="9" t="s">
        <v>54</v>
      </c>
      <c r="V70" s="9" t="s">
        <v>54</v>
      </c>
      <c r="W70" s="9" t="s">
        <v>54</v>
      </c>
      <c r="X70" s="9" t="s">
        <v>54</v>
      </c>
      <c r="Y70" s="10">
        <v>162471005</v>
      </c>
      <c r="Z70" s="10" t="s">
        <v>83</v>
      </c>
      <c r="AA70" s="10" t="s">
        <v>46</v>
      </c>
      <c r="AB70" s="10">
        <v>1</v>
      </c>
    </row>
    <row r="71" spans="2:32" x14ac:dyDescent="0.2">
      <c r="B71" s="6" t="s">
        <v>647</v>
      </c>
      <c r="E71" s="8">
        <v>247892001</v>
      </c>
      <c r="F71" s="8" t="s">
        <v>576</v>
      </c>
      <c r="G71" s="8" t="s">
        <v>46</v>
      </c>
      <c r="H71" s="8">
        <v>0</v>
      </c>
      <c r="M71" s="9">
        <v>365939001</v>
      </c>
      <c r="N71" s="9" t="s">
        <v>399</v>
      </c>
      <c r="O71" s="9" t="s">
        <v>49</v>
      </c>
      <c r="P71" s="9">
        <v>1</v>
      </c>
      <c r="Q71" s="9" t="s">
        <v>54</v>
      </c>
      <c r="R71" s="9" t="s">
        <v>54</v>
      </c>
      <c r="S71" s="9" t="s">
        <v>54</v>
      </c>
      <c r="T71" s="9" t="s">
        <v>54</v>
      </c>
      <c r="U71" s="9" t="s">
        <v>54</v>
      </c>
      <c r="V71" s="9" t="s">
        <v>54</v>
      </c>
      <c r="W71" s="9" t="s">
        <v>54</v>
      </c>
      <c r="X71" s="9" t="s">
        <v>54</v>
      </c>
      <c r="Y71" s="10">
        <v>247892001</v>
      </c>
      <c r="Z71" s="10" t="s">
        <v>576</v>
      </c>
      <c r="AA71" s="10" t="s">
        <v>49</v>
      </c>
      <c r="AB71" s="10">
        <v>0.5</v>
      </c>
      <c r="AC71" s="10" t="s">
        <v>742</v>
      </c>
      <c r="AD71" s="10" t="s">
        <v>743</v>
      </c>
      <c r="AE71" s="10" t="s">
        <v>238</v>
      </c>
      <c r="AF71" s="10">
        <v>1.5</v>
      </c>
    </row>
    <row r="72" spans="2:32" x14ac:dyDescent="0.2">
      <c r="C72" s="6" t="s">
        <v>62</v>
      </c>
      <c r="D72" s="6" t="s">
        <v>648</v>
      </c>
      <c r="E72" s="8">
        <v>84387000</v>
      </c>
      <c r="F72" s="8" t="s">
        <v>64</v>
      </c>
      <c r="G72" s="8" t="s">
        <v>46</v>
      </c>
      <c r="H72" s="8">
        <v>1</v>
      </c>
      <c r="M72" s="9">
        <v>225973006</v>
      </c>
      <c r="N72" s="9" t="s">
        <v>578</v>
      </c>
      <c r="O72" s="9" t="s">
        <v>49</v>
      </c>
      <c r="P72" s="9">
        <v>3</v>
      </c>
      <c r="Q72" s="9" t="s">
        <v>54</v>
      </c>
      <c r="R72" s="9" t="s">
        <v>54</v>
      </c>
      <c r="S72" s="9" t="s">
        <v>54</v>
      </c>
      <c r="T72" s="9" t="s">
        <v>54</v>
      </c>
      <c r="U72" s="9" t="s">
        <v>54</v>
      </c>
      <c r="V72" s="9" t="s">
        <v>54</v>
      </c>
      <c r="W72" s="9" t="s">
        <v>54</v>
      </c>
      <c r="X72" s="9" t="s">
        <v>54</v>
      </c>
      <c r="Y72" s="10">
        <v>84387000</v>
      </c>
      <c r="Z72" s="10" t="s">
        <v>522</v>
      </c>
      <c r="AA72" s="10" t="s">
        <v>46</v>
      </c>
      <c r="AB72" s="10">
        <v>1</v>
      </c>
    </row>
    <row r="73" spans="2:32" x14ac:dyDescent="0.2">
      <c r="D73" s="6" t="s">
        <v>649</v>
      </c>
      <c r="E73" s="8">
        <v>162468002</v>
      </c>
      <c r="F73" s="8" t="s">
        <v>69</v>
      </c>
      <c r="G73" s="8" t="s">
        <v>46</v>
      </c>
      <c r="H73" s="8">
        <v>1</v>
      </c>
      <c r="M73" s="9">
        <v>267077006</v>
      </c>
      <c r="N73" s="9" t="s">
        <v>581</v>
      </c>
      <c r="O73" s="9" t="s">
        <v>49</v>
      </c>
      <c r="P73" s="9">
        <v>1</v>
      </c>
      <c r="Q73" s="9" t="s">
        <v>54</v>
      </c>
      <c r="R73" s="9" t="s">
        <v>54</v>
      </c>
      <c r="S73" s="9" t="s">
        <v>54</v>
      </c>
      <c r="T73" s="9" t="s">
        <v>54</v>
      </c>
      <c r="U73" s="9" t="s">
        <v>54</v>
      </c>
      <c r="V73" s="9" t="s">
        <v>54</v>
      </c>
      <c r="W73" s="9" t="s">
        <v>54</v>
      </c>
      <c r="X73" s="9" t="s">
        <v>54</v>
      </c>
      <c r="Y73" s="10">
        <v>162468002</v>
      </c>
      <c r="Z73" s="10" t="s">
        <v>69</v>
      </c>
      <c r="AA73" s="10" t="s">
        <v>46</v>
      </c>
      <c r="AB73" s="10">
        <v>1</v>
      </c>
    </row>
    <row r="74" spans="2:32" x14ac:dyDescent="0.2">
      <c r="D74" s="6" t="s">
        <v>650</v>
      </c>
      <c r="E74" s="8">
        <v>162470006</v>
      </c>
      <c r="F74" s="8" t="s">
        <v>80</v>
      </c>
      <c r="G74" s="8" t="s">
        <v>46</v>
      </c>
      <c r="H74" s="8">
        <v>1</v>
      </c>
      <c r="M74" s="9">
        <v>162220005</v>
      </c>
      <c r="N74" s="9" t="s">
        <v>574</v>
      </c>
      <c r="O74" s="9" t="s">
        <v>49</v>
      </c>
      <c r="P74" s="9">
        <v>1</v>
      </c>
      <c r="Q74" s="9" t="s">
        <v>54</v>
      </c>
      <c r="R74" s="9" t="s">
        <v>54</v>
      </c>
      <c r="S74" s="9" t="s">
        <v>54</v>
      </c>
      <c r="T74" s="9" t="s">
        <v>54</v>
      </c>
      <c r="U74" s="9" t="s">
        <v>54</v>
      </c>
      <c r="V74" s="9" t="s">
        <v>54</v>
      </c>
      <c r="W74" s="9" t="s">
        <v>54</v>
      </c>
      <c r="X74" s="9" t="s">
        <v>54</v>
      </c>
      <c r="Y74" s="10">
        <v>162470006</v>
      </c>
      <c r="Z74" s="10" t="s">
        <v>80</v>
      </c>
      <c r="AA74" s="10" t="s">
        <v>46</v>
      </c>
      <c r="AB74" s="10">
        <v>1</v>
      </c>
    </row>
    <row r="75" spans="2:32" x14ac:dyDescent="0.2">
      <c r="D75" s="6" t="s">
        <v>651</v>
      </c>
      <c r="E75" s="8">
        <v>162471005</v>
      </c>
      <c r="F75" s="8" t="s">
        <v>83</v>
      </c>
      <c r="G75" s="8" t="s">
        <v>46</v>
      </c>
      <c r="H75" s="8">
        <v>1</v>
      </c>
      <c r="M75" s="9">
        <v>247892001</v>
      </c>
      <c r="N75" s="9" t="s">
        <v>576</v>
      </c>
      <c r="O75" s="9" t="s">
        <v>49</v>
      </c>
      <c r="P75" s="9">
        <v>1</v>
      </c>
      <c r="Q75" s="9" t="s">
        <v>54</v>
      </c>
      <c r="R75" s="9" t="s">
        <v>54</v>
      </c>
      <c r="S75" s="9" t="s">
        <v>54</v>
      </c>
      <c r="T75" s="9" t="s">
        <v>54</v>
      </c>
      <c r="U75" s="9" t="s">
        <v>54</v>
      </c>
      <c r="V75" s="9" t="s">
        <v>54</v>
      </c>
      <c r="W75" s="9" t="s">
        <v>54</v>
      </c>
      <c r="X75" s="9" t="s">
        <v>54</v>
      </c>
      <c r="Y75" s="10">
        <v>162471005</v>
      </c>
      <c r="Z75" s="10" t="s">
        <v>83</v>
      </c>
      <c r="AA75" s="10" t="s">
        <v>46</v>
      </c>
      <c r="AB75" s="10">
        <v>1</v>
      </c>
    </row>
    <row r="76" spans="2:32" x14ac:dyDescent="0.2">
      <c r="B76" s="6" t="s">
        <v>652</v>
      </c>
      <c r="E76" s="8">
        <v>248274002</v>
      </c>
      <c r="F76" s="8" t="s">
        <v>120</v>
      </c>
      <c r="G76" s="8" t="s">
        <v>46</v>
      </c>
      <c r="H76" s="8">
        <v>0</v>
      </c>
      <c r="M76" s="9">
        <v>248274002</v>
      </c>
      <c r="N76" s="9" t="s">
        <v>120</v>
      </c>
      <c r="O76" s="9" t="s">
        <v>49</v>
      </c>
      <c r="P76" s="9">
        <v>1</v>
      </c>
      <c r="Q76" s="9" t="s">
        <v>54</v>
      </c>
      <c r="R76" s="9" t="s">
        <v>54</v>
      </c>
      <c r="S76" s="9" t="s">
        <v>54</v>
      </c>
      <c r="T76" s="9" t="s">
        <v>54</v>
      </c>
      <c r="U76" s="9" t="s">
        <v>54</v>
      </c>
      <c r="V76" s="9" t="s">
        <v>54</v>
      </c>
      <c r="W76" s="9" t="s">
        <v>54</v>
      </c>
      <c r="X76" s="9" t="s">
        <v>54</v>
      </c>
      <c r="Y76" s="10">
        <v>248274002</v>
      </c>
      <c r="Z76" s="10" t="s">
        <v>120</v>
      </c>
      <c r="AA76" s="10" t="s">
        <v>46</v>
      </c>
      <c r="AB76" s="10">
        <v>0.5</v>
      </c>
      <c r="AC76" s="10" t="s">
        <v>245</v>
      </c>
      <c r="AD76" s="10" t="s">
        <v>246</v>
      </c>
      <c r="AE76" s="10" t="s">
        <v>238</v>
      </c>
      <c r="AF76" s="10">
        <v>1</v>
      </c>
    </row>
    <row r="77" spans="2:32" x14ac:dyDescent="0.2">
      <c r="C77" s="6" t="s">
        <v>62</v>
      </c>
      <c r="D77" s="6" t="s">
        <v>653</v>
      </c>
      <c r="E77" s="8">
        <v>84387000</v>
      </c>
      <c r="F77" s="8" t="s">
        <v>64</v>
      </c>
      <c r="G77" s="8" t="s">
        <v>46</v>
      </c>
      <c r="H77" s="8">
        <v>1</v>
      </c>
      <c r="M77" s="9">
        <v>712890000</v>
      </c>
      <c r="N77" s="9" t="s">
        <v>654</v>
      </c>
      <c r="O77" s="9" t="s">
        <v>49</v>
      </c>
      <c r="P77" s="9">
        <v>0</v>
      </c>
      <c r="Q77" s="9" t="s">
        <v>54</v>
      </c>
      <c r="R77" s="9" t="s">
        <v>54</v>
      </c>
      <c r="S77" s="9" t="s">
        <v>54</v>
      </c>
      <c r="T77" s="9" t="s">
        <v>54</v>
      </c>
      <c r="U77" s="9" t="s">
        <v>54</v>
      </c>
      <c r="V77" s="9" t="s">
        <v>54</v>
      </c>
      <c r="W77" s="9" t="s">
        <v>54</v>
      </c>
      <c r="X77" s="9" t="s">
        <v>54</v>
      </c>
      <c r="Y77" s="10">
        <v>84387000</v>
      </c>
      <c r="Z77" s="10" t="s">
        <v>522</v>
      </c>
      <c r="AA77" s="10" t="s">
        <v>46</v>
      </c>
      <c r="AB77" s="10">
        <v>1</v>
      </c>
    </row>
    <row r="78" spans="2:32" x14ac:dyDescent="0.2">
      <c r="D78" s="6" t="s">
        <v>655</v>
      </c>
      <c r="E78" s="8">
        <v>162468002</v>
      </c>
      <c r="F78" s="8" t="s">
        <v>69</v>
      </c>
      <c r="G78" s="8" t="s">
        <v>46</v>
      </c>
      <c r="H78" s="8">
        <v>1</v>
      </c>
      <c r="M78" s="9">
        <v>248274002</v>
      </c>
      <c r="N78" s="9" t="s">
        <v>120</v>
      </c>
      <c r="O78" s="9" t="s">
        <v>49</v>
      </c>
      <c r="P78" s="9">
        <v>1</v>
      </c>
      <c r="Q78" s="9" t="s">
        <v>54</v>
      </c>
      <c r="R78" s="9" t="s">
        <v>54</v>
      </c>
      <c r="S78" s="9" t="s">
        <v>54</v>
      </c>
      <c r="T78" s="9" t="s">
        <v>54</v>
      </c>
      <c r="U78" s="9" t="s">
        <v>54</v>
      </c>
      <c r="V78" s="9" t="s">
        <v>54</v>
      </c>
      <c r="W78" s="9" t="s">
        <v>54</v>
      </c>
      <c r="X78" s="9" t="s">
        <v>54</v>
      </c>
      <c r="Y78" s="10">
        <v>162468002</v>
      </c>
      <c r="Z78" s="10" t="s">
        <v>69</v>
      </c>
      <c r="AA78" s="10" t="s">
        <v>46</v>
      </c>
      <c r="AB78" s="10">
        <v>1</v>
      </c>
    </row>
    <row r="79" spans="2:32" x14ac:dyDescent="0.2">
      <c r="D79" s="6" t="s">
        <v>656</v>
      </c>
      <c r="E79" s="8">
        <v>162470006</v>
      </c>
      <c r="F79" s="8" t="s">
        <v>80</v>
      </c>
      <c r="G79" s="8" t="s">
        <v>46</v>
      </c>
      <c r="H79" s="8">
        <v>1</v>
      </c>
      <c r="M79" s="9">
        <v>260379002</v>
      </c>
      <c r="N79" s="9" t="s">
        <v>208</v>
      </c>
      <c r="O79" s="9" t="s">
        <v>49</v>
      </c>
      <c r="P79" s="9">
        <v>2</v>
      </c>
      <c r="Q79" s="9" t="s">
        <v>54</v>
      </c>
      <c r="R79" s="9" t="s">
        <v>54</v>
      </c>
      <c r="S79" s="9" t="s">
        <v>54</v>
      </c>
      <c r="T79" s="9" t="s">
        <v>54</v>
      </c>
      <c r="U79" s="9" t="s">
        <v>54</v>
      </c>
      <c r="V79" s="9" t="s">
        <v>54</v>
      </c>
      <c r="W79" s="9" t="s">
        <v>54</v>
      </c>
      <c r="X79" s="9" t="s">
        <v>54</v>
      </c>
      <c r="Y79" s="10">
        <v>162470006</v>
      </c>
      <c r="Z79" s="10" t="s">
        <v>80</v>
      </c>
      <c r="AA79" s="10" t="s">
        <v>46</v>
      </c>
      <c r="AB79" s="10">
        <v>1</v>
      </c>
    </row>
    <row r="80" spans="2:32" x14ac:dyDescent="0.2">
      <c r="D80" s="6" t="s">
        <v>657</v>
      </c>
      <c r="E80" s="8">
        <v>162471005</v>
      </c>
      <c r="F80" s="8" t="s">
        <v>83</v>
      </c>
      <c r="G80" s="8" t="s">
        <v>46</v>
      </c>
      <c r="H80" s="8">
        <v>1</v>
      </c>
      <c r="M80" s="9">
        <v>214264003</v>
      </c>
      <c r="N80" s="9" t="s">
        <v>658</v>
      </c>
      <c r="O80" s="9" t="s">
        <v>49</v>
      </c>
      <c r="P80" s="9">
        <v>1</v>
      </c>
      <c r="Q80" s="9">
        <v>260379002</v>
      </c>
      <c r="R80" s="9" t="s">
        <v>208</v>
      </c>
      <c r="S80" s="9" t="s">
        <v>49</v>
      </c>
      <c r="T80" s="9">
        <v>2</v>
      </c>
      <c r="U80" s="9" t="s">
        <v>54</v>
      </c>
      <c r="V80" s="9" t="s">
        <v>54</v>
      </c>
      <c r="W80" s="9" t="s">
        <v>54</v>
      </c>
      <c r="X80" s="9" t="s">
        <v>54</v>
      </c>
      <c r="Y80" s="10">
        <v>162471005</v>
      </c>
      <c r="Z80" s="10" t="s">
        <v>83</v>
      </c>
      <c r="AA80" s="10" t="s">
        <v>46</v>
      </c>
      <c r="AB80" s="10">
        <v>1</v>
      </c>
    </row>
    <row r="81" spans="2:32" x14ac:dyDescent="0.2">
      <c r="B81" s="6" t="s">
        <v>659</v>
      </c>
      <c r="E81" s="8">
        <v>271794005</v>
      </c>
      <c r="F81" s="8" t="s">
        <v>660</v>
      </c>
      <c r="G81" s="8" t="s">
        <v>46</v>
      </c>
      <c r="H81" s="8">
        <v>0</v>
      </c>
      <c r="M81" s="9">
        <v>106168000</v>
      </c>
      <c r="N81" s="9" t="s">
        <v>661</v>
      </c>
      <c r="O81" s="9" t="s">
        <v>49</v>
      </c>
      <c r="P81" s="9">
        <v>1</v>
      </c>
      <c r="Q81" s="9" t="s">
        <v>54</v>
      </c>
      <c r="R81" s="9" t="s">
        <v>54</v>
      </c>
      <c r="S81" s="9" t="s">
        <v>54</v>
      </c>
      <c r="T81" s="9" t="s">
        <v>54</v>
      </c>
      <c r="U81" s="9" t="s">
        <v>54</v>
      </c>
      <c r="V81" s="9" t="s">
        <v>54</v>
      </c>
      <c r="W81" s="9" t="s">
        <v>54</v>
      </c>
      <c r="X81" s="9" t="s">
        <v>54</v>
      </c>
      <c r="Y81" s="10">
        <v>26677001</v>
      </c>
      <c r="Z81" s="10" t="s">
        <v>662</v>
      </c>
      <c r="AA81" s="10" t="s">
        <v>46</v>
      </c>
      <c r="AB81" s="10">
        <v>0</v>
      </c>
      <c r="AC81" s="10" t="s">
        <v>750</v>
      </c>
      <c r="AD81" s="10" t="s">
        <v>751</v>
      </c>
      <c r="AE81" s="10" t="s">
        <v>238</v>
      </c>
      <c r="AF81" s="10">
        <v>1</v>
      </c>
    </row>
    <row r="82" spans="2:32" x14ac:dyDescent="0.2">
      <c r="C82" s="6" t="s">
        <v>62</v>
      </c>
      <c r="D82" s="6" t="s">
        <v>663</v>
      </c>
      <c r="E82" s="8">
        <v>84387000</v>
      </c>
      <c r="F82" s="8" t="s">
        <v>64</v>
      </c>
      <c r="G82" s="8" t="s">
        <v>46</v>
      </c>
      <c r="H82" s="8">
        <v>1</v>
      </c>
      <c r="M82" s="9">
        <v>385630006</v>
      </c>
      <c r="N82" s="9" t="s">
        <v>664</v>
      </c>
      <c r="O82" s="9" t="s">
        <v>49</v>
      </c>
      <c r="P82" s="9">
        <v>2</v>
      </c>
      <c r="Q82" s="9">
        <v>260388006</v>
      </c>
      <c r="R82" s="9" t="s">
        <v>579</v>
      </c>
      <c r="S82" s="9" t="s">
        <v>49</v>
      </c>
      <c r="T82" s="9">
        <v>1</v>
      </c>
      <c r="U82" s="9" t="s">
        <v>54</v>
      </c>
      <c r="V82" s="9" t="s">
        <v>54</v>
      </c>
      <c r="W82" s="9" t="s">
        <v>54</v>
      </c>
      <c r="X82" s="9" t="s">
        <v>54</v>
      </c>
      <c r="Y82" s="10">
        <v>84387000</v>
      </c>
      <c r="Z82" s="10" t="s">
        <v>522</v>
      </c>
      <c r="AA82" s="10" t="s">
        <v>46</v>
      </c>
      <c r="AB82" s="10">
        <v>1</v>
      </c>
    </row>
    <row r="83" spans="2:32" x14ac:dyDescent="0.2">
      <c r="D83" s="6" t="s">
        <v>665</v>
      </c>
      <c r="E83" s="8">
        <v>48091006</v>
      </c>
      <c r="F83" s="8" t="s">
        <v>666</v>
      </c>
      <c r="G83" s="8" t="s">
        <v>46</v>
      </c>
      <c r="H83" s="8">
        <v>0</v>
      </c>
      <c r="M83" s="9">
        <v>442387004</v>
      </c>
      <c r="N83" s="9" t="s">
        <v>139</v>
      </c>
      <c r="O83" s="9" t="s">
        <v>49</v>
      </c>
      <c r="P83" s="9">
        <v>1</v>
      </c>
      <c r="Q83" s="9" t="s">
        <v>54</v>
      </c>
      <c r="R83" s="9" t="s">
        <v>54</v>
      </c>
      <c r="S83" s="9" t="s">
        <v>54</v>
      </c>
      <c r="T83" s="9" t="s">
        <v>54</v>
      </c>
      <c r="U83" s="9" t="s">
        <v>54</v>
      </c>
      <c r="V83" s="9" t="s">
        <v>54</v>
      </c>
      <c r="W83" s="9" t="s">
        <v>54</v>
      </c>
      <c r="X83" s="9" t="s">
        <v>54</v>
      </c>
      <c r="Y83" s="10">
        <v>162468002</v>
      </c>
      <c r="Z83" s="10" t="s">
        <v>69</v>
      </c>
      <c r="AA83" s="10" t="s">
        <v>46</v>
      </c>
      <c r="AB83" s="10">
        <v>1</v>
      </c>
    </row>
    <row r="84" spans="2:32" x14ac:dyDescent="0.2">
      <c r="D84" s="6" t="s">
        <v>667</v>
      </c>
      <c r="E84" s="8">
        <v>192007009</v>
      </c>
      <c r="F84" s="8" t="s">
        <v>668</v>
      </c>
      <c r="G84" s="8" t="s">
        <v>46</v>
      </c>
      <c r="H84" s="8">
        <v>0</v>
      </c>
      <c r="M84" s="9">
        <v>442474009</v>
      </c>
      <c r="N84" s="9" t="s">
        <v>669</v>
      </c>
      <c r="O84" s="9" t="s">
        <v>49</v>
      </c>
      <c r="P84" s="9">
        <v>1</v>
      </c>
      <c r="Q84" s="9" t="s">
        <v>54</v>
      </c>
      <c r="R84" s="9" t="s">
        <v>54</v>
      </c>
      <c r="S84" s="9" t="s">
        <v>54</v>
      </c>
      <c r="T84" s="9" t="s">
        <v>54</v>
      </c>
      <c r="U84" s="9" t="s">
        <v>54</v>
      </c>
      <c r="V84" s="9" t="s">
        <v>54</v>
      </c>
      <c r="W84" s="9" t="s">
        <v>54</v>
      </c>
      <c r="X84" s="9" t="s">
        <v>54</v>
      </c>
      <c r="Y84" s="10">
        <v>162468002</v>
      </c>
      <c r="Z84" s="10" t="s">
        <v>69</v>
      </c>
      <c r="AA84" s="10" t="s">
        <v>46</v>
      </c>
      <c r="AB84" s="10">
        <v>1</v>
      </c>
    </row>
    <row r="85" spans="2:32" x14ac:dyDescent="0.2">
      <c r="D85" s="6" t="s">
        <v>670</v>
      </c>
      <c r="E85" s="8">
        <v>48091006</v>
      </c>
      <c r="F85" s="8" t="s">
        <v>666</v>
      </c>
      <c r="G85" s="8" t="s">
        <v>46</v>
      </c>
      <c r="H85" s="8">
        <v>1</v>
      </c>
      <c r="M85" s="9" t="s">
        <v>54</v>
      </c>
      <c r="N85" s="9" t="s">
        <v>54</v>
      </c>
      <c r="O85" s="9" t="s">
        <v>54</v>
      </c>
      <c r="P85" s="9" t="s">
        <v>54</v>
      </c>
      <c r="Q85" s="9">
        <v>260358002</v>
      </c>
      <c r="R85" s="9" t="s">
        <v>643</v>
      </c>
      <c r="S85" s="9" t="s">
        <v>49</v>
      </c>
      <c r="T85" s="9">
        <v>3</v>
      </c>
      <c r="U85" s="9" t="s">
        <v>54</v>
      </c>
      <c r="V85" s="9" t="s">
        <v>54</v>
      </c>
      <c r="W85" s="9" t="s">
        <v>54</v>
      </c>
      <c r="X85" s="9" t="s">
        <v>54</v>
      </c>
      <c r="Y85" s="10">
        <v>162470006</v>
      </c>
      <c r="Z85" s="10" t="s">
        <v>80</v>
      </c>
      <c r="AA85" s="10" t="s">
        <v>46</v>
      </c>
      <c r="AB85" s="10">
        <v>1</v>
      </c>
    </row>
    <row r="86" spans="2:32" x14ac:dyDescent="0.2">
      <c r="D86" s="6" t="s">
        <v>671</v>
      </c>
      <c r="E86" s="8">
        <v>192007009</v>
      </c>
      <c r="F86" s="8" t="s">
        <v>668</v>
      </c>
      <c r="G86" s="8" t="s">
        <v>46</v>
      </c>
      <c r="H86" s="8">
        <v>1</v>
      </c>
      <c r="M86" s="9" t="s">
        <v>54</v>
      </c>
      <c r="N86" s="9" t="s">
        <v>54</v>
      </c>
      <c r="O86" s="9" t="s">
        <v>54</v>
      </c>
      <c r="P86" s="9" t="s">
        <v>54</v>
      </c>
      <c r="Q86" s="9">
        <v>260358002</v>
      </c>
      <c r="R86" s="9" t="s">
        <v>643</v>
      </c>
      <c r="S86" s="9" t="s">
        <v>49</v>
      </c>
      <c r="T86" s="9">
        <v>3</v>
      </c>
      <c r="U86" s="9" t="s">
        <v>54</v>
      </c>
      <c r="V86" s="9" t="s">
        <v>54</v>
      </c>
      <c r="W86" s="9" t="s">
        <v>54</v>
      </c>
      <c r="X86" s="9" t="s">
        <v>54</v>
      </c>
      <c r="Y86" s="10">
        <v>162470006</v>
      </c>
      <c r="Z86" s="10" t="s">
        <v>80</v>
      </c>
      <c r="AA86" s="10" t="s">
        <v>46</v>
      </c>
      <c r="AB86" s="10">
        <v>1</v>
      </c>
    </row>
    <row r="87" spans="2:32" x14ac:dyDescent="0.2">
      <c r="D87" s="6" t="s">
        <v>672</v>
      </c>
      <c r="E87" s="8">
        <v>733504007</v>
      </c>
      <c r="F87" s="8" t="s">
        <v>673</v>
      </c>
      <c r="G87" s="8" t="s">
        <v>46</v>
      </c>
      <c r="H87" s="8">
        <v>2</v>
      </c>
      <c r="I87" s="8">
        <v>162471005</v>
      </c>
      <c r="J87" s="8" t="s">
        <v>83</v>
      </c>
      <c r="K87" s="8" t="s">
        <v>46</v>
      </c>
      <c r="L87" s="8">
        <v>1</v>
      </c>
      <c r="M87" s="9">
        <v>713567005</v>
      </c>
      <c r="N87" s="9" t="s">
        <v>674</v>
      </c>
      <c r="O87" s="9" t="s">
        <v>49</v>
      </c>
      <c r="P87" s="9">
        <v>2</v>
      </c>
      <c r="Q87" s="9">
        <v>230490003</v>
      </c>
      <c r="R87" s="9" t="s">
        <v>675</v>
      </c>
      <c r="S87" s="9" t="s">
        <v>49</v>
      </c>
      <c r="T87" s="9">
        <v>2</v>
      </c>
      <c r="U87" s="9">
        <v>230489007</v>
      </c>
      <c r="V87" s="9" t="s">
        <v>676</v>
      </c>
      <c r="W87" s="9" t="s">
        <v>46</v>
      </c>
      <c r="X87" s="9" t="s">
        <v>54</v>
      </c>
      <c r="Y87" s="10">
        <v>162471005</v>
      </c>
      <c r="Z87" s="10" t="s">
        <v>83</v>
      </c>
      <c r="AA87" s="10" t="s">
        <v>46</v>
      </c>
      <c r="AB87" s="10">
        <v>1</v>
      </c>
    </row>
    <row r="88" spans="2:32" x14ac:dyDescent="0.2">
      <c r="D88" s="6" t="s">
        <v>677</v>
      </c>
      <c r="E88" s="8">
        <v>29373008</v>
      </c>
      <c r="F88" s="8" t="s">
        <v>678</v>
      </c>
      <c r="G88" s="8" t="s">
        <v>46</v>
      </c>
      <c r="H88" s="8">
        <v>2</v>
      </c>
      <c r="I88" s="8">
        <v>162471005</v>
      </c>
      <c r="J88" s="8" t="s">
        <v>83</v>
      </c>
      <c r="K88" s="8" t="s">
        <v>46</v>
      </c>
      <c r="L88" s="8">
        <v>1</v>
      </c>
      <c r="M88" s="9" t="s">
        <v>54</v>
      </c>
      <c r="N88" s="9" t="s">
        <v>54</v>
      </c>
      <c r="O88" s="9" t="s">
        <v>54</v>
      </c>
      <c r="P88" s="9" t="s">
        <v>54</v>
      </c>
      <c r="Q88" s="9">
        <v>243884009</v>
      </c>
      <c r="R88" s="9" t="s">
        <v>679</v>
      </c>
      <c r="S88" s="9" t="s">
        <v>49</v>
      </c>
      <c r="T88" s="9">
        <v>3</v>
      </c>
      <c r="U88" s="9" t="s">
        <v>54</v>
      </c>
      <c r="V88" s="9" t="s">
        <v>54</v>
      </c>
      <c r="W88" s="9" t="s">
        <v>54</v>
      </c>
      <c r="X88" s="9" t="s">
        <v>54</v>
      </c>
      <c r="Y88" s="10">
        <v>162471005</v>
      </c>
      <c r="Z88" s="10" t="s">
        <v>83</v>
      </c>
      <c r="AA88" s="10" t="s">
        <v>46</v>
      </c>
      <c r="AB88" s="10">
        <v>1</v>
      </c>
    </row>
    <row r="89" spans="2:32" x14ac:dyDescent="0.2">
      <c r="B89" s="6" t="s">
        <v>680</v>
      </c>
      <c r="E89" s="8">
        <v>55929007</v>
      </c>
      <c r="F89" s="8" t="s">
        <v>141</v>
      </c>
      <c r="G89" s="8" t="s">
        <v>46</v>
      </c>
      <c r="H89" s="8">
        <v>0</v>
      </c>
      <c r="M89" s="9">
        <v>55929007</v>
      </c>
      <c r="N89" s="9" t="s">
        <v>141</v>
      </c>
      <c r="O89" s="9" t="s">
        <v>49</v>
      </c>
      <c r="P89" s="9">
        <v>1</v>
      </c>
      <c r="Q89" s="9" t="s">
        <v>54</v>
      </c>
      <c r="R89" s="9" t="s">
        <v>54</v>
      </c>
      <c r="S89" s="9" t="s">
        <v>54</v>
      </c>
      <c r="T89" s="9" t="s">
        <v>54</v>
      </c>
      <c r="U89" s="9" t="s">
        <v>54</v>
      </c>
      <c r="V89" s="9" t="s">
        <v>54</v>
      </c>
      <c r="W89" s="9" t="s">
        <v>54</v>
      </c>
      <c r="X89" s="9" t="s">
        <v>54</v>
      </c>
      <c r="Y89" s="10">
        <v>55929007</v>
      </c>
      <c r="Z89" s="10" t="s">
        <v>141</v>
      </c>
      <c r="AA89" s="10" t="s">
        <v>49</v>
      </c>
      <c r="AB89" s="10">
        <v>0.5</v>
      </c>
      <c r="AC89" s="10" t="s">
        <v>236</v>
      </c>
      <c r="AD89" s="10" t="s">
        <v>237</v>
      </c>
      <c r="AE89" s="10" t="s">
        <v>238</v>
      </c>
      <c r="AF89" s="10">
        <v>1</v>
      </c>
    </row>
    <row r="90" spans="2:32" x14ac:dyDescent="0.2">
      <c r="C90" s="6" t="s">
        <v>62</v>
      </c>
      <c r="D90" s="6" t="s">
        <v>681</v>
      </c>
      <c r="E90" s="8">
        <v>84387000</v>
      </c>
      <c r="F90" s="8" t="s">
        <v>64</v>
      </c>
      <c r="G90" s="8" t="s">
        <v>46</v>
      </c>
      <c r="H90" s="8">
        <v>1</v>
      </c>
      <c r="M90" s="9">
        <v>409068001</v>
      </c>
      <c r="N90" s="9" t="s">
        <v>523</v>
      </c>
      <c r="O90" s="9" t="s">
        <v>49</v>
      </c>
      <c r="P90" s="9">
        <v>1</v>
      </c>
      <c r="Q90" s="9">
        <v>260388006</v>
      </c>
      <c r="R90" s="9" t="s">
        <v>579</v>
      </c>
      <c r="S90" s="9" t="s">
        <v>49</v>
      </c>
      <c r="T90" s="9">
        <v>1</v>
      </c>
      <c r="U90" s="9" t="s">
        <v>54</v>
      </c>
      <c r="V90" s="9" t="s">
        <v>54</v>
      </c>
      <c r="W90" s="9" t="s">
        <v>54</v>
      </c>
      <c r="X90" s="9" t="s">
        <v>54</v>
      </c>
      <c r="Y90" s="10">
        <v>84387000</v>
      </c>
      <c r="Z90" s="10" t="s">
        <v>522</v>
      </c>
      <c r="AA90" s="10" t="s">
        <v>46</v>
      </c>
      <c r="AB90" s="10">
        <v>1</v>
      </c>
    </row>
    <row r="91" spans="2:32" x14ac:dyDescent="0.2">
      <c r="D91" s="6" t="s">
        <v>682</v>
      </c>
      <c r="E91" s="8">
        <v>162468002</v>
      </c>
      <c r="F91" s="8" t="s">
        <v>69</v>
      </c>
      <c r="G91" s="8" t="s">
        <v>46</v>
      </c>
      <c r="H91" s="8">
        <v>1</v>
      </c>
      <c r="M91" s="9" t="s">
        <v>54</v>
      </c>
      <c r="N91" s="9" t="s">
        <v>54</v>
      </c>
      <c r="O91" s="9" t="s">
        <v>54</v>
      </c>
      <c r="P91" s="9" t="s">
        <v>54</v>
      </c>
      <c r="Q91" s="9">
        <v>442387004</v>
      </c>
      <c r="R91" s="9" t="s">
        <v>139</v>
      </c>
      <c r="S91" s="9" t="s">
        <v>49</v>
      </c>
      <c r="T91" s="9">
        <v>1</v>
      </c>
      <c r="U91" s="9" t="s">
        <v>54</v>
      </c>
      <c r="V91" s="9" t="s">
        <v>54</v>
      </c>
      <c r="W91" s="9" t="s">
        <v>54</v>
      </c>
      <c r="X91" s="9" t="s">
        <v>54</v>
      </c>
      <c r="Y91" s="10">
        <v>162468002</v>
      </c>
      <c r="Z91" s="10" t="s">
        <v>69</v>
      </c>
      <c r="AA91" s="10" t="s">
        <v>46</v>
      </c>
      <c r="AB91" s="10">
        <v>1</v>
      </c>
    </row>
    <row r="92" spans="2:32" x14ac:dyDescent="0.2">
      <c r="D92" s="6" t="s">
        <v>683</v>
      </c>
      <c r="E92" s="8">
        <v>162470006</v>
      </c>
      <c r="F92" s="8" t="s">
        <v>80</v>
      </c>
      <c r="G92" s="8" t="s">
        <v>46</v>
      </c>
      <c r="H92" s="8">
        <v>1</v>
      </c>
      <c r="M92" s="9">
        <v>225006001</v>
      </c>
      <c r="N92" s="9" t="s">
        <v>684</v>
      </c>
      <c r="O92" s="9" t="s">
        <v>49</v>
      </c>
      <c r="P92" s="9">
        <v>1</v>
      </c>
      <c r="Q92" s="9">
        <v>260358002</v>
      </c>
      <c r="R92" s="9" t="s">
        <v>643</v>
      </c>
      <c r="S92" s="9" t="s">
        <v>49</v>
      </c>
      <c r="T92" s="9">
        <v>3</v>
      </c>
      <c r="U92" s="9" t="s">
        <v>54</v>
      </c>
      <c r="V92" s="9" t="s">
        <v>54</v>
      </c>
      <c r="W92" s="9" t="s">
        <v>54</v>
      </c>
      <c r="X92" s="9" t="s">
        <v>54</v>
      </c>
      <c r="Y92" s="10">
        <v>162470006</v>
      </c>
      <c r="Z92" s="10" t="s">
        <v>80</v>
      </c>
      <c r="AA92" s="10" t="s">
        <v>46</v>
      </c>
      <c r="AB92" s="10">
        <v>1</v>
      </c>
    </row>
    <row r="93" spans="2:32" x14ac:dyDescent="0.2">
      <c r="D93" s="6" t="s">
        <v>685</v>
      </c>
      <c r="E93" s="8">
        <v>255238004</v>
      </c>
      <c r="F93" s="8" t="s">
        <v>82</v>
      </c>
      <c r="G93" s="8" t="s">
        <v>46</v>
      </c>
      <c r="H93" s="8">
        <v>1</v>
      </c>
      <c r="M93" s="9">
        <v>33624008</v>
      </c>
      <c r="N93" s="9" t="s">
        <v>143</v>
      </c>
      <c r="O93" s="9" t="s">
        <v>49</v>
      </c>
      <c r="P93" s="9">
        <v>2</v>
      </c>
      <c r="Q93" s="9" t="s">
        <v>54</v>
      </c>
      <c r="R93" s="9" t="s">
        <v>54</v>
      </c>
      <c r="S93" s="9" t="s">
        <v>54</v>
      </c>
      <c r="T93" s="9" t="s">
        <v>54</v>
      </c>
      <c r="U93" s="9" t="s">
        <v>54</v>
      </c>
      <c r="V93" s="9" t="s">
        <v>54</v>
      </c>
      <c r="W93" s="9" t="s">
        <v>54</v>
      </c>
      <c r="X93" s="9" t="s">
        <v>54</v>
      </c>
      <c r="Y93" s="10">
        <v>162471005</v>
      </c>
      <c r="Z93" s="10" t="s">
        <v>83</v>
      </c>
      <c r="AA93" s="10" t="s">
        <v>46</v>
      </c>
      <c r="AB93" s="10">
        <v>1</v>
      </c>
    </row>
    <row r="94" spans="2:32" x14ac:dyDescent="0.2">
      <c r="B94" s="6" t="s">
        <v>686</v>
      </c>
      <c r="E94" s="8">
        <v>249473004</v>
      </c>
      <c r="F94" s="8" t="s">
        <v>687</v>
      </c>
      <c r="G94" s="8" t="s">
        <v>46</v>
      </c>
      <c r="H94" s="8">
        <v>0</v>
      </c>
      <c r="M94" s="9">
        <v>249473004</v>
      </c>
      <c r="N94" s="9" t="s">
        <v>687</v>
      </c>
      <c r="O94" s="9" t="s">
        <v>49</v>
      </c>
      <c r="P94" s="9">
        <v>1</v>
      </c>
      <c r="Q94" s="9">
        <v>116336009</v>
      </c>
      <c r="R94" s="9" t="s">
        <v>688</v>
      </c>
      <c r="S94" s="9" t="s">
        <v>49</v>
      </c>
      <c r="T94" s="9">
        <v>1</v>
      </c>
      <c r="U94" s="9">
        <v>289161009</v>
      </c>
      <c r="V94" s="9" t="s">
        <v>689</v>
      </c>
      <c r="W94" s="9" t="s">
        <v>46</v>
      </c>
      <c r="X94" s="9" t="s">
        <v>54</v>
      </c>
      <c r="Y94" s="10">
        <v>249473004</v>
      </c>
      <c r="Z94" s="10" t="s">
        <v>687</v>
      </c>
      <c r="AA94" s="10" t="s">
        <v>46</v>
      </c>
      <c r="AB94" s="10">
        <v>0</v>
      </c>
      <c r="AC94" s="10" t="s">
        <v>752</v>
      </c>
      <c r="AD94" s="10" t="s">
        <v>753</v>
      </c>
      <c r="AE94" s="10" t="s">
        <v>238</v>
      </c>
      <c r="AF94" s="10">
        <v>1</v>
      </c>
    </row>
    <row r="95" spans="2:32" x14ac:dyDescent="0.2">
      <c r="C95" s="6" t="s">
        <v>62</v>
      </c>
      <c r="D95" s="6" t="s">
        <v>690</v>
      </c>
      <c r="E95" s="8">
        <v>84387000</v>
      </c>
      <c r="F95" s="8" t="s">
        <v>64</v>
      </c>
      <c r="G95" s="8" t="s">
        <v>46</v>
      </c>
      <c r="H95" s="8">
        <v>1</v>
      </c>
      <c r="M95" s="9">
        <v>161825005</v>
      </c>
      <c r="N95" s="9" t="s">
        <v>691</v>
      </c>
      <c r="O95" s="9" t="s">
        <v>49</v>
      </c>
      <c r="P95" s="9">
        <v>0</v>
      </c>
      <c r="Q95" s="9" t="s">
        <v>54</v>
      </c>
      <c r="R95" s="9" t="s">
        <v>54</v>
      </c>
      <c r="S95" s="9" t="s">
        <v>54</v>
      </c>
      <c r="T95" s="9" t="s">
        <v>54</v>
      </c>
      <c r="U95" s="9" t="s">
        <v>54</v>
      </c>
      <c r="V95" s="9" t="s">
        <v>54</v>
      </c>
      <c r="W95" s="9" t="s">
        <v>54</v>
      </c>
      <c r="X95" s="9" t="s">
        <v>54</v>
      </c>
      <c r="Y95" s="10">
        <v>84387000</v>
      </c>
      <c r="Z95" s="10" t="s">
        <v>522</v>
      </c>
      <c r="AA95" s="10" t="s">
        <v>46</v>
      </c>
      <c r="AB95" s="10">
        <v>1</v>
      </c>
    </row>
    <row r="96" spans="2:32" x14ac:dyDescent="0.2">
      <c r="D96" s="6" t="s">
        <v>692</v>
      </c>
      <c r="E96" s="8">
        <v>64379006</v>
      </c>
      <c r="F96" s="8" t="s">
        <v>693</v>
      </c>
      <c r="G96" s="8" t="s">
        <v>46</v>
      </c>
      <c r="H96" s="8">
        <v>0</v>
      </c>
      <c r="M96" s="9">
        <v>64379006</v>
      </c>
      <c r="N96" s="9" t="s">
        <v>693</v>
      </c>
      <c r="O96" s="9" t="s">
        <v>49</v>
      </c>
      <c r="P96" s="9">
        <v>1</v>
      </c>
      <c r="Q96" s="9" t="s">
        <v>54</v>
      </c>
      <c r="R96" s="9" t="s">
        <v>54</v>
      </c>
      <c r="S96" s="9" t="s">
        <v>54</v>
      </c>
      <c r="T96" s="9" t="s">
        <v>54</v>
      </c>
      <c r="U96" s="9" t="s">
        <v>54</v>
      </c>
      <c r="V96" s="9" t="s">
        <v>54</v>
      </c>
      <c r="W96" s="9" t="s">
        <v>54</v>
      </c>
      <c r="X96" s="9" t="s">
        <v>54</v>
      </c>
      <c r="Y96" s="10">
        <v>162468002</v>
      </c>
      <c r="Z96" s="10" t="s">
        <v>69</v>
      </c>
      <c r="AA96" s="10" t="s">
        <v>46</v>
      </c>
      <c r="AB96" s="10">
        <v>1</v>
      </c>
    </row>
    <row r="97" spans="2:32" x14ac:dyDescent="0.2">
      <c r="D97" s="6" t="s">
        <v>694</v>
      </c>
      <c r="E97" s="8">
        <v>72405004</v>
      </c>
      <c r="F97" s="8" t="s">
        <v>695</v>
      </c>
      <c r="G97" s="8" t="s">
        <v>46</v>
      </c>
      <c r="H97" s="8">
        <v>0</v>
      </c>
      <c r="M97" s="9">
        <v>72405004</v>
      </c>
      <c r="N97" s="9" t="s">
        <v>695</v>
      </c>
      <c r="O97" s="9" t="s">
        <v>49</v>
      </c>
      <c r="P97" s="9">
        <v>1</v>
      </c>
      <c r="Q97" s="9" t="s">
        <v>54</v>
      </c>
      <c r="R97" s="9" t="s">
        <v>54</v>
      </c>
      <c r="S97" s="9" t="s">
        <v>54</v>
      </c>
      <c r="T97" s="9" t="s">
        <v>54</v>
      </c>
      <c r="U97" s="9" t="s">
        <v>54</v>
      </c>
      <c r="V97" s="9" t="s">
        <v>54</v>
      </c>
      <c r="W97" s="9" t="s">
        <v>54</v>
      </c>
      <c r="X97" s="9" t="s">
        <v>54</v>
      </c>
      <c r="Y97" s="10">
        <v>162468002</v>
      </c>
      <c r="Z97" s="10" t="s">
        <v>69</v>
      </c>
      <c r="AA97" s="10" t="s">
        <v>46</v>
      </c>
      <c r="AB97" s="10">
        <v>1</v>
      </c>
    </row>
    <row r="98" spans="2:32" x14ac:dyDescent="0.2">
      <c r="D98" s="6" t="s">
        <v>696</v>
      </c>
      <c r="E98" s="8">
        <v>64379006</v>
      </c>
      <c r="F98" s="8" t="s">
        <v>693</v>
      </c>
      <c r="G98" s="8" t="s">
        <v>46</v>
      </c>
      <c r="H98" s="8">
        <v>1</v>
      </c>
      <c r="M98" s="9" t="s">
        <v>54</v>
      </c>
      <c r="N98" s="9" t="s">
        <v>54</v>
      </c>
      <c r="O98" s="9" t="s">
        <v>54</v>
      </c>
      <c r="P98" s="9" t="s">
        <v>54</v>
      </c>
      <c r="Q98" s="9">
        <v>1336219002</v>
      </c>
      <c r="R98" s="9" t="s">
        <v>697</v>
      </c>
      <c r="S98" s="9" t="s">
        <v>49</v>
      </c>
      <c r="T98" s="9">
        <v>2</v>
      </c>
      <c r="U98" s="9">
        <v>260362008</v>
      </c>
      <c r="V98" s="9" t="s">
        <v>698</v>
      </c>
      <c r="W98" s="9" t="s">
        <v>46</v>
      </c>
      <c r="X98" s="9">
        <v>2</v>
      </c>
      <c r="Y98" s="10">
        <v>162470006</v>
      </c>
      <c r="Z98" s="10" t="s">
        <v>80</v>
      </c>
      <c r="AA98" s="10" t="s">
        <v>46</v>
      </c>
      <c r="AB98" s="10">
        <v>1</v>
      </c>
    </row>
    <row r="99" spans="2:32" x14ac:dyDescent="0.2">
      <c r="D99" s="6" t="s">
        <v>699</v>
      </c>
      <c r="E99" s="8">
        <v>72405004</v>
      </c>
      <c r="F99" s="8" t="s">
        <v>695</v>
      </c>
      <c r="G99" s="8" t="s">
        <v>46</v>
      </c>
      <c r="H99" s="8">
        <v>1</v>
      </c>
      <c r="M99" s="9" t="s">
        <v>54</v>
      </c>
      <c r="N99" s="9" t="s">
        <v>54</v>
      </c>
      <c r="O99" s="9" t="s">
        <v>54</v>
      </c>
      <c r="P99" s="9" t="s">
        <v>54</v>
      </c>
      <c r="Q99" s="9">
        <v>258262008</v>
      </c>
      <c r="R99" s="9" t="s">
        <v>700</v>
      </c>
      <c r="S99" s="9" t="s">
        <v>49</v>
      </c>
      <c r="T99" s="9">
        <v>2</v>
      </c>
      <c r="U99" s="9">
        <v>260360000</v>
      </c>
      <c r="V99" s="9" t="s">
        <v>701</v>
      </c>
      <c r="W99" s="9" t="s">
        <v>46</v>
      </c>
      <c r="X99" s="9">
        <v>2</v>
      </c>
      <c r="Y99" s="10">
        <v>162470006</v>
      </c>
      <c r="Z99" s="10" t="s">
        <v>80</v>
      </c>
      <c r="AA99" s="10" t="s">
        <v>46</v>
      </c>
      <c r="AB99" s="10">
        <v>1</v>
      </c>
    </row>
    <row r="100" spans="2:32" x14ac:dyDescent="0.2">
      <c r="D100" s="6" t="s">
        <v>702</v>
      </c>
      <c r="E100" s="8">
        <v>79890006</v>
      </c>
      <c r="F100" s="8" t="s">
        <v>703</v>
      </c>
      <c r="G100" s="8" t="s">
        <v>46</v>
      </c>
      <c r="H100" s="8">
        <v>0</v>
      </c>
      <c r="M100" s="9">
        <v>79890006</v>
      </c>
      <c r="N100" s="9" t="s">
        <v>703</v>
      </c>
      <c r="O100" s="9" t="s">
        <v>49</v>
      </c>
      <c r="P100" s="9">
        <v>0</v>
      </c>
      <c r="Q100" s="9" t="s">
        <v>54</v>
      </c>
      <c r="R100" s="9" t="s">
        <v>54</v>
      </c>
      <c r="S100" s="9" t="s">
        <v>54</v>
      </c>
      <c r="T100" s="9" t="s">
        <v>54</v>
      </c>
      <c r="U100" s="9" t="s">
        <v>54</v>
      </c>
      <c r="V100" s="9" t="s">
        <v>54</v>
      </c>
      <c r="W100" s="9" t="s">
        <v>54</v>
      </c>
      <c r="X100" s="9" t="s">
        <v>54</v>
      </c>
      <c r="Y100" s="10">
        <v>162471005</v>
      </c>
      <c r="Z100" s="10" t="s">
        <v>83</v>
      </c>
      <c r="AA100" s="10" t="s">
        <v>46</v>
      </c>
      <c r="AB100" s="10">
        <v>1</v>
      </c>
    </row>
    <row r="101" spans="2:32" x14ac:dyDescent="0.2">
      <c r="D101" s="6" t="s">
        <v>704</v>
      </c>
      <c r="E101" s="8">
        <v>102608004</v>
      </c>
      <c r="F101" s="8" t="s">
        <v>705</v>
      </c>
      <c r="G101" s="8" t="s">
        <v>46</v>
      </c>
      <c r="H101" s="8">
        <v>0</v>
      </c>
      <c r="M101" s="9">
        <v>249472009</v>
      </c>
      <c r="N101" s="9" t="s">
        <v>706</v>
      </c>
      <c r="O101" s="9" t="s">
        <v>49</v>
      </c>
      <c r="P101" s="9">
        <v>1</v>
      </c>
      <c r="Q101" s="9">
        <v>102608004</v>
      </c>
      <c r="R101" s="9" t="s">
        <v>705</v>
      </c>
      <c r="S101" s="9" t="s">
        <v>49</v>
      </c>
      <c r="T101" s="9">
        <v>1</v>
      </c>
      <c r="U101" s="9" t="s">
        <v>54</v>
      </c>
      <c r="V101" s="9" t="s">
        <v>54</v>
      </c>
      <c r="W101" s="9" t="s">
        <v>54</v>
      </c>
      <c r="X101" s="9" t="s">
        <v>54</v>
      </c>
      <c r="Y101" s="10">
        <v>162471005</v>
      </c>
      <c r="Z101" s="10" t="s">
        <v>83</v>
      </c>
      <c r="AA101" s="10" t="s">
        <v>46</v>
      </c>
      <c r="AB101" s="10">
        <v>1</v>
      </c>
    </row>
    <row r="102" spans="2:32" x14ac:dyDescent="0.2">
      <c r="B102" s="6" t="s">
        <v>707</v>
      </c>
      <c r="E102" s="8">
        <v>26329005</v>
      </c>
      <c r="F102" s="8" t="s">
        <v>708</v>
      </c>
      <c r="G102" s="8" t="s">
        <v>46</v>
      </c>
      <c r="H102" s="8">
        <v>0</v>
      </c>
      <c r="M102" s="9">
        <v>365759009</v>
      </c>
      <c r="N102" s="9" t="s">
        <v>709</v>
      </c>
      <c r="O102" s="9" t="s">
        <v>49</v>
      </c>
      <c r="P102" s="9">
        <v>1</v>
      </c>
      <c r="Q102" s="9">
        <v>1144748009</v>
      </c>
      <c r="R102" s="9" t="s">
        <v>710</v>
      </c>
      <c r="S102" s="9" t="s">
        <v>49</v>
      </c>
      <c r="T102" s="9">
        <v>1</v>
      </c>
      <c r="U102" s="9" t="s">
        <v>54</v>
      </c>
      <c r="V102" s="9" t="s">
        <v>54</v>
      </c>
      <c r="W102" s="9" t="s">
        <v>54</v>
      </c>
      <c r="X102" s="9" t="s">
        <v>54</v>
      </c>
      <c r="Y102" s="10">
        <v>60032008</v>
      </c>
      <c r="Z102" s="10" t="s">
        <v>711</v>
      </c>
      <c r="AA102" s="10" t="s">
        <v>46</v>
      </c>
      <c r="AB102" s="10">
        <v>1</v>
      </c>
      <c r="AC102" s="10" t="s">
        <v>756</v>
      </c>
      <c r="AE102" s="10" t="s">
        <v>758</v>
      </c>
      <c r="AF102" s="10">
        <v>1</v>
      </c>
    </row>
    <row r="103" spans="2:32" x14ac:dyDescent="0.2">
      <c r="C103" s="6" t="s">
        <v>62</v>
      </c>
      <c r="D103" s="6" t="s">
        <v>712</v>
      </c>
      <c r="E103" s="8">
        <v>84387000</v>
      </c>
      <c r="F103" s="8" t="s">
        <v>64</v>
      </c>
      <c r="G103" s="8" t="s">
        <v>46</v>
      </c>
      <c r="H103" s="8">
        <v>1</v>
      </c>
      <c r="M103" s="9">
        <v>134419005</v>
      </c>
      <c r="N103" s="9" t="s">
        <v>713</v>
      </c>
      <c r="O103" s="9" t="s">
        <v>49</v>
      </c>
      <c r="P103" s="9">
        <v>0</v>
      </c>
      <c r="Q103" s="9">
        <v>838500001</v>
      </c>
      <c r="R103" s="9" t="s">
        <v>304</v>
      </c>
      <c r="S103" s="9" t="s">
        <v>49</v>
      </c>
      <c r="T103" s="9">
        <v>2</v>
      </c>
      <c r="U103" s="9" t="s">
        <v>54</v>
      </c>
      <c r="V103" s="9" t="s">
        <v>54</v>
      </c>
      <c r="W103" s="9" t="s">
        <v>54</v>
      </c>
      <c r="X103" s="9" t="s">
        <v>54</v>
      </c>
      <c r="Y103" s="10">
        <v>84387000</v>
      </c>
      <c r="Z103" s="10" t="s">
        <v>522</v>
      </c>
      <c r="AA103" s="10" t="s">
        <v>46</v>
      </c>
      <c r="AB103" s="10">
        <v>1</v>
      </c>
      <c r="AD103" s="10" t="s">
        <v>757</v>
      </c>
    </row>
    <row r="104" spans="2:32" x14ac:dyDescent="0.2">
      <c r="D104" s="6" t="s">
        <v>714</v>
      </c>
      <c r="E104" s="8">
        <v>162468002</v>
      </c>
      <c r="F104" s="8" t="s">
        <v>69</v>
      </c>
      <c r="G104" s="8" t="s">
        <v>46</v>
      </c>
      <c r="H104" s="8">
        <v>1</v>
      </c>
      <c r="M104" s="9">
        <v>247762003</v>
      </c>
      <c r="N104" s="9" t="s">
        <v>715</v>
      </c>
      <c r="O104" s="9" t="s">
        <v>49</v>
      </c>
      <c r="P104" s="9">
        <v>1</v>
      </c>
      <c r="Q104" s="9" t="s">
        <v>54</v>
      </c>
      <c r="R104" s="9" t="s">
        <v>54</v>
      </c>
      <c r="S104" s="9" t="s">
        <v>54</v>
      </c>
      <c r="T104" s="9" t="s">
        <v>54</v>
      </c>
      <c r="U104" s="9" t="s">
        <v>54</v>
      </c>
      <c r="V104" s="9" t="s">
        <v>54</v>
      </c>
      <c r="W104" s="9" t="s">
        <v>54</v>
      </c>
      <c r="X104" s="9" t="s">
        <v>54</v>
      </c>
      <c r="Y104" s="10">
        <v>162468002</v>
      </c>
      <c r="Z104" s="10" t="s">
        <v>69</v>
      </c>
      <c r="AA104" s="10" t="s">
        <v>46</v>
      </c>
      <c r="AB104" s="10">
        <v>1</v>
      </c>
    </row>
    <row r="105" spans="2:32" x14ac:dyDescent="0.2">
      <c r="D105" s="6" t="s">
        <v>716</v>
      </c>
      <c r="E105" s="8">
        <v>162470006</v>
      </c>
      <c r="F105" s="8" t="s">
        <v>80</v>
      </c>
      <c r="G105" s="8" t="s">
        <v>46</v>
      </c>
      <c r="H105" s="8">
        <v>1</v>
      </c>
      <c r="M105" s="9">
        <v>26329005</v>
      </c>
      <c r="N105" s="9" t="s">
        <v>708</v>
      </c>
      <c r="O105" s="9" t="s">
        <v>49</v>
      </c>
      <c r="P105" s="9">
        <v>1</v>
      </c>
      <c r="Q105" s="9" t="s">
        <v>54</v>
      </c>
      <c r="R105" s="9" t="s">
        <v>54</v>
      </c>
      <c r="S105" s="9" t="s">
        <v>54</v>
      </c>
      <c r="T105" s="9" t="s">
        <v>54</v>
      </c>
      <c r="U105" s="9" t="s">
        <v>54</v>
      </c>
      <c r="V105" s="9" t="s">
        <v>54</v>
      </c>
      <c r="W105" s="9" t="s">
        <v>54</v>
      </c>
      <c r="X105" s="9" t="s">
        <v>54</v>
      </c>
      <c r="Y105" s="10">
        <v>162470006</v>
      </c>
      <c r="Z105" s="10" t="s">
        <v>80</v>
      </c>
      <c r="AA105" s="10" t="s">
        <v>46</v>
      </c>
      <c r="AB105" s="10">
        <v>1</v>
      </c>
    </row>
    <row r="106" spans="2:32" x14ac:dyDescent="0.2">
      <c r="D106" s="6" t="s">
        <v>717</v>
      </c>
      <c r="E106" s="8">
        <v>60032008</v>
      </c>
      <c r="F106" s="8" t="s">
        <v>711</v>
      </c>
      <c r="G106" s="8" t="s">
        <v>46</v>
      </c>
      <c r="H106" s="8">
        <v>0</v>
      </c>
      <c r="M106" s="9">
        <v>60032008</v>
      </c>
      <c r="N106" s="9" t="s">
        <v>711</v>
      </c>
      <c r="O106" s="9" t="s">
        <v>49</v>
      </c>
      <c r="P106" s="9">
        <v>0</v>
      </c>
      <c r="Q106" s="9" t="s">
        <v>54</v>
      </c>
      <c r="R106" s="9" t="s">
        <v>54</v>
      </c>
      <c r="S106" s="9" t="s">
        <v>54</v>
      </c>
      <c r="T106" s="9" t="s">
        <v>54</v>
      </c>
      <c r="U106" s="9" t="s">
        <v>54</v>
      </c>
      <c r="V106" s="9" t="s">
        <v>54</v>
      </c>
      <c r="W106" s="9" t="s">
        <v>54</v>
      </c>
      <c r="X106" s="9" t="s">
        <v>54</v>
      </c>
      <c r="Y106" s="10">
        <v>162471005</v>
      </c>
      <c r="Z106" s="10" t="s">
        <v>83</v>
      </c>
      <c r="AA106" s="10" t="s">
        <v>46</v>
      </c>
      <c r="AB106" s="10">
        <v>1</v>
      </c>
    </row>
    <row r="107" spans="2:32" x14ac:dyDescent="0.2">
      <c r="B107" s="6" t="s">
        <v>718</v>
      </c>
      <c r="E107" s="8">
        <v>84229001</v>
      </c>
      <c r="F107" s="8" t="s">
        <v>719</v>
      </c>
      <c r="G107" s="8" t="s">
        <v>46</v>
      </c>
      <c r="H107" s="8">
        <v>0</v>
      </c>
      <c r="M107" s="9">
        <v>359752005</v>
      </c>
      <c r="N107" s="9" t="s">
        <v>114</v>
      </c>
      <c r="O107" s="9" t="s">
        <v>49</v>
      </c>
      <c r="P107" s="9">
        <v>1</v>
      </c>
      <c r="Q107" s="9" t="s">
        <v>54</v>
      </c>
      <c r="R107" s="9" t="s">
        <v>54</v>
      </c>
      <c r="S107" s="9" t="s">
        <v>54</v>
      </c>
      <c r="T107" s="9" t="s">
        <v>54</v>
      </c>
      <c r="U107" s="9" t="s">
        <v>54</v>
      </c>
      <c r="V107" s="9" t="s">
        <v>54</v>
      </c>
      <c r="W107" s="9" t="s">
        <v>54</v>
      </c>
      <c r="X107" s="9" t="s">
        <v>54</v>
      </c>
      <c r="Y107" s="10">
        <v>84229001</v>
      </c>
      <c r="Z107" s="10" t="s">
        <v>719</v>
      </c>
      <c r="AA107" s="10" t="s">
        <v>46</v>
      </c>
      <c r="AB107" s="10">
        <v>1</v>
      </c>
      <c r="AC107" s="10" t="s">
        <v>245</v>
      </c>
      <c r="AD107" s="10" t="s">
        <v>246</v>
      </c>
      <c r="AE107" s="10" t="s">
        <v>238</v>
      </c>
      <c r="AF107" s="10">
        <v>3</v>
      </c>
    </row>
    <row r="108" spans="2:32" x14ac:dyDescent="0.2">
      <c r="C108" s="6" t="s">
        <v>62</v>
      </c>
      <c r="D108" s="6" t="s">
        <v>720</v>
      </c>
      <c r="E108" s="8">
        <v>84387000</v>
      </c>
      <c r="F108" s="8" t="s">
        <v>64</v>
      </c>
      <c r="G108" s="8" t="s">
        <v>46</v>
      </c>
      <c r="H108" s="8">
        <v>1</v>
      </c>
      <c r="M108" s="9">
        <v>1144523008</v>
      </c>
      <c r="N108" s="9" t="s">
        <v>117</v>
      </c>
      <c r="O108" s="9" t="s">
        <v>49</v>
      </c>
      <c r="P108" s="9">
        <v>1</v>
      </c>
      <c r="Q108" s="9" t="s">
        <v>54</v>
      </c>
      <c r="R108" s="9" t="s">
        <v>54</v>
      </c>
      <c r="S108" s="9" t="s">
        <v>54</v>
      </c>
      <c r="T108" s="9" t="s">
        <v>54</v>
      </c>
      <c r="U108" s="9" t="s">
        <v>54</v>
      </c>
      <c r="V108" s="9" t="s">
        <v>54</v>
      </c>
      <c r="W108" s="9" t="s">
        <v>54</v>
      </c>
      <c r="X108" s="9" t="s">
        <v>54</v>
      </c>
      <c r="Y108" s="10">
        <v>84387000</v>
      </c>
      <c r="Z108" s="10" t="s">
        <v>64</v>
      </c>
      <c r="AA108" s="10" t="s">
        <v>46</v>
      </c>
      <c r="AB108" s="10">
        <v>1</v>
      </c>
    </row>
    <row r="109" spans="2:32" x14ac:dyDescent="0.2">
      <c r="D109" s="6" t="s">
        <v>721</v>
      </c>
      <c r="E109" s="8">
        <v>162468002</v>
      </c>
      <c r="F109" s="8" t="s">
        <v>69</v>
      </c>
      <c r="G109" s="8" t="s">
        <v>46</v>
      </c>
      <c r="H109" s="8">
        <v>1</v>
      </c>
      <c r="M109" s="9">
        <v>248268002</v>
      </c>
      <c r="N109" s="9" t="s">
        <v>722</v>
      </c>
      <c r="O109" s="9" t="s">
        <v>49</v>
      </c>
      <c r="P109" s="9">
        <v>1</v>
      </c>
      <c r="Q109" s="9" t="s">
        <v>54</v>
      </c>
      <c r="R109" s="9" t="s">
        <v>54</v>
      </c>
      <c r="S109" s="9" t="s">
        <v>54</v>
      </c>
      <c r="T109" s="9" t="s">
        <v>54</v>
      </c>
      <c r="U109" s="9" t="s">
        <v>54</v>
      </c>
      <c r="V109" s="9" t="s">
        <v>54</v>
      </c>
      <c r="W109" s="9" t="s">
        <v>54</v>
      </c>
      <c r="X109" s="9" t="s">
        <v>54</v>
      </c>
      <c r="Y109" s="10">
        <v>162468002</v>
      </c>
      <c r="Z109" s="10" t="s">
        <v>69</v>
      </c>
      <c r="AA109" s="10" t="s">
        <v>46</v>
      </c>
      <c r="AB109" s="10">
        <v>1</v>
      </c>
    </row>
    <row r="110" spans="2:32" x14ac:dyDescent="0.2">
      <c r="D110" s="6" t="s">
        <v>723</v>
      </c>
      <c r="E110" s="8">
        <v>162470006</v>
      </c>
      <c r="F110" s="8" t="s">
        <v>80</v>
      </c>
      <c r="G110" s="8" t="s">
        <v>46</v>
      </c>
      <c r="H110" s="8">
        <v>1</v>
      </c>
      <c r="M110" s="9">
        <v>248270006</v>
      </c>
      <c r="N110" s="9" t="s">
        <v>724</v>
      </c>
      <c r="O110" s="9" t="s">
        <v>49</v>
      </c>
      <c r="P110" s="9">
        <v>2</v>
      </c>
      <c r="Q110" s="9" t="s">
        <v>54</v>
      </c>
      <c r="R110" s="9" t="s">
        <v>54</v>
      </c>
      <c r="S110" s="9" t="s">
        <v>54</v>
      </c>
      <c r="T110" s="9" t="s">
        <v>54</v>
      </c>
      <c r="U110" s="9" t="s">
        <v>54</v>
      </c>
      <c r="V110" s="9" t="s">
        <v>54</v>
      </c>
      <c r="W110" s="9" t="s">
        <v>54</v>
      </c>
      <c r="X110" s="9" t="s">
        <v>54</v>
      </c>
      <c r="Y110" s="10">
        <v>162470006</v>
      </c>
      <c r="Z110" s="10" t="s">
        <v>80</v>
      </c>
      <c r="AA110" s="10" t="s">
        <v>46</v>
      </c>
      <c r="AB110" s="10">
        <v>1</v>
      </c>
    </row>
    <row r="111" spans="2:32" x14ac:dyDescent="0.2">
      <c r="D111" s="6" t="s">
        <v>725</v>
      </c>
      <c r="E111" s="8">
        <v>162471005</v>
      </c>
      <c r="F111" s="8" t="s">
        <v>83</v>
      </c>
      <c r="G111" s="8" t="s">
        <v>46</v>
      </c>
      <c r="H111" s="8">
        <v>1</v>
      </c>
      <c r="M111" s="9">
        <v>248271005</v>
      </c>
      <c r="N111" s="9" t="s">
        <v>726</v>
      </c>
      <c r="O111" s="9" t="s">
        <v>49</v>
      </c>
      <c r="P111" s="9">
        <v>2</v>
      </c>
      <c r="Q111" s="9">
        <v>248269005</v>
      </c>
      <c r="R111" s="9" t="s">
        <v>727</v>
      </c>
      <c r="S111" s="9" t="s">
        <v>49</v>
      </c>
      <c r="T111" s="9">
        <v>2</v>
      </c>
      <c r="U111" s="9" t="s">
        <v>54</v>
      </c>
      <c r="V111" s="9" t="s">
        <v>54</v>
      </c>
      <c r="W111" s="9" t="s">
        <v>54</v>
      </c>
      <c r="X111" s="9" t="s">
        <v>54</v>
      </c>
      <c r="Y111" s="10">
        <v>162471005</v>
      </c>
      <c r="Z111" s="10" t="s">
        <v>83</v>
      </c>
      <c r="AA111" s="10" t="s">
        <v>46</v>
      </c>
      <c r="AB111" s="10">
        <v>1</v>
      </c>
    </row>
    <row r="112" spans="2:32" x14ac:dyDescent="0.2">
      <c r="B112" s="6" t="s">
        <v>728</v>
      </c>
      <c r="E112" s="8">
        <v>270903007</v>
      </c>
      <c r="F112" s="8" t="s">
        <v>729</v>
      </c>
      <c r="G112" s="8" t="s">
        <v>46</v>
      </c>
      <c r="H112" s="8">
        <v>0</v>
      </c>
      <c r="I112" s="8">
        <v>248096004</v>
      </c>
      <c r="J112" s="8" t="s">
        <v>730</v>
      </c>
      <c r="K112" s="8" t="s">
        <v>46</v>
      </c>
      <c r="L112" s="8">
        <v>0</v>
      </c>
      <c r="M112" s="9">
        <v>248095000</v>
      </c>
      <c r="N112" s="9" t="s">
        <v>731</v>
      </c>
      <c r="O112" s="9" t="s">
        <v>49</v>
      </c>
      <c r="P112" s="9">
        <v>2</v>
      </c>
      <c r="Q112" s="9">
        <v>248093007</v>
      </c>
      <c r="R112" s="9" t="s">
        <v>732</v>
      </c>
      <c r="S112" s="9" t="s">
        <v>49</v>
      </c>
      <c r="T112" s="9">
        <v>2</v>
      </c>
      <c r="U112" s="9">
        <v>365462008</v>
      </c>
      <c r="V112" s="9" t="s">
        <v>105</v>
      </c>
      <c r="W112" s="9" t="s">
        <v>46</v>
      </c>
      <c r="X112" s="9" t="s">
        <v>54</v>
      </c>
      <c r="Y112" s="10">
        <v>248096004</v>
      </c>
      <c r="Z112" s="10" t="s">
        <v>730</v>
      </c>
      <c r="AA112" s="10" t="s">
        <v>46</v>
      </c>
      <c r="AB112" s="10">
        <v>2</v>
      </c>
      <c r="AC112" s="10" t="s">
        <v>759</v>
      </c>
      <c r="AD112" s="10" t="s">
        <v>760</v>
      </c>
      <c r="AE112" s="10" t="s">
        <v>238</v>
      </c>
      <c r="AF112" s="10">
        <v>1</v>
      </c>
    </row>
    <row r="113" spans="3:32" x14ac:dyDescent="0.2">
      <c r="C113" s="6" t="s">
        <v>62</v>
      </c>
      <c r="D113" s="6" t="s">
        <v>733</v>
      </c>
      <c r="E113" s="8">
        <v>304569003</v>
      </c>
      <c r="F113" s="8" t="s">
        <v>734</v>
      </c>
      <c r="G113" s="8" t="s">
        <v>46</v>
      </c>
      <c r="H113" s="8">
        <v>0</v>
      </c>
      <c r="M113" s="9">
        <v>134418002</v>
      </c>
      <c r="N113" s="9" t="s">
        <v>628</v>
      </c>
      <c r="O113" s="9" t="s">
        <v>49</v>
      </c>
      <c r="P113" s="9">
        <v>2</v>
      </c>
      <c r="Q113" s="9" t="s">
        <v>54</v>
      </c>
      <c r="R113" s="9" t="s">
        <v>54</v>
      </c>
      <c r="S113" s="9" t="s">
        <v>54</v>
      </c>
      <c r="T113" s="9" t="s">
        <v>54</v>
      </c>
      <c r="U113" s="9" t="s">
        <v>54</v>
      </c>
      <c r="V113" s="9" t="s">
        <v>54</v>
      </c>
      <c r="W113" s="9" t="s">
        <v>54</v>
      </c>
      <c r="X113" s="9" t="s">
        <v>54</v>
      </c>
      <c r="Y113" s="10">
        <v>84387000</v>
      </c>
      <c r="Z113" s="10" t="s">
        <v>64</v>
      </c>
      <c r="AA113" s="10" t="s">
        <v>46</v>
      </c>
      <c r="AB113" s="10">
        <v>1</v>
      </c>
    </row>
    <row r="114" spans="3:32" x14ac:dyDescent="0.2">
      <c r="D114" s="6" t="s">
        <v>735</v>
      </c>
      <c r="E114" s="8">
        <v>472997005</v>
      </c>
      <c r="F114" s="8" t="s">
        <v>736</v>
      </c>
      <c r="G114" s="8" t="s">
        <v>46</v>
      </c>
      <c r="H114" s="8">
        <v>0</v>
      </c>
      <c r="I114" s="8">
        <v>8357008</v>
      </c>
      <c r="J114" s="8" t="s">
        <v>737</v>
      </c>
      <c r="K114" s="8" t="s">
        <v>46</v>
      </c>
      <c r="L114" s="8">
        <v>2</v>
      </c>
      <c r="M114" s="9">
        <v>713566001</v>
      </c>
      <c r="N114" s="9" t="s">
        <v>630</v>
      </c>
      <c r="O114" s="9" t="s">
        <v>49</v>
      </c>
      <c r="P114" s="9">
        <v>2</v>
      </c>
      <c r="Q114" s="9" t="s">
        <v>54</v>
      </c>
      <c r="R114" s="9" t="s">
        <v>54</v>
      </c>
      <c r="S114" s="9" t="s">
        <v>54</v>
      </c>
      <c r="T114" s="9" t="s">
        <v>54</v>
      </c>
      <c r="U114" s="9" t="s">
        <v>54</v>
      </c>
      <c r="V114" s="9" t="s">
        <v>54</v>
      </c>
      <c r="W114" s="9" t="s">
        <v>54</v>
      </c>
      <c r="X114" s="9" t="s">
        <v>54</v>
      </c>
      <c r="Y114" s="10">
        <v>162468002</v>
      </c>
      <c r="Z114" s="10" t="s">
        <v>69</v>
      </c>
      <c r="AA114" s="10" t="s">
        <v>46</v>
      </c>
      <c r="AB114" s="10">
        <v>1</v>
      </c>
    </row>
    <row r="115" spans="3:32" x14ac:dyDescent="0.2">
      <c r="D115" s="6" t="s">
        <v>738</v>
      </c>
      <c r="E115" s="8">
        <v>472997005</v>
      </c>
      <c r="F115" s="8" t="s">
        <v>736</v>
      </c>
      <c r="G115" s="8" t="s">
        <v>46</v>
      </c>
      <c r="H115" s="8">
        <v>1</v>
      </c>
      <c r="I115" s="8">
        <v>8357008</v>
      </c>
      <c r="J115" s="8" t="s">
        <v>737</v>
      </c>
      <c r="K115" s="8" t="s">
        <v>46</v>
      </c>
      <c r="L115" s="8">
        <v>2</v>
      </c>
      <c r="M115" s="9">
        <v>247753000</v>
      </c>
      <c r="N115" s="9" t="s">
        <v>123</v>
      </c>
      <c r="O115" s="9" t="s">
        <v>49</v>
      </c>
      <c r="P115" s="9">
        <v>2</v>
      </c>
      <c r="Q115" s="9" t="s">
        <v>54</v>
      </c>
      <c r="R115" s="9" t="s">
        <v>54</v>
      </c>
      <c r="S115" s="9" t="s">
        <v>54</v>
      </c>
      <c r="T115" s="9" t="s">
        <v>54</v>
      </c>
      <c r="U115" s="9" t="s">
        <v>54</v>
      </c>
      <c r="V115" s="9" t="s">
        <v>54</v>
      </c>
      <c r="W115" s="9" t="s">
        <v>54</v>
      </c>
      <c r="X115" s="9" t="s">
        <v>54</v>
      </c>
      <c r="Y115" s="10">
        <v>162470006</v>
      </c>
      <c r="Z115" s="10" t="s">
        <v>80</v>
      </c>
      <c r="AA115" s="10" t="s">
        <v>46</v>
      </c>
      <c r="AB115" s="10">
        <v>1</v>
      </c>
    </row>
    <row r="116" spans="3:32" x14ac:dyDescent="0.2">
      <c r="D116" s="6" t="s">
        <v>739</v>
      </c>
      <c r="E116" s="8">
        <v>248096004</v>
      </c>
      <c r="F116" s="8" t="s">
        <v>730</v>
      </c>
      <c r="G116" s="8" t="s">
        <v>46</v>
      </c>
      <c r="H116" s="8">
        <v>0</v>
      </c>
      <c r="Y116" s="10">
        <v>162471005</v>
      </c>
      <c r="Z116" s="10" t="s">
        <v>83</v>
      </c>
      <c r="AA116" s="10" t="s">
        <v>46</v>
      </c>
      <c r="AB116" s="10">
        <v>1</v>
      </c>
    </row>
    <row r="117" spans="3:32" x14ac:dyDescent="0.2">
      <c r="H117" s="8">
        <f>AVERAGE(H6:H116)</f>
        <v>0.74774774774774777</v>
      </c>
      <c r="P117" s="9">
        <f>AVERAGE(P6:P116)</f>
        <v>1.402061855670103</v>
      </c>
      <c r="AB117" s="10">
        <f>AVERAGE(AB6:AB116)</f>
        <v>0.95945945945945943</v>
      </c>
    </row>
    <row r="119" spans="3:32" x14ac:dyDescent="0.2">
      <c r="AF119" s="10">
        <f>SUM(AF6,AF11,AF16,AF21,AF26,AF31,AF36,AF41,AF46,AF51,AF56,AF61,AF66,AF71,AF76,AF81,AF89,AF94,AF112,AF107,AF102)/21</f>
        <v>1.3809523809523809</v>
      </c>
    </row>
  </sheetData>
  <hyperlinks>
    <hyperlink ref="I10" r:id="rId1" display="https://uts.nlm.nih.gov/uts/umls/vocabulary/NCI/C172837" xr:uid="{24A17512-4EBD-3D4F-B735-AF36D3F72729}"/>
  </hyperlink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5A4DD-F866-4B44-9AD6-321A1B79F1E3}">
  <dimension ref="A1:T119"/>
  <sheetViews>
    <sheetView zoomScale="66" workbookViewId="0">
      <selection activeCell="M37" sqref="A37:M38"/>
    </sheetView>
  </sheetViews>
  <sheetFormatPr baseColWidth="10" defaultColWidth="11" defaultRowHeight="16" x14ac:dyDescent="0.2"/>
  <cols>
    <col min="1" max="4" width="10.83203125" style="6"/>
    <col min="5" max="8" width="10.83203125" style="8"/>
    <col min="9" max="16" width="10.83203125" style="9"/>
    <col min="17" max="20" width="10.83203125" style="10"/>
  </cols>
  <sheetData>
    <row r="1" spans="1:20" x14ac:dyDescent="0.2">
      <c r="A1" s="6" t="s">
        <v>0</v>
      </c>
      <c r="B1" s="6" t="s">
        <v>1</v>
      </c>
      <c r="C1" s="6" t="s">
        <v>2</v>
      </c>
      <c r="D1" s="6" t="s">
        <v>3</v>
      </c>
      <c r="E1" s="8" t="s">
        <v>4</v>
      </c>
      <c r="F1" s="8" t="s">
        <v>5</v>
      </c>
      <c r="G1" s="8" t="s">
        <v>6</v>
      </c>
      <c r="H1" s="8" t="s">
        <v>7</v>
      </c>
      <c r="I1" s="9" t="s">
        <v>12</v>
      </c>
      <c r="J1" s="9" t="s">
        <v>13</v>
      </c>
      <c r="K1" s="9" t="s">
        <v>14</v>
      </c>
      <c r="L1" s="9" t="s">
        <v>15</v>
      </c>
      <c r="M1" s="9" t="s">
        <v>16</v>
      </c>
      <c r="N1" s="9" t="s">
        <v>17</v>
      </c>
      <c r="O1" s="9" t="s">
        <v>18</v>
      </c>
      <c r="P1" s="9" t="s">
        <v>19</v>
      </c>
      <c r="Q1" s="10" t="s">
        <v>40</v>
      </c>
      <c r="R1" s="10" t="s">
        <v>41</v>
      </c>
      <c r="S1" s="10" t="s">
        <v>42</v>
      </c>
      <c r="T1" s="10" t="s">
        <v>43</v>
      </c>
    </row>
    <row r="2" spans="1:20" x14ac:dyDescent="0.2">
      <c r="B2" s="6" t="s">
        <v>514</v>
      </c>
      <c r="I2" s="9" t="s">
        <v>54</v>
      </c>
      <c r="J2" s="9" t="s">
        <v>54</v>
      </c>
      <c r="K2" s="9" t="s">
        <v>54</v>
      </c>
      <c r="L2" s="9" t="s">
        <v>54</v>
      </c>
      <c r="M2" s="9" t="s">
        <v>54</v>
      </c>
      <c r="N2" s="9" t="s">
        <v>54</v>
      </c>
      <c r="O2" s="9" t="s">
        <v>54</v>
      </c>
      <c r="P2" s="9" t="s">
        <v>54</v>
      </c>
    </row>
    <row r="3" spans="1:20" x14ac:dyDescent="0.2">
      <c r="C3" s="6" t="s">
        <v>62</v>
      </c>
      <c r="D3" s="6" t="s">
        <v>515</v>
      </c>
      <c r="I3" s="9" t="s">
        <v>54</v>
      </c>
      <c r="J3" s="9" t="s">
        <v>54</v>
      </c>
      <c r="K3" s="9" t="s">
        <v>54</v>
      </c>
      <c r="L3" s="9" t="s">
        <v>54</v>
      </c>
      <c r="M3" s="9" t="s">
        <v>54</v>
      </c>
      <c r="N3" s="9" t="s">
        <v>54</v>
      </c>
      <c r="O3" s="9" t="s">
        <v>54</v>
      </c>
      <c r="P3" s="9" t="s">
        <v>54</v>
      </c>
    </row>
    <row r="4" spans="1:20" x14ac:dyDescent="0.2">
      <c r="D4" s="6" t="s">
        <v>516</v>
      </c>
      <c r="I4" s="9" t="s">
        <v>54</v>
      </c>
      <c r="J4" s="9" t="s">
        <v>54</v>
      </c>
      <c r="K4" s="9" t="s">
        <v>54</v>
      </c>
      <c r="L4" s="9" t="s">
        <v>54</v>
      </c>
      <c r="M4" s="9" t="s">
        <v>54</v>
      </c>
      <c r="N4" s="9" t="s">
        <v>54</v>
      </c>
      <c r="O4" s="9" t="s">
        <v>54</v>
      </c>
      <c r="P4" s="9" t="s">
        <v>54</v>
      </c>
    </row>
    <row r="5" spans="1:20" x14ac:dyDescent="0.2">
      <c r="B5" s="6" t="s">
        <v>517</v>
      </c>
      <c r="C5" s="6" t="s">
        <v>518</v>
      </c>
      <c r="I5" s="9" t="s">
        <v>54</v>
      </c>
      <c r="J5" s="9" t="s">
        <v>54</v>
      </c>
      <c r="K5" s="9" t="s">
        <v>54</v>
      </c>
      <c r="L5" s="9" t="s">
        <v>54</v>
      </c>
      <c r="M5" s="9" t="s">
        <v>54</v>
      </c>
      <c r="N5" s="9" t="s">
        <v>54</v>
      </c>
      <c r="O5" s="9" t="s">
        <v>54</v>
      </c>
      <c r="P5" s="9" t="s">
        <v>54</v>
      </c>
    </row>
    <row r="6" spans="1:20" x14ac:dyDescent="0.2">
      <c r="B6" s="6" t="s">
        <v>520</v>
      </c>
      <c r="E6" s="8" t="s">
        <v>236</v>
      </c>
      <c r="F6" s="8" t="s">
        <v>237</v>
      </c>
      <c r="G6" s="8" t="s">
        <v>238</v>
      </c>
      <c r="H6" s="8">
        <v>1</v>
      </c>
      <c r="I6" s="9" t="s">
        <v>236</v>
      </c>
      <c r="J6" s="9" t="s">
        <v>239</v>
      </c>
      <c r="K6" s="9" t="s">
        <v>238</v>
      </c>
      <c r="L6" s="9">
        <v>1</v>
      </c>
      <c r="M6" s="9" t="s">
        <v>54</v>
      </c>
      <c r="N6" s="9" t="s">
        <v>54</v>
      </c>
      <c r="O6" s="9" t="s">
        <v>54</v>
      </c>
      <c r="P6" s="9" t="s">
        <v>54</v>
      </c>
      <c r="Q6" s="10" t="s">
        <v>236</v>
      </c>
      <c r="R6" s="10" t="s">
        <v>239</v>
      </c>
      <c r="S6" s="10" t="s">
        <v>238</v>
      </c>
      <c r="T6" s="10">
        <v>1</v>
      </c>
    </row>
    <row r="7" spans="1:20" x14ac:dyDescent="0.2">
      <c r="C7" s="6" t="s">
        <v>62</v>
      </c>
      <c r="D7" s="6" t="s">
        <v>521</v>
      </c>
      <c r="I7" s="9" t="s">
        <v>54</v>
      </c>
      <c r="J7" s="9" t="s">
        <v>54</v>
      </c>
      <c r="K7" s="9" t="s">
        <v>54</v>
      </c>
      <c r="L7" s="9" t="s">
        <v>54</v>
      </c>
      <c r="M7" s="9" t="s">
        <v>54</v>
      </c>
      <c r="N7" s="9" t="s">
        <v>54</v>
      </c>
      <c r="O7" s="9" t="s">
        <v>54</v>
      </c>
      <c r="P7" s="9" t="s">
        <v>54</v>
      </c>
    </row>
    <row r="8" spans="1:20" x14ac:dyDescent="0.2">
      <c r="D8" s="6" t="s">
        <v>524</v>
      </c>
      <c r="I8" s="9" t="s">
        <v>54</v>
      </c>
      <c r="J8" s="9" t="s">
        <v>54</v>
      </c>
      <c r="K8" s="9" t="s">
        <v>54</v>
      </c>
      <c r="L8" s="9" t="s">
        <v>54</v>
      </c>
      <c r="M8" s="9" t="s">
        <v>54</v>
      </c>
      <c r="N8" s="9" t="s">
        <v>54</v>
      </c>
      <c r="O8" s="9" t="s">
        <v>54</v>
      </c>
      <c r="P8" s="9" t="s">
        <v>54</v>
      </c>
    </row>
    <row r="9" spans="1:20" x14ac:dyDescent="0.2">
      <c r="D9" s="6" t="s">
        <v>525</v>
      </c>
      <c r="I9" s="9" t="s">
        <v>54</v>
      </c>
      <c r="J9" s="9" t="s">
        <v>54</v>
      </c>
      <c r="K9" s="9" t="s">
        <v>54</v>
      </c>
      <c r="L9" s="9" t="s">
        <v>54</v>
      </c>
      <c r="M9" s="9" t="s">
        <v>54</v>
      </c>
      <c r="N9" s="9" t="s">
        <v>54</v>
      </c>
      <c r="O9" s="9" t="s">
        <v>54</v>
      </c>
      <c r="P9" s="9" t="s">
        <v>54</v>
      </c>
    </row>
    <row r="10" spans="1:20" x14ac:dyDescent="0.2">
      <c r="D10" s="6" t="s">
        <v>527</v>
      </c>
      <c r="I10" s="9" t="s">
        <v>54</v>
      </c>
      <c r="J10" s="9" t="s">
        <v>54</v>
      </c>
      <c r="K10" s="9" t="s">
        <v>54</v>
      </c>
      <c r="L10" s="9" t="s">
        <v>54</v>
      </c>
      <c r="M10" s="9" t="s">
        <v>54</v>
      </c>
      <c r="N10" s="9" t="s">
        <v>54</v>
      </c>
      <c r="O10" s="9" t="s">
        <v>54</v>
      </c>
      <c r="P10" s="9" t="s">
        <v>54</v>
      </c>
    </row>
    <row r="11" spans="1:20" x14ac:dyDescent="0.2">
      <c r="B11" s="6" t="s">
        <v>531</v>
      </c>
      <c r="E11" s="8" t="s">
        <v>236</v>
      </c>
      <c r="F11" s="8" t="s">
        <v>237</v>
      </c>
      <c r="G11" s="8" t="s">
        <v>238</v>
      </c>
      <c r="H11" s="8">
        <v>1</v>
      </c>
      <c r="I11" s="9" t="s">
        <v>740</v>
      </c>
      <c r="J11" s="9" t="s">
        <v>741</v>
      </c>
      <c r="K11" s="9" t="s">
        <v>238</v>
      </c>
      <c r="L11" s="9">
        <v>2</v>
      </c>
      <c r="M11" s="9" t="s">
        <v>54</v>
      </c>
      <c r="N11" s="9" t="s">
        <v>54</v>
      </c>
      <c r="O11" s="9" t="s">
        <v>54</v>
      </c>
      <c r="P11" s="9" t="s">
        <v>54</v>
      </c>
      <c r="Q11" s="10" t="s">
        <v>740</v>
      </c>
      <c r="R11" s="10" t="s">
        <v>741</v>
      </c>
      <c r="S11" s="10" t="s">
        <v>238</v>
      </c>
      <c r="T11" s="10">
        <v>2</v>
      </c>
    </row>
    <row r="12" spans="1:20" x14ac:dyDescent="0.2">
      <c r="C12" s="6" t="s">
        <v>62</v>
      </c>
      <c r="D12" s="6" t="s">
        <v>533</v>
      </c>
      <c r="I12" s="9" t="s">
        <v>54</v>
      </c>
      <c r="J12" s="9" t="s">
        <v>54</v>
      </c>
      <c r="K12" s="9" t="s">
        <v>54</v>
      </c>
      <c r="L12" s="9" t="s">
        <v>54</v>
      </c>
      <c r="M12" s="9" t="s">
        <v>54</v>
      </c>
      <c r="N12" s="9" t="s">
        <v>54</v>
      </c>
      <c r="O12" s="9" t="s">
        <v>54</v>
      </c>
      <c r="P12" s="9" t="s">
        <v>54</v>
      </c>
    </row>
    <row r="13" spans="1:20" x14ac:dyDescent="0.2">
      <c r="D13" s="6" t="s">
        <v>536</v>
      </c>
      <c r="I13" s="9" t="s">
        <v>54</v>
      </c>
      <c r="J13" s="9" t="s">
        <v>54</v>
      </c>
      <c r="K13" s="9" t="s">
        <v>54</v>
      </c>
      <c r="L13" s="9" t="s">
        <v>54</v>
      </c>
      <c r="M13" s="9" t="s">
        <v>54</v>
      </c>
      <c r="N13" s="9" t="s">
        <v>54</v>
      </c>
      <c r="O13" s="9" t="s">
        <v>54</v>
      </c>
      <c r="P13" s="9" t="s">
        <v>54</v>
      </c>
    </row>
    <row r="14" spans="1:20" x14ac:dyDescent="0.2">
      <c r="D14" s="6" t="s">
        <v>539</v>
      </c>
      <c r="I14" s="9" t="s">
        <v>54</v>
      </c>
      <c r="J14" s="9" t="s">
        <v>54</v>
      </c>
      <c r="K14" s="9" t="s">
        <v>54</v>
      </c>
      <c r="L14" s="9" t="s">
        <v>54</v>
      </c>
      <c r="M14" s="9" t="s">
        <v>54</v>
      </c>
      <c r="N14" s="9" t="s">
        <v>54</v>
      </c>
      <c r="O14" s="9" t="s">
        <v>54</v>
      </c>
      <c r="P14" s="9" t="s">
        <v>54</v>
      </c>
    </row>
    <row r="15" spans="1:20" x14ac:dyDescent="0.2">
      <c r="D15" s="6" t="s">
        <v>541</v>
      </c>
      <c r="I15" s="9" t="s">
        <v>54</v>
      </c>
      <c r="J15" s="9" t="s">
        <v>54</v>
      </c>
      <c r="K15" s="9" t="s">
        <v>54</v>
      </c>
      <c r="L15" s="9" t="s">
        <v>54</v>
      </c>
      <c r="M15" s="9" t="s">
        <v>54</v>
      </c>
      <c r="N15" s="9" t="s">
        <v>54</v>
      </c>
      <c r="O15" s="9" t="s">
        <v>54</v>
      </c>
      <c r="P15" s="9" t="s">
        <v>54</v>
      </c>
    </row>
    <row r="16" spans="1:20" x14ac:dyDescent="0.2">
      <c r="B16" s="6" t="s">
        <v>543</v>
      </c>
      <c r="E16" s="8" t="s">
        <v>236</v>
      </c>
      <c r="F16" s="8" t="s">
        <v>237</v>
      </c>
      <c r="G16" s="8" t="s">
        <v>238</v>
      </c>
      <c r="H16" s="8">
        <v>1</v>
      </c>
      <c r="I16" s="9" t="s">
        <v>236</v>
      </c>
      <c r="J16" s="9" t="s">
        <v>239</v>
      </c>
      <c r="K16" s="9" t="s">
        <v>238</v>
      </c>
      <c r="L16" s="9">
        <v>1</v>
      </c>
      <c r="M16" s="9" t="s">
        <v>54</v>
      </c>
      <c r="N16" s="9" t="s">
        <v>54</v>
      </c>
      <c r="O16" s="9" t="s">
        <v>54</v>
      </c>
      <c r="P16" s="9" t="s">
        <v>54</v>
      </c>
      <c r="Q16" s="10" t="s">
        <v>236</v>
      </c>
      <c r="R16" s="10" t="s">
        <v>237</v>
      </c>
      <c r="S16" s="10" t="s">
        <v>238</v>
      </c>
      <c r="T16" s="10">
        <v>1</v>
      </c>
    </row>
    <row r="17" spans="2:20" x14ac:dyDescent="0.2">
      <c r="C17" s="6" t="s">
        <v>62</v>
      </c>
      <c r="D17" s="6" t="s">
        <v>545</v>
      </c>
      <c r="I17" s="9" t="s">
        <v>54</v>
      </c>
      <c r="J17" s="9" t="s">
        <v>54</v>
      </c>
      <c r="K17" s="9" t="s">
        <v>54</v>
      </c>
      <c r="L17" s="9" t="s">
        <v>54</v>
      </c>
      <c r="M17" s="9" t="s">
        <v>54</v>
      </c>
      <c r="N17" s="9" t="s">
        <v>54</v>
      </c>
      <c r="O17" s="9" t="s">
        <v>54</v>
      </c>
      <c r="P17" s="9" t="s">
        <v>54</v>
      </c>
    </row>
    <row r="18" spans="2:20" x14ac:dyDescent="0.2">
      <c r="D18" s="6" t="s">
        <v>547</v>
      </c>
      <c r="I18" s="9" t="s">
        <v>54</v>
      </c>
      <c r="J18" s="9" t="s">
        <v>54</v>
      </c>
      <c r="K18" s="9" t="s">
        <v>54</v>
      </c>
      <c r="L18" s="9" t="s">
        <v>54</v>
      </c>
      <c r="M18" s="9" t="s">
        <v>54</v>
      </c>
      <c r="N18" s="9" t="s">
        <v>54</v>
      </c>
      <c r="O18" s="9" t="s">
        <v>54</v>
      </c>
      <c r="P18" s="9" t="s">
        <v>54</v>
      </c>
    </row>
    <row r="19" spans="2:20" x14ac:dyDescent="0.2">
      <c r="D19" s="6" t="s">
        <v>549</v>
      </c>
      <c r="I19" s="9" t="s">
        <v>54</v>
      </c>
      <c r="J19" s="9" t="s">
        <v>54</v>
      </c>
      <c r="K19" s="9" t="s">
        <v>54</v>
      </c>
      <c r="L19" s="9" t="s">
        <v>54</v>
      </c>
      <c r="M19" s="9" t="s">
        <v>54</v>
      </c>
      <c r="N19" s="9" t="s">
        <v>54</v>
      </c>
      <c r="O19" s="9" t="s">
        <v>54</v>
      </c>
      <c r="P19" s="9" t="s">
        <v>54</v>
      </c>
    </row>
    <row r="20" spans="2:20" x14ac:dyDescent="0.2">
      <c r="D20" s="6" t="s">
        <v>550</v>
      </c>
      <c r="I20" s="9" t="s">
        <v>54</v>
      </c>
      <c r="J20" s="9" t="s">
        <v>54</v>
      </c>
      <c r="K20" s="9" t="s">
        <v>54</v>
      </c>
      <c r="L20" s="9" t="s">
        <v>54</v>
      </c>
      <c r="M20" s="9" t="s">
        <v>54</v>
      </c>
      <c r="N20" s="9" t="s">
        <v>54</v>
      </c>
      <c r="O20" s="9" t="s">
        <v>54</v>
      </c>
      <c r="P20" s="9" t="s">
        <v>54</v>
      </c>
    </row>
    <row r="21" spans="2:20" x14ac:dyDescent="0.2">
      <c r="B21" s="6" t="s">
        <v>552</v>
      </c>
      <c r="E21" s="8" t="s">
        <v>236</v>
      </c>
      <c r="F21" s="8" t="s">
        <v>237</v>
      </c>
      <c r="G21" s="8" t="s">
        <v>238</v>
      </c>
      <c r="H21" s="8">
        <v>1</v>
      </c>
      <c r="I21" s="9" t="s">
        <v>236</v>
      </c>
      <c r="J21" s="9" t="s">
        <v>239</v>
      </c>
      <c r="K21" s="9" t="s">
        <v>238</v>
      </c>
      <c r="L21" s="9">
        <v>1</v>
      </c>
      <c r="M21" s="9" t="s">
        <v>54</v>
      </c>
      <c r="N21" s="9" t="s">
        <v>54</v>
      </c>
      <c r="O21" s="9" t="s">
        <v>54</v>
      </c>
      <c r="P21" s="9" t="s">
        <v>54</v>
      </c>
      <c r="Q21" s="10" t="s">
        <v>236</v>
      </c>
      <c r="R21" s="10" t="s">
        <v>237</v>
      </c>
      <c r="S21" s="10" t="s">
        <v>238</v>
      </c>
      <c r="T21" s="10">
        <v>1</v>
      </c>
    </row>
    <row r="22" spans="2:20" x14ac:dyDescent="0.2">
      <c r="C22" s="6" t="s">
        <v>62</v>
      </c>
      <c r="D22" s="6" t="s">
        <v>554</v>
      </c>
      <c r="I22" s="9" t="s">
        <v>54</v>
      </c>
      <c r="J22" s="9" t="s">
        <v>54</v>
      </c>
      <c r="K22" s="9" t="s">
        <v>54</v>
      </c>
      <c r="L22" s="9" t="s">
        <v>54</v>
      </c>
      <c r="M22" s="9" t="s">
        <v>54</v>
      </c>
      <c r="N22" s="9" t="s">
        <v>54</v>
      </c>
      <c r="O22" s="9" t="s">
        <v>54</v>
      </c>
      <c r="P22" s="9" t="s">
        <v>54</v>
      </c>
    </row>
    <row r="23" spans="2:20" x14ac:dyDescent="0.2">
      <c r="D23" s="6" t="s">
        <v>556</v>
      </c>
      <c r="I23" s="9" t="s">
        <v>54</v>
      </c>
      <c r="J23" s="9" t="s">
        <v>54</v>
      </c>
      <c r="K23" s="9" t="s">
        <v>54</v>
      </c>
      <c r="L23" s="9" t="s">
        <v>54</v>
      </c>
      <c r="M23" s="9" t="s">
        <v>54</v>
      </c>
      <c r="N23" s="9" t="s">
        <v>54</v>
      </c>
      <c r="O23" s="9" t="s">
        <v>54</v>
      </c>
      <c r="P23" s="9" t="s">
        <v>54</v>
      </c>
    </row>
    <row r="24" spans="2:20" x14ac:dyDescent="0.2">
      <c r="D24" s="6" t="s">
        <v>558</v>
      </c>
      <c r="I24" s="9" t="s">
        <v>54</v>
      </c>
      <c r="J24" s="9" t="s">
        <v>54</v>
      </c>
      <c r="K24" s="9" t="s">
        <v>54</v>
      </c>
      <c r="L24" s="9" t="s">
        <v>54</v>
      </c>
      <c r="M24" s="9" t="s">
        <v>54</v>
      </c>
      <c r="N24" s="9" t="s">
        <v>54</v>
      </c>
      <c r="O24" s="9" t="s">
        <v>54</v>
      </c>
      <c r="P24" s="9" t="s">
        <v>54</v>
      </c>
    </row>
    <row r="25" spans="2:20" x14ac:dyDescent="0.2">
      <c r="D25" s="6" t="s">
        <v>560</v>
      </c>
      <c r="I25" s="9" t="s">
        <v>54</v>
      </c>
      <c r="J25" s="9" t="s">
        <v>54</v>
      </c>
      <c r="K25" s="9" t="s">
        <v>54</v>
      </c>
      <c r="L25" s="9" t="s">
        <v>54</v>
      </c>
      <c r="M25" s="9" t="s">
        <v>54</v>
      </c>
      <c r="N25" s="9" t="s">
        <v>54</v>
      </c>
      <c r="O25" s="9" t="s">
        <v>54</v>
      </c>
      <c r="P25" s="9" t="s">
        <v>54</v>
      </c>
    </row>
    <row r="26" spans="2:20" x14ac:dyDescent="0.2">
      <c r="B26" s="6" t="s">
        <v>561</v>
      </c>
      <c r="E26" s="8" t="s">
        <v>236</v>
      </c>
      <c r="F26" s="8" t="s">
        <v>237</v>
      </c>
      <c r="G26" s="8" t="s">
        <v>238</v>
      </c>
      <c r="H26" s="8">
        <v>1</v>
      </c>
      <c r="I26" s="9" t="s">
        <v>243</v>
      </c>
      <c r="J26" s="9" t="s">
        <v>244</v>
      </c>
      <c r="K26" s="9" t="s">
        <v>238</v>
      </c>
      <c r="L26" s="9">
        <v>1</v>
      </c>
      <c r="M26" s="9" t="s">
        <v>742</v>
      </c>
      <c r="N26" s="9" t="s">
        <v>743</v>
      </c>
      <c r="O26" s="9" t="s">
        <v>238</v>
      </c>
      <c r="P26" s="9">
        <v>2</v>
      </c>
      <c r="Q26" s="10" t="s">
        <v>236</v>
      </c>
      <c r="R26" s="10" t="s">
        <v>239</v>
      </c>
      <c r="S26" s="10" t="s">
        <v>238</v>
      </c>
      <c r="T26" s="10">
        <v>1</v>
      </c>
    </row>
    <row r="27" spans="2:20" x14ac:dyDescent="0.2">
      <c r="C27" s="6" t="s">
        <v>62</v>
      </c>
      <c r="D27" s="6" t="s">
        <v>563</v>
      </c>
      <c r="I27" s="9" t="s">
        <v>54</v>
      </c>
      <c r="J27" s="9" t="s">
        <v>54</v>
      </c>
      <c r="K27" s="9" t="s">
        <v>54</v>
      </c>
      <c r="L27" s="9" t="s">
        <v>54</v>
      </c>
      <c r="M27" s="9" t="s">
        <v>54</v>
      </c>
      <c r="N27" s="9" t="s">
        <v>54</v>
      </c>
      <c r="O27" s="9" t="s">
        <v>54</v>
      </c>
      <c r="P27" s="9" t="s">
        <v>54</v>
      </c>
    </row>
    <row r="28" spans="2:20" x14ac:dyDescent="0.2">
      <c r="D28" s="6" t="s">
        <v>564</v>
      </c>
      <c r="I28" s="9" t="s">
        <v>54</v>
      </c>
      <c r="J28" s="9" t="s">
        <v>54</v>
      </c>
      <c r="K28" s="9" t="s">
        <v>54</v>
      </c>
      <c r="L28" s="9" t="s">
        <v>54</v>
      </c>
      <c r="M28" s="9" t="s">
        <v>54</v>
      </c>
      <c r="N28" s="9" t="s">
        <v>54</v>
      </c>
      <c r="O28" s="9" t="s">
        <v>54</v>
      </c>
      <c r="P28" s="9" t="s">
        <v>54</v>
      </c>
    </row>
    <row r="29" spans="2:20" x14ac:dyDescent="0.2">
      <c r="D29" s="6" t="s">
        <v>565</v>
      </c>
      <c r="I29" s="9" t="s">
        <v>54</v>
      </c>
      <c r="J29" s="9" t="s">
        <v>54</v>
      </c>
      <c r="K29" s="9" t="s">
        <v>54</v>
      </c>
      <c r="L29" s="9" t="s">
        <v>54</v>
      </c>
      <c r="M29" s="9" t="s">
        <v>54</v>
      </c>
      <c r="N29" s="9" t="s">
        <v>54</v>
      </c>
      <c r="O29" s="9" t="s">
        <v>54</v>
      </c>
      <c r="P29" s="9" t="s">
        <v>54</v>
      </c>
    </row>
    <row r="30" spans="2:20" x14ac:dyDescent="0.2">
      <c r="D30" s="6" t="s">
        <v>566</v>
      </c>
      <c r="I30" s="9" t="s">
        <v>54</v>
      </c>
      <c r="J30" s="9" t="s">
        <v>54</v>
      </c>
      <c r="K30" s="9" t="s">
        <v>54</v>
      </c>
      <c r="L30" s="9" t="s">
        <v>54</v>
      </c>
      <c r="M30" s="9" t="s">
        <v>54</v>
      </c>
      <c r="N30" s="9" t="s">
        <v>54</v>
      </c>
      <c r="O30" s="9" t="s">
        <v>54</v>
      </c>
      <c r="P30" s="9" t="s">
        <v>54</v>
      </c>
    </row>
    <row r="31" spans="2:20" x14ac:dyDescent="0.2">
      <c r="M31" s="9" t="s">
        <v>54</v>
      </c>
      <c r="N31" s="9" t="s">
        <v>54</v>
      </c>
      <c r="O31" s="9" t="s">
        <v>54</v>
      </c>
      <c r="P31" s="9" t="s">
        <v>54</v>
      </c>
    </row>
    <row r="32" spans="2:20" x14ac:dyDescent="0.2">
      <c r="B32" s="6" t="s">
        <v>567</v>
      </c>
      <c r="E32" s="8" t="s">
        <v>236</v>
      </c>
      <c r="F32" s="8" t="s">
        <v>237</v>
      </c>
      <c r="G32" s="8" t="s">
        <v>238</v>
      </c>
      <c r="H32" s="8">
        <v>1</v>
      </c>
      <c r="I32" s="9" t="s">
        <v>236</v>
      </c>
      <c r="J32" s="9" t="s">
        <v>239</v>
      </c>
      <c r="K32" s="9" t="s">
        <v>238</v>
      </c>
      <c r="L32" s="9">
        <v>1</v>
      </c>
      <c r="M32" s="9" t="s">
        <v>54</v>
      </c>
      <c r="N32" s="9" t="s">
        <v>54</v>
      </c>
      <c r="O32" s="9" t="s">
        <v>54</v>
      </c>
      <c r="P32" s="9" t="s">
        <v>54</v>
      </c>
      <c r="Q32" s="10" t="s">
        <v>236</v>
      </c>
      <c r="R32" s="10" t="s">
        <v>239</v>
      </c>
      <c r="S32" s="10" t="s">
        <v>238</v>
      </c>
      <c r="T32" s="10">
        <v>1</v>
      </c>
    </row>
    <row r="33" spans="2:20" x14ac:dyDescent="0.2">
      <c r="C33" s="6" t="s">
        <v>62</v>
      </c>
      <c r="D33" s="6" t="s">
        <v>569</v>
      </c>
      <c r="I33" s="9" t="s">
        <v>54</v>
      </c>
      <c r="J33" s="9" t="s">
        <v>54</v>
      </c>
      <c r="K33" s="9" t="s">
        <v>54</v>
      </c>
      <c r="L33" s="9" t="s">
        <v>54</v>
      </c>
      <c r="M33" s="9" t="s">
        <v>54</v>
      </c>
      <c r="N33" s="9" t="s">
        <v>54</v>
      </c>
      <c r="O33" s="9" t="s">
        <v>54</v>
      </c>
      <c r="P33" s="9" t="s">
        <v>54</v>
      </c>
    </row>
    <row r="34" spans="2:20" x14ac:dyDescent="0.2">
      <c r="D34" s="6" t="s">
        <v>570</v>
      </c>
      <c r="I34" s="9" t="s">
        <v>54</v>
      </c>
      <c r="J34" s="9" t="s">
        <v>54</v>
      </c>
      <c r="K34" s="9" t="s">
        <v>54</v>
      </c>
      <c r="L34" s="9" t="s">
        <v>54</v>
      </c>
      <c r="M34" s="9" t="s">
        <v>54</v>
      </c>
      <c r="N34" s="9" t="s">
        <v>54</v>
      </c>
      <c r="O34" s="9" t="s">
        <v>54</v>
      </c>
      <c r="P34" s="9" t="s">
        <v>54</v>
      </c>
    </row>
    <row r="35" spans="2:20" x14ac:dyDescent="0.2">
      <c r="D35" s="6" t="s">
        <v>571</v>
      </c>
      <c r="I35" s="9" t="s">
        <v>54</v>
      </c>
      <c r="J35" s="9" t="s">
        <v>54</v>
      </c>
      <c r="K35" s="9" t="s">
        <v>54</v>
      </c>
      <c r="L35" s="9" t="s">
        <v>54</v>
      </c>
      <c r="M35" s="9" t="s">
        <v>54</v>
      </c>
      <c r="N35" s="9" t="s">
        <v>54</v>
      </c>
      <c r="O35" s="9" t="s">
        <v>54</v>
      </c>
      <c r="P35" s="9" t="s">
        <v>54</v>
      </c>
    </row>
    <row r="36" spans="2:20" x14ac:dyDescent="0.2">
      <c r="D36" s="6" t="s">
        <v>572</v>
      </c>
      <c r="I36" s="9" t="s">
        <v>54</v>
      </c>
      <c r="J36" s="9" t="s">
        <v>54</v>
      </c>
      <c r="K36" s="9" t="s">
        <v>54</v>
      </c>
      <c r="L36" s="9" t="s">
        <v>54</v>
      </c>
      <c r="M36" s="9" t="s">
        <v>54</v>
      </c>
      <c r="N36" s="9" t="s">
        <v>54</v>
      </c>
      <c r="O36" s="9" t="s">
        <v>54</v>
      </c>
      <c r="P36" s="9" t="s">
        <v>54</v>
      </c>
    </row>
    <row r="37" spans="2:20" x14ac:dyDescent="0.2">
      <c r="B37" s="6" t="s">
        <v>573</v>
      </c>
      <c r="E37" s="8" t="s">
        <v>490</v>
      </c>
      <c r="F37" s="8" t="s">
        <v>491</v>
      </c>
      <c r="G37" s="8" t="s">
        <v>238</v>
      </c>
      <c r="H37" s="8">
        <v>1</v>
      </c>
      <c r="I37" s="9" t="s">
        <v>742</v>
      </c>
      <c r="J37" s="9" t="s">
        <v>743</v>
      </c>
      <c r="K37" s="9" t="s">
        <v>238</v>
      </c>
      <c r="L37" s="9">
        <v>2</v>
      </c>
      <c r="M37" s="9" t="s">
        <v>54</v>
      </c>
      <c r="N37" s="9" t="s">
        <v>54</v>
      </c>
      <c r="O37" s="9" t="s">
        <v>54</v>
      </c>
      <c r="P37" s="9" t="s">
        <v>54</v>
      </c>
      <c r="Q37" s="10" t="s">
        <v>742</v>
      </c>
      <c r="R37" s="10" t="s">
        <v>743</v>
      </c>
      <c r="S37" s="10" t="s">
        <v>238</v>
      </c>
      <c r="T37" s="10">
        <v>1.5</v>
      </c>
    </row>
    <row r="38" spans="2:20" x14ac:dyDescent="0.2">
      <c r="C38" s="6" t="s">
        <v>62</v>
      </c>
      <c r="D38" s="6" t="s">
        <v>577</v>
      </c>
      <c r="I38" s="9" t="s">
        <v>54</v>
      </c>
      <c r="J38" s="9" t="s">
        <v>54</v>
      </c>
      <c r="K38" s="9" t="s">
        <v>54</v>
      </c>
      <c r="L38" s="9" t="s">
        <v>54</v>
      </c>
      <c r="M38" s="9" t="s">
        <v>54</v>
      </c>
      <c r="N38" s="9" t="s">
        <v>54</v>
      </c>
      <c r="O38" s="9" t="s">
        <v>54</v>
      </c>
      <c r="P38" s="9" t="s">
        <v>54</v>
      </c>
    </row>
    <row r="39" spans="2:20" x14ac:dyDescent="0.2">
      <c r="D39" s="6" t="s">
        <v>580</v>
      </c>
      <c r="I39" s="9" t="s">
        <v>54</v>
      </c>
      <c r="J39" s="9" t="s">
        <v>54</v>
      </c>
      <c r="K39" s="9" t="s">
        <v>54</v>
      </c>
      <c r="L39" s="9" t="s">
        <v>54</v>
      </c>
      <c r="M39" s="9" t="s">
        <v>54</v>
      </c>
      <c r="N39" s="9" t="s">
        <v>54</v>
      </c>
      <c r="O39" s="9" t="s">
        <v>54</v>
      </c>
      <c r="P39" s="9" t="s">
        <v>54</v>
      </c>
    </row>
    <row r="40" spans="2:20" x14ac:dyDescent="0.2">
      <c r="D40" s="6" t="s">
        <v>582</v>
      </c>
      <c r="I40" s="9" t="s">
        <v>54</v>
      </c>
      <c r="J40" s="9" t="s">
        <v>54</v>
      </c>
      <c r="K40" s="9" t="s">
        <v>54</v>
      </c>
      <c r="L40" s="9" t="s">
        <v>54</v>
      </c>
      <c r="M40" s="9" t="s">
        <v>54</v>
      </c>
      <c r="N40" s="9" t="s">
        <v>54</v>
      </c>
      <c r="O40" s="9" t="s">
        <v>54</v>
      </c>
      <c r="P40" s="9" t="s">
        <v>54</v>
      </c>
    </row>
    <row r="41" spans="2:20" x14ac:dyDescent="0.2">
      <c r="D41" s="6" t="s">
        <v>583</v>
      </c>
      <c r="I41" s="9" t="s">
        <v>54</v>
      </c>
      <c r="J41" s="9" t="s">
        <v>54</v>
      </c>
      <c r="K41" s="9" t="s">
        <v>54</v>
      </c>
      <c r="L41" s="9" t="s">
        <v>54</v>
      </c>
      <c r="M41" s="9" t="s">
        <v>54</v>
      </c>
      <c r="N41" s="9" t="s">
        <v>54</v>
      </c>
      <c r="O41" s="9" t="s">
        <v>54</v>
      </c>
      <c r="P41" s="9" t="s">
        <v>54</v>
      </c>
    </row>
    <row r="42" spans="2:20" x14ac:dyDescent="0.2">
      <c r="B42" s="6" t="s">
        <v>584</v>
      </c>
      <c r="E42" s="8" t="s">
        <v>742</v>
      </c>
      <c r="F42" s="8" t="s">
        <v>743</v>
      </c>
      <c r="G42" s="8" t="s">
        <v>238</v>
      </c>
      <c r="H42" s="8">
        <v>1</v>
      </c>
      <c r="I42" s="12" t="s">
        <v>243</v>
      </c>
      <c r="J42" s="12" t="s">
        <v>244</v>
      </c>
      <c r="K42" s="12" t="s">
        <v>238</v>
      </c>
      <c r="L42" s="12">
        <v>1</v>
      </c>
      <c r="M42" s="12" t="s">
        <v>54</v>
      </c>
      <c r="N42" s="9" t="s">
        <v>54</v>
      </c>
      <c r="O42" s="9" t="s">
        <v>54</v>
      </c>
      <c r="P42" s="9" t="s">
        <v>54</v>
      </c>
      <c r="Q42" s="10" t="s">
        <v>236</v>
      </c>
      <c r="R42" s="10" t="s">
        <v>239</v>
      </c>
      <c r="S42" s="10" t="s">
        <v>238</v>
      </c>
      <c r="T42" s="10">
        <v>1</v>
      </c>
    </row>
    <row r="43" spans="2:20" x14ac:dyDescent="0.2">
      <c r="C43" s="6" t="s">
        <v>62</v>
      </c>
      <c r="D43" s="6" t="s">
        <v>585</v>
      </c>
      <c r="I43" s="9" t="s">
        <v>54</v>
      </c>
      <c r="J43" s="9" t="s">
        <v>54</v>
      </c>
      <c r="K43" s="9" t="s">
        <v>54</v>
      </c>
      <c r="L43" s="9" t="s">
        <v>54</v>
      </c>
      <c r="M43" s="9" t="s">
        <v>54</v>
      </c>
      <c r="N43" s="9" t="s">
        <v>54</v>
      </c>
      <c r="O43" s="9" t="s">
        <v>54</v>
      </c>
      <c r="P43" s="9" t="s">
        <v>54</v>
      </c>
    </row>
    <row r="44" spans="2:20" x14ac:dyDescent="0.2">
      <c r="D44" s="6" t="s">
        <v>586</v>
      </c>
      <c r="I44" s="9" t="s">
        <v>54</v>
      </c>
      <c r="J44" s="9" t="s">
        <v>54</v>
      </c>
      <c r="K44" s="9" t="s">
        <v>54</v>
      </c>
      <c r="L44" s="9" t="s">
        <v>54</v>
      </c>
      <c r="M44" s="9" t="s">
        <v>54</v>
      </c>
      <c r="N44" s="9" t="s">
        <v>54</v>
      </c>
      <c r="O44" s="9" t="s">
        <v>54</v>
      </c>
      <c r="P44" s="9" t="s">
        <v>54</v>
      </c>
    </row>
    <row r="45" spans="2:20" x14ac:dyDescent="0.2">
      <c r="D45" s="6" t="s">
        <v>587</v>
      </c>
      <c r="I45" s="9" t="s">
        <v>54</v>
      </c>
      <c r="J45" s="9" t="s">
        <v>54</v>
      </c>
      <c r="K45" s="9" t="s">
        <v>54</v>
      </c>
      <c r="L45" s="9" t="s">
        <v>54</v>
      </c>
      <c r="M45" s="9" t="s">
        <v>54</v>
      </c>
      <c r="N45" s="9" t="s">
        <v>54</v>
      </c>
      <c r="O45" s="9" t="s">
        <v>54</v>
      </c>
      <c r="P45" s="9" t="s">
        <v>54</v>
      </c>
    </row>
    <row r="46" spans="2:20" x14ac:dyDescent="0.2">
      <c r="D46" s="6" t="s">
        <v>589</v>
      </c>
      <c r="I46" s="9" t="s">
        <v>54</v>
      </c>
      <c r="J46" s="9" t="s">
        <v>54</v>
      </c>
      <c r="K46" s="9" t="s">
        <v>54</v>
      </c>
      <c r="L46" s="9" t="s">
        <v>54</v>
      </c>
      <c r="M46" s="9" t="s">
        <v>54</v>
      </c>
      <c r="N46" s="9" t="s">
        <v>54</v>
      </c>
      <c r="O46" s="9" t="s">
        <v>54</v>
      </c>
      <c r="P46" s="9" t="s">
        <v>54</v>
      </c>
    </row>
    <row r="47" spans="2:20" x14ac:dyDescent="0.2">
      <c r="B47" s="6" t="s">
        <v>590</v>
      </c>
      <c r="E47" s="8" t="s">
        <v>742</v>
      </c>
      <c r="F47" s="8" t="s">
        <v>743</v>
      </c>
      <c r="G47" s="8" t="s">
        <v>238</v>
      </c>
      <c r="H47" s="8">
        <v>1</v>
      </c>
      <c r="I47" s="9" t="s">
        <v>742</v>
      </c>
      <c r="J47" s="9" t="s">
        <v>743</v>
      </c>
      <c r="K47" s="9" t="s">
        <v>238</v>
      </c>
      <c r="L47" s="9">
        <v>2</v>
      </c>
      <c r="M47" s="9" t="s">
        <v>54</v>
      </c>
      <c r="N47" s="9" t="s">
        <v>54</v>
      </c>
      <c r="O47" s="9" t="s">
        <v>54</v>
      </c>
      <c r="P47" s="9" t="s">
        <v>54</v>
      </c>
      <c r="Q47" s="10" t="s">
        <v>742</v>
      </c>
      <c r="R47" s="10" t="s">
        <v>743</v>
      </c>
      <c r="S47" s="10" t="s">
        <v>238</v>
      </c>
      <c r="T47" s="10">
        <v>1.5</v>
      </c>
    </row>
    <row r="48" spans="2:20" x14ac:dyDescent="0.2">
      <c r="C48" s="6" t="s">
        <v>62</v>
      </c>
      <c r="D48" s="6" t="s">
        <v>594</v>
      </c>
      <c r="I48" s="9" t="s">
        <v>54</v>
      </c>
      <c r="J48" s="9" t="s">
        <v>54</v>
      </c>
      <c r="K48" s="9" t="s">
        <v>54</v>
      </c>
      <c r="L48" s="9" t="s">
        <v>54</v>
      </c>
      <c r="M48" s="9" t="s">
        <v>54</v>
      </c>
      <c r="N48" s="9" t="s">
        <v>54</v>
      </c>
      <c r="O48" s="9" t="s">
        <v>54</v>
      </c>
      <c r="P48" s="9" t="s">
        <v>54</v>
      </c>
    </row>
    <row r="49" spans="2:20" x14ac:dyDescent="0.2">
      <c r="D49" s="6" t="s">
        <v>598</v>
      </c>
      <c r="I49" s="9" t="s">
        <v>54</v>
      </c>
      <c r="J49" s="9" t="s">
        <v>54</v>
      </c>
      <c r="K49" s="9" t="s">
        <v>54</v>
      </c>
      <c r="L49" s="9" t="s">
        <v>54</v>
      </c>
      <c r="M49" s="9" t="s">
        <v>54</v>
      </c>
      <c r="N49" s="9" t="s">
        <v>54</v>
      </c>
      <c r="O49" s="9" t="s">
        <v>54</v>
      </c>
      <c r="P49" s="9" t="s">
        <v>54</v>
      </c>
    </row>
    <row r="50" spans="2:20" x14ac:dyDescent="0.2">
      <c r="D50" s="6" t="s">
        <v>601</v>
      </c>
      <c r="I50" s="9" t="s">
        <v>54</v>
      </c>
      <c r="J50" s="9" t="s">
        <v>54</v>
      </c>
      <c r="K50" s="9" t="s">
        <v>54</v>
      </c>
      <c r="L50" s="9" t="s">
        <v>54</v>
      </c>
      <c r="M50" s="9" t="s">
        <v>54</v>
      </c>
      <c r="N50" s="9" t="s">
        <v>54</v>
      </c>
      <c r="O50" s="9" t="s">
        <v>54</v>
      </c>
      <c r="P50" s="9" t="s">
        <v>54</v>
      </c>
    </row>
    <row r="51" spans="2:20" x14ac:dyDescent="0.2">
      <c r="D51" s="6" t="s">
        <v>603</v>
      </c>
      <c r="I51" s="9" t="s">
        <v>54</v>
      </c>
      <c r="J51" s="9" t="s">
        <v>54</v>
      </c>
      <c r="K51" s="9" t="s">
        <v>54</v>
      </c>
      <c r="L51" s="9" t="s">
        <v>54</v>
      </c>
      <c r="M51" s="9" t="s">
        <v>54</v>
      </c>
      <c r="N51" s="9" t="s">
        <v>54</v>
      </c>
      <c r="O51" s="9" t="s">
        <v>54</v>
      </c>
      <c r="P51" s="9" t="s">
        <v>54</v>
      </c>
    </row>
    <row r="52" spans="2:20" x14ac:dyDescent="0.2">
      <c r="B52" s="6" t="s">
        <v>606</v>
      </c>
      <c r="E52" s="8" t="s">
        <v>236</v>
      </c>
      <c r="F52" s="8" t="s">
        <v>237</v>
      </c>
      <c r="G52" s="8" t="s">
        <v>238</v>
      </c>
      <c r="H52" s="8">
        <v>1</v>
      </c>
      <c r="I52" s="9" t="s">
        <v>236</v>
      </c>
      <c r="J52" s="9" t="s">
        <v>239</v>
      </c>
      <c r="K52" s="9" t="s">
        <v>238</v>
      </c>
      <c r="L52" s="9">
        <v>1</v>
      </c>
      <c r="M52" s="9" t="s">
        <v>54</v>
      </c>
      <c r="N52" s="9" t="s">
        <v>54</v>
      </c>
      <c r="O52" s="9" t="s">
        <v>54</v>
      </c>
      <c r="P52" s="9" t="s">
        <v>54</v>
      </c>
      <c r="Q52" s="10" t="s">
        <v>236</v>
      </c>
      <c r="R52" s="10" t="s">
        <v>239</v>
      </c>
      <c r="S52" s="10" t="s">
        <v>238</v>
      </c>
      <c r="T52" s="10">
        <v>1</v>
      </c>
    </row>
    <row r="53" spans="2:20" x14ac:dyDescent="0.2">
      <c r="C53" s="6" t="s">
        <v>62</v>
      </c>
      <c r="D53" s="6" t="s">
        <v>608</v>
      </c>
      <c r="I53" s="9" t="s">
        <v>54</v>
      </c>
      <c r="J53" s="9" t="s">
        <v>54</v>
      </c>
      <c r="K53" s="9" t="s">
        <v>54</v>
      </c>
      <c r="L53" s="9" t="s">
        <v>54</v>
      </c>
      <c r="M53" s="9" t="s">
        <v>54</v>
      </c>
      <c r="N53" s="9" t="s">
        <v>54</v>
      </c>
      <c r="O53" s="9" t="s">
        <v>54</v>
      </c>
      <c r="P53" s="9" t="s">
        <v>54</v>
      </c>
    </row>
    <row r="54" spans="2:20" x14ac:dyDescent="0.2">
      <c r="D54" s="6" t="s">
        <v>609</v>
      </c>
      <c r="I54" s="9" t="s">
        <v>54</v>
      </c>
      <c r="J54" s="9" t="s">
        <v>54</v>
      </c>
      <c r="K54" s="9" t="s">
        <v>54</v>
      </c>
      <c r="L54" s="9" t="s">
        <v>54</v>
      </c>
      <c r="M54" s="9" t="s">
        <v>54</v>
      </c>
      <c r="N54" s="9" t="s">
        <v>54</v>
      </c>
      <c r="O54" s="9" t="s">
        <v>54</v>
      </c>
      <c r="P54" s="9" t="s">
        <v>54</v>
      </c>
    </row>
    <row r="55" spans="2:20" x14ac:dyDescent="0.2">
      <c r="D55" s="6" t="s">
        <v>610</v>
      </c>
      <c r="I55" s="9" t="s">
        <v>54</v>
      </c>
      <c r="J55" s="9" t="s">
        <v>54</v>
      </c>
      <c r="K55" s="9" t="s">
        <v>54</v>
      </c>
      <c r="L55" s="9" t="s">
        <v>54</v>
      </c>
      <c r="M55" s="9" t="s">
        <v>54</v>
      </c>
      <c r="N55" s="9" t="s">
        <v>54</v>
      </c>
      <c r="O55" s="9" t="s">
        <v>54</v>
      </c>
      <c r="P55" s="9" t="s">
        <v>54</v>
      </c>
    </row>
    <row r="56" spans="2:20" x14ac:dyDescent="0.2">
      <c r="D56" s="6" t="s">
        <v>613</v>
      </c>
      <c r="I56" s="9" t="s">
        <v>54</v>
      </c>
      <c r="J56" s="9" t="s">
        <v>54</v>
      </c>
      <c r="K56" s="9" t="s">
        <v>54</v>
      </c>
      <c r="L56" s="9" t="s">
        <v>54</v>
      </c>
      <c r="M56" s="9" t="s">
        <v>54</v>
      </c>
      <c r="N56" s="9" t="s">
        <v>54</v>
      </c>
      <c r="O56" s="9" t="s">
        <v>54</v>
      </c>
      <c r="P56" s="9" t="s">
        <v>54</v>
      </c>
    </row>
    <row r="57" spans="2:20" x14ac:dyDescent="0.2">
      <c r="B57" s="6" t="s">
        <v>616</v>
      </c>
      <c r="E57" s="8" t="s">
        <v>245</v>
      </c>
      <c r="F57" s="8" t="s">
        <v>246</v>
      </c>
      <c r="G57" s="8" t="s">
        <v>238</v>
      </c>
      <c r="H57" s="8">
        <v>1</v>
      </c>
      <c r="I57" s="9" t="s">
        <v>744</v>
      </c>
      <c r="J57" s="9" t="s">
        <v>745</v>
      </c>
      <c r="K57" s="9" t="s">
        <v>238</v>
      </c>
      <c r="L57" s="9">
        <v>3</v>
      </c>
      <c r="M57" s="9" t="s">
        <v>54</v>
      </c>
      <c r="N57" s="9" t="s">
        <v>54</v>
      </c>
      <c r="O57" s="9" t="s">
        <v>54</v>
      </c>
      <c r="P57" s="9" t="s">
        <v>54</v>
      </c>
      <c r="Q57" s="10" t="s">
        <v>744</v>
      </c>
      <c r="R57" s="10" t="s">
        <v>745</v>
      </c>
      <c r="S57" s="10" t="s">
        <v>238</v>
      </c>
      <c r="T57" s="10">
        <v>3</v>
      </c>
    </row>
    <row r="58" spans="2:20" x14ac:dyDescent="0.2">
      <c r="C58" s="6" t="s">
        <v>62</v>
      </c>
      <c r="D58" s="6" t="s">
        <v>621</v>
      </c>
      <c r="I58" s="9" t="s">
        <v>54</v>
      </c>
      <c r="J58" s="9" t="s">
        <v>54</v>
      </c>
      <c r="K58" s="9" t="s">
        <v>54</v>
      </c>
      <c r="L58" s="9" t="s">
        <v>54</v>
      </c>
      <c r="M58" s="9" t="s">
        <v>54</v>
      </c>
      <c r="N58" s="9" t="s">
        <v>54</v>
      </c>
      <c r="O58" s="9" t="s">
        <v>54</v>
      </c>
      <c r="P58" s="9" t="s">
        <v>54</v>
      </c>
    </row>
    <row r="59" spans="2:20" x14ac:dyDescent="0.2">
      <c r="D59" s="6" t="s">
        <v>622</v>
      </c>
      <c r="I59" s="9" t="s">
        <v>54</v>
      </c>
      <c r="J59" s="9" t="s">
        <v>54</v>
      </c>
      <c r="K59" s="9" t="s">
        <v>54</v>
      </c>
      <c r="L59" s="9" t="s">
        <v>54</v>
      </c>
      <c r="M59" s="9" t="s">
        <v>54</v>
      </c>
      <c r="N59" s="9" t="s">
        <v>54</v>
      </c>
      <c r="O59" s="9" t="s">
        <v>54</v>
      </c>
      <c r="P59" s="9" t="s">
        <v>54</v>
      </c>
    </row>
    <row r="60" spans="2:20" x14ac:dyDescent="0.2">
      <c r="D60" s="6" t="s">
        <v>623</v>
      </c>
      <c r="I60" s="9" t="s">
        <v>54</v>
      </c>
      <c r="J60" s="9" t="s">
        <v>54</v>
      </c>
      <c r="K60" s="9" t="s">
        <v>54</v>
      </c>
      <c r="L60" s="9" t="s">
        <v>54</v>
      </c>
      <c r="M60" s="9" t="s">
        <v>54</v>
      </c>
      <c r="N60" s="9" t="s">
        <v>54</v>
      </c>
      <c r="O60" s="9" t="s">
        <v>54</v>
      </c>
      <c r="P60" s="9" t="s">
        <v>54</v>
      </c>
    </row>
    <row r="61" spans="2:20" x14ac:dyDescent="0.2">
      <c r="D61" s="6" t="s">
        <v>625</v>
      </c>
      <c r="I61" s="9" t="s">
        <v>54</v>
      </c>
      <c r="J61" s="9" t="s">
        <v>54</v>
      </c>
      <c r="K61" s="9" t="s">
        <v>54</v>
      </c>
      <c r="L61" s="9" t="s">
        <v>54</v>
      </c>
      <c r="M61" s="9" t="s">
        <v>54</v>
      </c>
      <c r="N61" s="9" t="s">
        <v>54</v>
      </c>
      <c r="O61" s="9" t="s">
        <v>54</v>
      </c>
      <c r="P61" s="9" t="s">
        <v>54</v>
      </c>
    </row>
    <row r="62" spans="2:20" x14ac:dyDescent="0.2">
      <c r="B62" s="6" t="s">
        <v>626</v>
      </c>
      <c r="E62" s="8" t="s">
        <v>245</v>
      </c>
      <c r="F62" s="8" t="s">
        <v>246</v>
      </c>
      <c r="G62" s="8" t="s">
        <v>238</v>
      </c>
      <c r="H62" s="8">
        <v>1</v>
      </c>
      <c r="I62" s="9" t="s">
        <v>54</v>
      </c>
      <c r="J62" s="9" t="s">
        <v>54</v>
      </c>
      <c r="K62" s="9" t="s">
        <v>54</v>
      </c>
      <c r="L62" s="9">
        <v>4</v>
      </c>
      <c r="M62" s="9" t="s">
        <v>54</v>
      </c>
      <c r="N62" s="9" t="s">
        <v>54</v>
      </c>
      <c r="O62" s="9" t="s">
        <v>54</v>
      </c>
      <c r="P62" s="9" t="s">
        <v>54</v>
      </c>
      <c r="Q62" s="10" t="s">
        <v>245</v>
      </c>
      <c r="R62" s="10" t="s">
        <v>246</v>
      </c>
      <c r="S62" s="10" t="s">
        <v>238</v>
      </c>
      <c r="T62" s="10">
        <v>2.5</v>
      </c>
    </row>
    <row r="63" spans="2:20" x14ac:dyDescent="0.2">
      <c r="D63" s="6" t="s">
        <v>627</v>
      </c>
      <c r="I63" s="9" t="s">
        <v>54</v>
      </c>
      <c r="J63" s="9" t="s">
        <v>54</v>
      </c>
      <c r="K63" s="9" t="s">
        <v>54</v>
      </c>
      <c r="L63" s="9" t="s">
        <v>54</v>
      </c>
      <c r="M63" s="9" t="s">
        <v>54</v>
      </c>
      <c r="N63" s="9" t="s">
        <v>54</v>
      </c>
      <c r="O63" s="9" t="s">
        <v>54</v>
      </c>
      <c r="P63" s="9" t="s">
        <v>54</v>
      </c>
    </row>
    <row r="64" spans="2:20" x14ac:dyDescent="0.2">
      <c r="D64" s="6" t="s">
        <v>629</v>
      </c>
      <c r="I64" s="9" t="s">
        <v>54</v>
      </c>
      <c r="J64" s="9" t="s">
        <v>54</v>
      </c>
      <c r="K64" s="9" t="s">
        <v>54</v>
      </c>
      <c r="L64" s="9" t="s">
        <v>54</v>
      </c>
      <c r="M64" s="9" t="s">
        <v>54</v>
      </c>
      <c r="N64" s="9" t="s">
        <v>54</v>
      </c>
      <c r="O64" s="9" t="s">
        <v>54</v>
      </c>
      <c r="P64" s="9" t="s">
        <v>54</v>
      </c>
    </row>
    <row r="65" spans="2:20" x14ac:dyDescent="0.2">
      <c r="D65" s="6" t="s">
        <v>631</v>
      </c>
      <c r="I65" s="9" t="s">
        <v>54</v>
      </c>
      <c r="J65" s="9" t="s">
        <v>54</v>
      </c>
      <c r="K65" s="9" t="s">
        <v>54</v>
      </c>
      <c r="L65" s="9" t="s">
        <v>54</v>
      </c>
      <c r="M65" s="9" t="s">
        <v>54</v>
      </c>
      <c r="N65" s="9" t="s">
        <v>54</v>
      </c>
      <c r="O65" s="9" t="s">
        <v>54</v>
      </c>
      <c r="P65" s="9" t="s">
        <v>54</v>
      </c>
    </row>
    <row r="66" spans="2:20" x14ac:dyDescent="0.2">
      <c r="D66" s="6" t="s">
        <v>633</v>
      </c>
      <c r="I66" s="9" t="s">
        <v>54</v>
      </c>
      <c r="J66" s="9" t="s">
        <v>54</v>
      </c>
      <c r="K66" s="9" t="s">
        <v>54</v>
      </c>
      <c r="L66" s="9" t="s">
        <v>54</v>
      </c>
      <c r="M66" s="9" t="s">
        <v>54</v>
      </c>
      <c r="N66" s="9" t="s">
        <v>54</v>
      </c>
      <c r="O66" s="9" t="s">
        <v>54</v>
      </c>
      <c r="P66" s="9" t="s">
        <v>54</v>
      </c>
    </row>
    <row r="67" spans="2:20" x14ac:dyDescent="0.2">
      <c r="B67" s="6" t="s">
        <v>635</v>
      </c>
      <c r="E67" s="8" t="s">
        <v>746</v>
      </c>
      <c r="F67" s="8" t="s">
        <v>747</v>
      </c>
      <c r="G67" s="8" t="s">
        <v>238</v>
      </c>
      <c r="H67" s="8">
        <v>3</v>
      </c>
      <c r="I67" s="9" t="s">
        <v>748</v>
      </c>
      <c r="J67" s="9" t="s">
        <v>749</v>
      </c>
      <c r="K67" s="9" t="s">
        <v>238</v>
      </c>
      <c r="L67" s="9">
        <v>1</v>
      </c>
      <c r="M67" s="9" t="s">
        <v>54</v>
      </c>
      <c r="N67" s="9" t="s">
        <v>54</v>
      </c>
      <c r="O67" s="9" t="s">
        <v>54</v>
      </c>
      <c r="P67" s="9" t="s">
        <v>54</v>
      </c>
      <c r="Q67" s="10" t="s">
        <v>748</v>
      </c>
      <c r="R67" s="10" t="s">
        <v>749</v>
      </c>
      <c r="S67" s="10" t="s">
        <v>238</v>
      </c>
      <c r="T67" s="10">
        <v>1</v>
      </c>
    </row>
    <row r="68" spans="2:20" x14ac:dyDescent="0.2">
      <c r="C68" s="6" t="s">
        <v>62</v>
      </c>
      <c r="D68" s="6" t="s">
        <v>639</v>
      </c>
      <c r="I68" s="9" t="s">
        <v>54</v>
      </c>
      <c r="J68" s="9" t="s">
        <v>54</v>
      </c>
      <c r="K68" s="9" t="s">
        <v>54</v>
      </c>
      <c r="L68" s="9" t="s">
        <v>54</v>
      </c>
      <c r="M68" s="9" t="s">
        <v>54</v>
      </c>
      <c r="N68" s="9" t="s">
        <v>54</v>
      </c>
      <c r="O68" s="9" t="s">
        <v>54</v>
      </c>
      <c r="P68" s="9" t="s">
        <v>54</v>
      </c>
      <c r="Q68" s="10" t="s">
        <v>54</v>
      </c>
      <c r="R68" s="10" t="s">
        <v>54</v>
      </c>
      <c r="S68" s="10" t="s">
        <v>54</v>
      </c>
      <c r="T68" s="10" t="s">
        <v>54</v>
      </c>
    </row>
    <row r="69" spans="2:20" x14ac:dyDescent="0.2">
      <c r="D69" s="6" t="s">
        <v>640</v>
      </c>
      <c r="I69" s="9" t="s">
        <v>54</v>
      </c>
      <c r="J69" s="9" t="s">
        <v>54</v>
      </c>
      <c r="K69" s="9" t="s">
        <v>54</v>
      </c>
      <c r="L69" s="9" t="s">
        <v>54</v>
      </c>
      <c r="M69" s="9" t="s">
        <v>54</v>
      </c>
      <c r="N69" s="9" t="s">
        <v>54</v>
      </c>
      <c r="O69" s="9" t="s">
        <v>54</v>
      </c>
      <c r="P69" s="9" t="s">
        <v>54</v>
      </c>
    </row>
    <row r="70" spans="2:20" x14ac:dyDescent="0.2">
      <c r="D70" s="6" t="s">
        <v>642</v>
      </c>
      <c r="I70" s="9" t="s">
        <v>54</v>
      </c>
      <c r="J70" s="9" t="s">
        <v>54</v>
      </c>
      <c r="K70" s="9" t="s">
        <v>54</v>
      </c>
      <c r="L70" s="9" t="s">
        <v>54</v>
      </c>
      <c r="M70" s="9" t="s">
        <v>54</v>
      </c>
      <c r="N70" s="9" t="s">
        <v>54</v>
      </c>
      <c r="O70" s="9" t="s">
        <v>54</v>
      </c>
      <c r="P70" s="9" t="s">
        <v>54</v>
      </c>
    </row>
    <row r="71" spans="2:20" x14ac:dyDescent="0.2">
      <c r="D71" s="6" t="s">
        <v>644</v>
      </c>
      <c r="I71" s="9" t="s">
        <v>54</v>
      </c>
      <c r="J71" s="9" t="s">
        <v>54</v>
      </c>
      <c r="K71" s="9" t="s">
        <v>54</v>
      </c>
      <c r="L71" s="9" t="s">
        <v>54</v>
      </c>
      <c r="M71" s="9" t="s">
        <v>54</v>
      </c>
      <c r="N71" s="9" t="s">
        <v>54</v>
      </c>
      <c r="O71" s="9" t="s">
        <v>54</v>
      </c>
      <c r="P71" s="9" t="s">
        <v>54</v>
      </c>
    </row>
    <row r="72" spans="2:20" x14ac:dyDescent="0.2">
      <c r="B72" s="6" t="s">
        <v>647</v>
      </c>
      <c r="E72" s="8" t="s">
        <v>490</v>
      </c>
      <c r="F72" s="8" t="s">
        <v>491</v>
      </c>
      <c r="G72" s="8" t="s">
        <v>238</v>
      </c>
      <c r="H72" s="8">
        <v>1</v>
      </c>
      <c r="I72" s="9" t="s">
        <v>236</v>
      </c>
      <c r="J72" s="9" t="s">
        <v>239</v>
      </c>
      <c r="K72" s="9" t="s">
        <v>238</v>
      </c>
      <c r="L72" s="9">
        <v>1</v>
      </c>
      <c r="M72" s="9" t="s">
        <v>54</v>
      </c>
      <c r="N72" s="9" t="s">
        <v>54</v>
      </c>
      <c r="O72" s="9" t="s">
        <v>54</v>
      </c>
      <c r="P72" s="9" t="s">
        <v>54</v>
      </c>
      <c r="Q72" s="10" t="s">
        <v>742</v>
      </c>
      <c r="R72" s="10" t="s">
        <v>743</v>
      </c>
      <c r="S72" s="10" t="s">
        <v>238</v>
      </c>
      <c r="T72" s="10">
        <v>1.5</v>
      </c>
    </row>
    <row r="73" spans="2:20" x14ac:dyDescent="0.2">
      <c r="D73" s="6" t="s">
        <v>648</v>
      </c>
      <c r="I73" s="9" t="s">
        <v>54</v>
      </c>
      <c r="J73" s="9" t="s">
        <v>54</v>
      </c>
      <c r="K73" s="9" t="s">
        <v>54</v>
      </c>
      <c r="L73" s="9" t="s">
        <v>54</v>
      </c>
      <c r="M73" s="9" t="s">
        <v>54</v>
      </c>
      <c r="N73" s="9" t="s">
        <v>54</v>
      </c>
      <c r="O73" s="9" t="s">
        <v>54</v>
      </c>
      <c r="P73" s="9" t="s">
        <v>54</v>
      </c>
    </row>
    <row r="74" spans="2:20" x14ac:dyDescent="0.2">
      <c r="D74" s="6" t="s">
        <v>649</v>
      </c>
      <c r="I74" s="9" t="s">
        <v>54</v>
      </c>
      <c r="J74" s="9" t="s">
        <v>54</v>
      </c>
      <c r="K74" s="9" t="s">
        <v>54</v>
      </c>
      <c r="L74" s="9" t="s">
        <v>54</v>
      </c>
      <c r="M74" s="9" t="s">
        <v>54</v>
      </c>
      <c r="N74" s="9" t="s">
        <v>54</v>
      </c>
      <c r="O74" s="9" t="s">
        <v>54</v>
      </c>
      <c r="P74" s="9" t="s">
        <v>54</v>
      </c>
    </row>
    <row r="75" spans="2:20" x14ac:dyDescent="0.2">
      <c r="D75" s="6" t="s">
        <v>650</v>
      </c>
      <c r="I75" s="9" t="s">
        <v>54</v>
      </c>
      <c r="J75" s="9" t="s">
        <v>54</v>
      </c>
      <c r="K75" s="9" t="s">
        <v>54</v>
      </c>
      <c r="L75" s="9" t="s">
        <v>54</v>
      </c>
      <c r="M75" s="9" t="s">
        <v>54</v>
      </c>
      <c r="N75" s="9" t="s">
        <v>54</v>
      </c>
      <c r="O75" s="9" t="s">
        <v>54</v>
      </c>
      <c r="P75" s="9" t="s">
        <v>54</v>
      </c>
    </row>
    <row r="76" spans="2:20" x14ac:dyDescent="0.2">
      <c r="D76" s="6" t="s">
        <v>651</v>
      </c>
      <c r="I76" s="9" t="s">
        <v>54</v>
      </c>
      <c r="J76" s="9" t="s">
        <v>54</v>
      </c>
      <c r="K76" s="9" t="s">
        <v>54</v>
      </c>
      <c r="L76" s="9" t="s">
        <v>54</v>
      </c>
      <c r="M76" s="9" t="s">
        <v>54</v>
      </c>
      <c r="N76" s="9" t="s">
        <v>54</v>
      </c>
      <c r="O76" s="9" t="s">
        <v>54</v>
      </c>
      <c r="P76" s="9" t="s">
        <v>54</v>
      </c>
    </row>
    <row r="77" spans="2:20" x14ac:dyDescent="0.2">
      <c r="B77" s="6" t="s">
        <v>652</v>
      </c>
      <c r="E77" s="8" t="s">
        <v>245</v>
      </c>
      <c r="F77" s="8" t="s">
        <v>246</v>
      </c>
      <c r="G77" s="8" t="s">
        <v>238</v>
      </c>
      <c r="H77" s="8">
        <v>3</v>
      </c>
      <c r="I77" s="9" t="s">
        <v>245</v>
      </c>
      <c r="J77" s="9" t="s">
        <v>246</v>
      </c>
      <c r="K77" s="9" t="s">
        <v>238</v>
      </c>
      <c r="L77" s="9">
        <v>1</v>
      </c>
      <c r="M77" s="9" t="s">
        <v>54</v>
      </c>
      <c r="N77" s="9" t="s">
        <v>54</v>
      </c>
      <c r="O77" s="9" t="s">
        <v>54</v>
      </c>
      <c r="P77" s="9" t="s">
        <v>54</v>
      </c>
      <c r="Q77" s="10" t="s">
        <v>245</v>
      </c>
      <c r="R77" s="10" t="s">
        <v>246</v>
      </c>
      <c r="S77" s="10" t="s">
        <v>238</v>
      </c>
      <c r="T77" s="10">
        <v>1</v>
      </c>
    </row>
    <row r="78" spans="2:20" x14ac:dyDescent="0.2">
      <c r="C78" s="6" t="s">
        <v>62</v>
      </c>
      <c r="D78" s="6" t="s">
        <v>653</v>
      </c>
      <c r="I78" s="9" t="s">
        <v>54</v>
      </c>
      <c r="J78" s="9" t="s">
        <v>54</v>
      </c>
      <c r="K78" s="9" t="s">
        <v>54</v>
      </c>
      <c r="L78" s="9" t="s">
        <v>54</v>
      </c>
      <c r="M78" s="9" t="s">
        <v>54</v>
      </c>
      <c r="N78" s="9" t="s">
        <v>54</v>
      </c>
      <c r="O78" s="9" t="s">
        <v>54</v>
      </c>
      <c r="P78" s="9" t="s">
        <v>54</v>
      </c>
    </row>
    <row r="79" spans="2:20" x14ac:dyDescent="0.2">
      <c r="D79" s="6" t="s">
        <v>655</v>
      </c>
      <c r="I79" s="9" t="s">
        <v>54</v>
      </c>
      <c r="J79" s="9" t="s">
        <v>54</v>
      </c>
      <c r="K79" s="9" t="s">
        <v>54</v>
      </c>
      <c r="L79" s="9" t="s">
        <v>54</v>
      </c>
      <c r="M79" s="9" t="s">
        <v>54</v>
      </c>
      <c r="N79" s="9" t="s">
        <v>54</v>
      </c>
      <c r="O79" s="9" t="s">
        <v>54</v>
      </c>
      <c r="P79" s="9" t="s">
        <v>54</v>
      </c>
    </row>
    <row r="80" spans="2:20" x14ac:dyDescent="0.2">
      <c r="D80" s="6" t="s">
        <v>656</v>
      </c>
      <c r="I80" s="9" t="s">
        <v>54</v>
      </c>
      <c r="J80" s="9" t="s">
        <v>54</v>
      </c>
      <c r="K80" s="9" t="s">
        <v>54</v>
      </c>
      <c r="L80" s="9" t="s">
        <v>54</v>
      </c>
      <c r="M80" s="9" t="s">
        <v>54</v>
      </c>
      <c r="N80" s="9" t="s">
        <v>54</v>
      </c>
      <c r="O80" s="9" t="s">
        <v>54</v>
      </c>
      <c r="P80" s="9" t="s">
        <v>54</v>
      </c>
    </row>
    <row r="81" spans="2:20" x14ac:dyDescent="0.2">
      <c r="D81" s="6" t="s">
        <v>657</v>
      </c>
      <c r="I81" s="9" t="s">
        <v>54</v>
      </c>
      <c r="J81" s="9" t="s">
        <v>54</v>
      </c>
      <c r="K81" s="9" t="s">
        <v>54</v>
      </c>
      <c r="L81" s="9" t="s">
        <v>54</v>
      </c>
      <c r="M81" s="9" t="s">
        <v>54</v>
      </c>
      <c r="N81" s="9" t="s">
        <v>54</v>
      </c>
      <c r="O81" s="9" t="s">
        <v>54</v>
      </c>
      <c r="P81" s="9" t="s">
        <v>54</v>
      </c>
    </row>
    <row r="82" spans="2:20" x14ac:dyDescent="0.2">
      <c r="B82" s="6" t="s">
        <v>659</v>
      </c>
      <c r="E82" s="8" t="s">
        <v>750</v>
      </c>
      <c r="F82" s="8" t="s">
        <v>751</v>
      </c>
      <c r="G82" s="8" t="s">
        <v>238</v>
      </c>
      <c r="H82" s="8">
        <v>1</v>
      </c>
      <c r="I82" s="9" t="s">
        <v>750</v>
      </c>
      <c r="J82" s="9" t="s">
        <v>751</v>
      </c>
      <c r="K82" s="9" t="s">
        <v>238</v>
      </c>
      <c r="L82" s="9">
        <v>1</v>
      </c>
      <c r="M82" s="9" t="s">
        <v>54</v>
      </c>
      <c r="N82" s="9" t="s">
        <v>54</v>
      </c>
      <c r="O82" s="9" t="s">
        <v>54</v>
      </c>
      <c r="P82" s="9" t="s">
        <v>54</v>
      </c>
      <c r="Q82" s="10" t="s">
        <v>750</v>
      </c>
      <c r="R82" s="10" t="s">
        <v>751</v>
      </c>
      <c r="S82" s="10" t="s">
        <v>238</v>
      </c>
      <c r="T82" s="10">
        <v>1</v>
      </c>
    </row>
    <row r="83" spans="2:20" x14ac:dyDescent="0.2">
      <c r="C83" s="6" t="s">
        <v>62</v>
      </c>
      <c r="D83" s="6" t="s">
        <v>663</v>
      </c>
      <c r="I83" s="9" t="s">
        <v>54</v>
      </c>
      <c r="J83" s="9" t="s">
        <v>54</v>
      </c>
      <c r="K83" s="9" t="s">
        <v>54</v>
      </c>
      <c r="L83" s="9" t="s">
        <v>54</v>
      </c>
      <c r="M83" s="9" t="s">
        <v>54</v>
      </c>
      <c r="N83" s="9" t="s">
        <v>54</v>
      </c>
      <c r="O83" s="9" t="s">
        <v>54</v>
      </c>
      <c r="P83" s="9" t="s">
        <v>54</v>
      </c>
    </row>
    <row r="84" spans="2:20" x14ac:dyDescent="0.2">
      <c r="D84" s="6" t="s">
        <v>665</v>
      </c>
      <c r="I84" s="9" t="s">
        <v>54</v>
      </c>
      <c r="J84" s="9" t="s">
        <v>54</v>
      </c>
      <c r="K84" s="9" t="s">
        <v>54</v>
      </c>
      <c r="L84" s="9" t="s">
        <v>54</v>
      </c>
      <c r="M84" s="9" t="s">
        <v>54</v>
      </c>
      <c r="N84" s="9" t="s">
        <v>54</v>
      </c>
      <c r="O84" s="9" t="s">
        <v>54</v>
      </c>
      <c r="P84" s="9" t="s">
        <v>54</v>
      </c>
    </row>
    <row r="85" spans="2:20" x14ac:dyDescent="0.2">
      <c r="D85" s="6" t="s">
        <v>667</v>
      </c>
      <c r="I85" s="9" t="s">
        <v>54</v>
      </c>
      <c r="J85" s="9" t="s">
        <v>54</v>
      </c>
      <c r="K85" s="9" t="s">
        <v>54</v>
      </c>
      <c r="L85" s="9" t="s">
        <v>54</v>
      </c>
      <c r="M85" s="9" t="s">
        <v>54</v>
      </c>
      <c r="N85" s="9" t="s">
        <v>54</v>
      </c>
      <c r="O85" s="9" t="s">
        <v>54</v>
      </c>
      <c r="P85" s="9" t="s">
        <v>54</v>
      </c>
    </row>
    <row r="86" spans="2:20" x14ac:dyDescent="0.2">
      <c r="D86" s="6" t="s">
        <v>670</v>
      </c>
      <c r="I86" s="9" t="s">
        <v>54</v>
      </c>
      <c r="J86" s="9" t="s">
        <v>54</v>
      </c>
      <c r="K86" s="9" t="s">
        <v>54</v>
      </c>
      <c r="L86" s="9" t="s">
        <v>54</v>
      </c>
      <c r="M86" s="9" t="s">
        <v>54</v>
      </c>
      <c r="N86" s="9" t="s">
        <v>54</v>
      </c>
      <c r="O86" s="9" t="s">
        <v>54</v>
      </c>
      <c r="P86" s="9" t="s">
        <v>54</v>
      </c>
    </row>
    <row r="87" spans="2:20" x14ac:dyDescent="0.2">
      <c r="D87" s="6" t="s">
        <v>671</v>
      </c>
      <c r="I87" s="9" t="s">
        <v>54</v>
      </c>
      <c r="J87" s="9" t="s">
        <v>54</v>
      </c>
      <c r="K87" s="9" t="s">
        <v>54</v>
      </c>
      <c r="L87" s="9" t="s">
        <v>54</v>
      </c>
      <c r="M87" s="9" t="s">
        <v>54</v>
      </c>
      <c r="N87" s="9" t="s">
        <v>54</v>
      </c>
      <c r="O87" s="9" t="s">
        <v>54</v>
      </c>
      <c r="P87" s="9" t="s">
        <v>54</v>
      </c>
    </row>
    <row r="88" spans="2:20" x14ac:dyDescent="0.2">
      <c r="D88" s="6" t="s">
        <v>672</v>
      </c>
      <c r="I88" s="9" t="s">
        <v>54</v>
      </c>
      <c r="J88" s="9" t="s">
        <v>54</v>
      </c>
      <c r="K88" s="9" t="s">
        <v>54</v>
      </c>
      <c r="L88" s="9" t="s">
        <v>54</v>
      </c>
      <c r="M88" s="9" t="s">
        <v>54</v>
      </c>
      <c r="N88" s="9" t="s">
        <v>54</v>
      </c>
      <c r="O88" s="9" t="s">
        <v>54</v>
      </c>
      <c r="P88" s="9" t="s">
        <v>54</v>
      </c>
    </row>
    <row r="89" spans="2:20" x14ac:dyDescent="0.2">
      <c r="D89" s="6" t="s">
        <v>677</v>
      </c>
      <c r="I89" s="9" t="s">
        <v>54</v>
      </c>
      <c r="J89" s="9" t="s">
        <v>54</v>
      </c>
      <c r="K89" s="9" t="s">
        <v>54</v>
      </c>
      <c r="L89" s="9" t="s">
        <v>54</v>
      </c>
      <c r="M89" s="9" t="s">
        <v>54</v>
      </c>
      <c r="N89" s="9" t="s">
        <v>54</v>
      </c>
      <c r="O89" s="9" t="s">
        <v>54</v>
      </c>
      <c r="P89" s="9" t="s">
        <v>54</v>
      </c>
    </row>
    <row r="90" spans="2:20" x14ac:dyDescent="0.2">
      <c r="B90" s="6" t="s">
        <v>680</v>
      </c>
      <c r="E90" s="8" t="s">
        <v>236</v>
      </c>
      <c r="F90" s="8" t="s">
        <v>237</v>
      </c>
      <c r="G90" s="8" t="s">
        <v>238</v>
      </c>
      <c r="H90" s="8">
        <v>1</v>
      </c>
      <c r="I90" s="9" t="s">
        <v>54</v>
      </c>
      <c r="J90" s="9" t="s">
        <v>54</v>
      </c>
      <c r="K90" s="9" t="s">
        <v>54</v>
      </c>
      <c r="L90" s="9">
        <v>4</v>
      </c>
      <c r="M90" s="9" t="s">
        <v>54</v>
      </c>
      <c r="N90" s="9" t="s">
        <v>54</v>
      </c>
      <c r="O90" s="9" t="s">
        <v>54</v>
      </c>
      <c r="P90" s="9" t="s">
        <v>54</v>
      </c>
      <c r="Q90" s="10" t="s">
        <v>236</v>
      </c>
      <c r="R90" s="10" t="s">
        <v>237</v>
      </c>
      <c r="S90" s="10" t="s">
        <v>238</v>
      </c>
      <c r="T90" s="10">
        <v>1</v>
      </c>
    </row>
    <row r="91" spans="2:20" x14ac:dyDescent="0.2">
      <c r="C91" s="6" t="s">
        <v>62</v>
      </c>
      <c r="D91" s="6" t="s">
        <v>681</v>
      </c>
      <c r="I91" s="9" t="s">
        <v>54</v>
      </c>
      <c r="J91" s="9" t="s">
        <v>54</v>
      </c>
      <c r="K91" s="9" t="s">
        <v>54</v>
      </c>
      <c r="L91" s="9" t="s">
        <v>54</v>
      </c>
      <c r="M91" s="9" t="s">
        <v>54</v>
      </c>
      <c r="N91" s="9" t="s">
        <v>54</v>
      </c>
      <c r="O91" s="9" t="s">
        <v>54</v>
      </c>
      <c r="P91" s="9" t="s">
        <v>54</v>
      </c>
    </row>
    <row r="92" spans="2:20" x14ac:dyDescent="0.2">
      <c r="D92" s="6" t="s">
        <v>682</v>
      </c>
      <c r="I92" s="9" t="s">
        <v>54</v>
      </c>
      <c r="J92" s="9" t="s">
        <v>54</v>
      </c>
      <c r="K92" s="9" t="s">
        <v>54</v>
      </c>
      <c r="L92" s="9" t="s">
        <v>54</v>
      </c>
      <c r="M92" s="9" t="s">
        <v>54</v>
      </c>
      <c r="N92" s="9" t="s">
        <v>54</v>
      </c>
      <c r="O92" s="9" t="s">
        <v>54</v>
      </c>
      <c r="P92" s="9" t="s">
        <v>54</v>
      </c>
    </row>
    <row r="93" spans="2:20" x14ac:dyDescent="0.2">
      <c r="D93" s="6" t="s">
        <v>683</v>
      </c>
      <c r="I93" s="9" t="s">
        <v>54</v>
      </c>
      <c r="J93" s="9" t="s">
        <v>54</v>
      </c>
      <c r="K93" s="9" t="s">
        <v>54</v>
      </c>
      <c r="L93" s="9" t="s">
        <v>54</v>
      </c>
      <c r="M93" s="9" t="s">
        <v>54</v>
      </c>
      <c r="N93" s="9" t="s">
        <v>54</v>
      </c>
      <c r="O93" s="9" t="s">
        <v>54</v>
      </c>
      <c r="P93" s="9" t="s">
        <v>54</v>
      </c>
    </row>
    <row r="94" spans="2:20" x14ac:dyDescent="0.2">
      <c r="D94" s="6" t="s">
        <v>685</v>
      </c>
      <c r="I94" s="9" t="s">
        <v>54</v>
      </c>
      <c r="J94" s="9" t="s">
        <v>54</v>
      </c>
      <c r="K94" s="9" t="s">
        <v>54</v>
      </c>
      <c r="L94" s="9" t="s">
        <v>54</v>
      </c>
      <c r="M94" s="9" t="s">
        <v>54</v>
      </c>
      <c r="N94" s="9" t="s">
        <v>54</v>
      </c>
      <c r="O94" s="9" t="s">
        <v>54</v>
      </c>
      <c r="P94" s="9" t="s">
        <v>54</v>
      </c>
    </row>
    <row r="95" spans="2:20" x14ac:dyDescent="0.2">
      <c r="B95" s="6" t="s">
        <v>686</v>
      </c>
      <c r="E95" s="8" t="s">
        <v>752</v>
      </c>
      <c r="F95" s="8" t="s">
        <v>753</v>
      </c>
      <c r="G95" s="8" t="s">
        <v>238</v>
      </c>
      <c r="H95" s="8">
        <v>1</v>
      </c>
      <c r="I95" s="9" t="s">
        <v>752</v>
      </c>
      <c r="J95" s="9" t="s">
        <v>753</v>
      </c>
      <c r="K95" s="9" t="s">
        <v>238</v>
      </c>
      <c r="L95" s="9">
        <v>1</v>
      </c>
      <c r="M95" s="9" t="s">
        <v>54</v>
      </c>
      <c r="N95" s="9" t="s">
        <v>54</v>
      </c>
      <c r="O95" s="9" t="s">
        <v>54</v>
      </c>
      <c r="P95" s="9" t="s">
        <v>54</v>
      </c>
      <c r="Q95" s="10" t="s">
        <v>752</v>
      </c>
      <c r="R95" s="10" t="s">
        <v>753</v>
      </c>
      <c r="S95" s="10" t="s">
        <v>238</v>
      </c>
      <c r="T95" s="10">
        <v>1</v>
      </c>
    </row>
    <row r="96" spans="2:20" x14ac:dyDescent="0.2">
      <c r="C96" s="6" t="s">
        <v>62</v>
      </c>
      <c r="D96" s="6" t="s">
        <v>690</v>
      </c>
      <c r="I96" s="9" t="s">
        <v>54</v>
      </c>
      <c r="J96" s="9" t="s">
        <v>54</v>
      </c>
      <c r="K96" s="9" t="s">
        <v>54</v>
      </c>
      <c r="L96" s="9" t="s">
        <v>54</v>
      </c>
      <c r="M96" s="9" t="s">
        <v>54</v>
      </c>
      <c r="N96" s="9" t="s">
        <v>54</v>
      </c>
      <c r="O96" s="9" t="s">
        <v>54</v>
      </c>
      <c r="P96" s="9" t="s">
        <v>54</v>
      </c>
    </row>
    <row r="97" spans="2:20" x14ac:dyDescent="0.2">
      <c r="D97" s="6" t="s">
        <v>692</v>
      </c>
      <c r="I97" s="9" t="s">
        <v>54</v>
      </c>
      <c r="J97" s="9" t="s">
        <v>54</v>
      </c>
      <c r="K97" s="9" t="s">
        <v>54</v>
      </c>
      <c r="L97" s="9" t="s">
        <v>54</v>
      </c>
      <c r="M97" s="9" t="s">
        <v>54</v>
      </c>
      <c r="N97" s="9" t="s">
        <v>54</v>
      </c>
      <c r="O97" s="9" t="s">
        <v>54</v>
      </c>
      <c r="P97" s="9" t="s">
        <v>54</v>
      </c>
    </row>
    <row r="98" spans="2:20" x14ac:dyDescent="0.2">
      <c r="D98" s="6" t="s">
        <v>694</v>
      </c>
      <c r="I98" s="9" t="s">
        <v>54</v>
      </c>
      <c r="J98" s="9" t="s">
        <v>54</v>
      </c>
      <c r="K98" s="9" t="s">
        <v>54</v>
      </c>
      <c r="L98" s="9" t="s">
        <v>54</v>
      </c>
      <c r="M98" s="9" t="s">
        <v>54</v>
      </c>
      <c r="N98" s="9" t="s">
        <v>54</v>
      </c>
      <c r="O98" s="9" t="s">
        <v>54</v>
      </c>
      <c r="P98" s="9" t="s">
        <v>54</v>
      </c>
    </row>
    <row r="99" spans="2:20" x14ac:dyDescent="0.2">
      <c r="D99" s="6" t="s">
        <v>696</v>
      </c>
      <c r="I99" s="9" t="s">
        <v>54</v>
      </c>
      <c r="J99" s="9" t="s">
        <v>54</v>
      </c>
      <c r="K99" s="9" t="s">
        <v>54</v>
      </c>
      <c r="L99" s="9" t="s">
        <v>54</v>
      </c>
      <c r="M99" s="9" t="s">
        <v>54</v>
      </c>
      <c r="N99" s="9" t="s">
        <v>54</v>
      </c>
      <c r="O99" s="9" t="s">
        <v>54</v>
      </c>
      <c r="P99" s="9" t="s">
        <v>54</v>
      </c>
    </row>
    <row r="100" spans="2:20" x14ac:dyDescent="0.2">
      <c r="D100" s="6" t="s">
        <v>699</v>
      </c>
      <c r="I100" s="9" t="s">
        <v>54</v>
      </c>
      <c r="J100" s="9" t="s">
        <v>54</v>
      </c>
      <c r="K100" s="9" t="s">
        <v>54</v>
      </c>
      <c r="L100" s="9" t="s">
        <v>54</v>
      </c>
      <c r="M100" s="9" t="s">
        <v>54</v>
      </c>
      <c r="N100" s="9" t="s">
        <v>54</v>
      </c>
      <c r="O100" s="9" t="s">
        <v>54</v>
      </c>
      <c r="P100" s="9" t="s">
        <v>54</v>
      </c>
    </row>
    <row r="101" spans="2:20" x14ac:dyDescent="0.2">
      <c r="D101" s="6" t="s">
        <v>702</v>
      </c>
      <c r="I101" s="9" t="s">
        <v>54</v>
      </c>
      <c r="J101" s="9" t="s">
        <v>54</v>
      </c>
      <c r="K101" s="9" t="s">
        <v>54</v>
      </c>
      <c r="L101" s="9" t="s">
        <v>54</v>
      </c>
      <c r="M101" s="9" t="s">
        <v>54</v>
      </c>
      <c r="N101" s="9" t="s">
        <v>54</v>
      </c>
      <c r="O101" s="9" t="s">
        <v>54</v>
      </c>
      <c r="P101" s="9" t="s">
        <v>54</v>
      </c>
    </row>
    <row r="102" spans="2:20" x14ac:dyDescent="0.2">
      <c r="D102" s="6" t="s">
        <v>704</v>
      </c>
      <c r="I102" s="9" t="s">
        <v>54</v>
      </c>
      <c r="J102" s="9" t="s">
        <v>54</v>
      </c>
      <c r="K102" s="9" t="s">
        <v>54</v>
      </c>
      <c r="L102" s="9" t="s">
        <v>54</v>
      </c>
      <c r="M102" s="9" t="s">
        <v>54</v>
      </c>
      <c r="N102" s="9" t="s">
        <v>54</v>
      </c>
      <c r="O102" s="9" t="s">
        <v>54</v>
      </c>
      <c r="P102" s="9" t="s">
        <v>54</v>
      </c>
    </row>
    <row r="103" spans="2:20" x14ac:dyDescent="0.2">
      <c r="B103" s="6" t="s">
        <v>707</v>
      </c>
      <c r="E103" s="8" t="s">
        <v>754</v>
      </c>
      <c r="F103" s="8" t="s">
        <v>755</v>
      </c>
      <c r="G103" s="8" t="s">
        <v>238</v>
      </c>
      <c r="H103" s="8">
        <v>0</v>
      </c>
      <c r="I103" s="9" t="s">
        <v>756</v>
      </c>
      <c r="J103" s="9" t="s">
        <v>757</v>
      </c>
      <c r="K103" s="9" t="s">
        <v>758</v>
      </c>
      <c r="L103" s="9">
        <v>1</v>
      </c>
      <c r="M103" s="9" t="s">
        <v>54</v>
      </c>
      <c r="N103" s="9" t="s">
        <v>54</v>
      </c>
      <c r="O103" s="9" t="s">
        <v>54</v>
      </c>
      <c r="P103" s="9" t="s">
        <v>54</v>
      </c>
      <c r="Q103" s="10" t="s">
        <v>756</v>
      </c>
      <c r="R103" s="10" t="s">
        <v>757</v>
      </c>
      <c r="S103" s="10" t="s">
        <v>758</v>
      </c>
      <c r="T103" s="10">
        <v>1</v>
      </c>
    </row>
    <row r="104" spans="2:20" x14ac:dyDescent="0.2">
      <c r="C104" s="6" t="s">
        <v>62</v>
      </c>
      <c r="D104" s="6" t="s">
        <v>712</v>
      </c>
      <c r="I104" s="9" t="s">
        <v>54</v>
      </c>
      <c r="J104" s="9" t="s">
        <v>54</v>
      </c>
      <c r="K104" s="9" t="s">
        <v>54</v>
      </c>
      <c r="L104" s="9" t="s">
        <v>54</v>
      </c>
      <c r="M104" s="9" t="s">
        <v>54</v>
      </c>
      <c r="N104" s="9" t="s">
        <v>54</v>
      </c>
      <c r="O104" s="9" t="s">
        <v>54</v>
      </c>
      <c r="P104" s="9" t="s">
        <v>54</v>
      </c>
    </row>
    <row r="105" spans="2:20" x14ac:dyDescent="0.2">
      <c r="D105" s="6" t="s">
        <v>714</v>
      </c>
      <c r="I105" s="9" t="s">
        <v>54</v>
      </c>
      <c r="J105" s="9" t="s">
        <v>54</v>
      </c>
      <c r="K105" s="9" t="s">
        <v>54</v>
      </c>
      <c r="L105" s="9" t="s">
        <v>54</v>
      </c>
      <c r="M105" s="9" t="s">
        <v>54</v>
      </c>
      <c r="N105" s="9" t="s">
        <v>54</v>
      </c>
      <c r="O105" s="9" t="s">
        <v>54</v>
      </c>
      <c r="P105" s="9" t="s">
        <v>54</v>
      </c>
    </row>
    <row r="106" spans="2:20" x14ac:dyDescent="0.2">
      <c r="D106" s="6" t="s">
        <v>716</v>
      </c>
      <c r="I106" s="9" t="s">
        <v>54</v>
      </c>
      <c r="J106" s="9" t="s">
        <v>54</v>
      </c>
      <c r="K106" s="9" t="s">
        <v>54</v>
      </c>
      <c r="L106" s="9" t="s">
        <v>54</v>
      </c>
      <c r="M106" s="9" t="s">
        <v>54</v>
      </c>
      <c r="N106" s="9" t="s">
        <v>54</v>
      </c>
      <c r="O106" s="9" t="s">
        <v>54</v>
      </c>
      <c r="P106" s="9" t="s">
        <v>54</v>
      </c>
    </row>
    <row r="107" spans="2:20" x14ac:dyDescent="0.2">
      <c r="D107" s="6" t="s">
        <v>717</v>
      </c>
      <c r="I107" s="9" t="s">
        <v>54</v>
      </c>
      <c r="J107" s="9" t="s">
        <v>54</v>
      </c>
      <c r="K107" s="9" t="s">
        <v>54</v>
      </c>
      <c r="L107" s="9" t="s">
        <v>54</v>
      </c>
      <c r="M107" s="9" t="s">
        <v>54</v>
      </c>
      <c r="N107" s="9" t="s">
        <v>54</v>
      </c>
      <c r="O107" s="9" t="s">
        <v>54</v>
      </c>
      <c r="P107" s="9" t="s">
        <v>54</v>
      </c>
    </row>
    <row r="108" spans="2:20" x14ac:dyDescent="0.2">
      <c r="B108" s="6" t="s">
        <v>718</v>
      </c>
      <c r="E108" s="8" t="s">
        <v>245</v>
      </c>
      <c r="F108" s="8" t="s">
        <v>246</v>
      </c>
      <c r="G108" s="8" t="s">
        <v>238</v>
      </c>
      <c r="H108" s="8">
        <v>3</v>
      </c>
      <c r="I108" s="9" t="s">
        <v>485</v>
      </c>
      <c r="J108" s="9" t="s">
        <v>486</v>
      </c>
      <c r="K108" s="9" t="s">
        <v>238</v>
      </c>
      <c r="L108" s="9">
        <v>2</v>
      </c>
      <c r="M108" s="9" t="s">
        <v>54</v>
      </c>
      <c r="N108" s="9" t="s">
        <v>54</v>
      </c>
      <c r="O108" s="9" t="s">
        <v>54</v>
      </c>
      <c r="P108" s="9" t="s">
        <v>54</v>
      </c>
      <c r="Q108" s="10" t="s">
        <v>245</v>
      </c>
      <c r="R108" s="10" t="s">
        <v>246</v>
      </c>
      <c r="S108" s="10" t="s">
        <v>238</v>
      </c>
      <c r="T108" s="10">
        <v>3</v>
      </c>
    </row>
    <row r="109" spans="2:20" x14ac:dyDescent="0.2">
      <c r="C109" s="6" t="s">
        <v>62</v>
      </c>
      <c r="D109" s="6" t="s">
        <v>720</v>
      </c>
      <c r="I109" s="9" t="s">
        <v>54</v>
      </c>
      <c r="J109" s="9" t="s">
        <v>54</v>
      </c>
      <c r="K109" s="9" t="s">
        <v>54</v>
      </c>
      <c r="L109" s="9" t="s">
        <v>54</v>
      </c>
      <c r="M109" s="9" t="s">
        <v>54</v>
      </c>
      <c r="N109" s="9" t="s">
        <v>54</v>
      </c>
      <c r="O109" s="9" t="s">
        <v>54</v>
      </c>
      <c r="P109" s="9" t="s">
        <v>54</v>
      </c>
    </row>
    <row r="110" spans="2:20" x14ac:dyDescent="0.2">
      <c r="D110" s="6" t="s">
        <v>721</v>
      </c>
      <c r="I110" s="9" t="s">
        <v>54</v>
      </c>
      <c r="J110" s="9" t="s">
        <v>54</v>
      </c>
      <c r="K110" s="9" t="s">
        <v>54</v>
      </c>
      <c r="L110" s="9" t="s">
        <v>54</v>
      </c>
      <c r="M110" s="9" t="s">
        <v>54</v>
      </c>
      <c r="N110" s="9" t="s">
        <v>54</v>
      </c>
      <c r="O110" s="9" t="s">
        <v>54</v>
      </c>
      <c r="P110" s="9" t="s">
        <v>54</v>
      </c>
    </row>
    <row r="111" spans="2:20" x14ac:dyDescent="0.2">
      <c r="D111" s="6" t="s">
        <v>723</v>
      </c>
      <c r="I111" s="9" t="s">
        <v>54</v>
      </c>
      <c r="J111" s="9" t="s">
        <v>54</v>
      </c>
      <c r="K111" s="9" t="s">
        <v>54</v>
      </c>
      <c r="L111" s="9" t="s">
        <v>54</v>
      </c>
      <c r="M111" s="9" t="s">
        <v>54</v>
      </c>
      <c r="N111" s="9" t="s">
        <v>54</v>
      </c>
      <c r="O111" s="9" t="s">
        <v>54</v>
      </c>
      <c r="P111" s="9" t="s">
        <v>54</v>
      </c>
    </row>
    <row r="112" spans="2:20" x14ac:dyDescent="0.2">
      <c r="D112" s="6" t="s">
        <v>725</v>
      </c>
      <c r="I112" s="9" t="s">
        <v>54</v>
      </c>
      <c r="J112" s="9" t="s">
        <v>54</v>
      </c>
      <c r="K112" s="9" t="s">
        <v>54</v>
      </c>
      <c r="L112" s="9" t="s">
        <v>54</v>
      </c>
      <c r="M112" s="9" t="s">
        <v>54</v>
      </c>
      <c r="N112" s="9" t="s">
        <v>54</v>
      </c>
      <c r="O112" s="9" t="s">
        <v>54</v>
      </c>
      <c r="P112" s="9" t="s">
        <v>54</v>
      </c>
    </row>
    <row r="113" spans="2:20" x14ac:dyDescent="0.2">
      <c r="B113" s="6" t="s">
        <v>728</v>
      </c>
      <c r="E113" s="8" t="s">
        <v>759</v>
      </c>
      <c r="F113" s="8" t="s">
        <v>760</v>
      </c>
      <c r="G113" s="8" t="s">
        <v>238</v>
      </c>
      <c r="H113" s="8">
        <v>1</v>
      </c>
      <c r="I113" s="9" t="s">
        <v>761</v>
      </c>
      <c r="J113" s="9" t="s">
        <v>762</v>
      </c>
      <c r="K113" s="9" t="s">
        <v>238</v>
      </c>
      <c r="L113" s="9">
        <v>1</v>
      </c>
      <c r="M113" s="9" t="s">
        <v>54</v>
      </c>
      <c r="N113" s="9" t="s">
        <v>54</v>
      </c>
      <c r="O113" s="9" t="s">
        <v>54</v>
      </c>
      <c r="P113" s="9" t="s">
        <v>54</v>
      </c>
      <c r="Q113" s="10" t="s">
        <v>759</v>
      </c>
      <c r="R113" s="10" t="s">
        <v>760</v>
      </c>
      <c r="S113" s="10" t="s">
        <v>238</v>
      </c>
      <c r="T113" s="10">
        <v>1</v>
      </c>
    </row>
    <row r="114" spans="2:20" x14ac:dyDescent="0.2">
      <c r="C114" s="6" t="s">
        <v>62</v>
      </c>
      <c r="D114" s="6" t="s">
        <v>733</v>
      </c>
      <c r="I114" s="9" t="s">
        <v>54</v>
      </c>
      <c r="J114" s="9" t="s">
        <v>54</v>
      </c>
      <c r="K114" s="9" t="s">
        <v>54</v>
      </c>
      <c r="L114" s="9" t="s">
        <v>54</v>
      </c>
      <c r="M114" s="9" t="s">
        <v>54</v>
      </c>
      <c r="N114" s="9" t="s">
        <v>54</v>
      </c>
      <c r="O114" s="9" t="s">
        <v>54</v>
      </c>
      <c r="P114" s="9" t="s">
        <v>54</v>
      </c>
    </row>
    <row r="115" spans="2:20" x14ac:dyDescent="0.2">
      <c r="D115" s="6" t="s">
        <v>735</v>
      </c>
      <c r="I115" s="9" t="s">
        <v>54</v>
      </c>
      <c r="J115" s="9" t="s">
        <v>54</v>
      </c>
      <c r="K115" s="9" t="s">
        <v>54</v>
      </c>
      <c r="L115" s="9" t="s">
        <v>54</v>
      </c>
      <c r="M115" s="9" t="s">
        <v>54</v>
      </c>
      <c r="N115" s="9" t="s">
        <v>54</v>
      </c>
      <c r="O115" s="9" t="s">
        <v>54</v>
      </c>
      <c r="P115" s="9" t="s">
        <v>54</v>
      </c>
    </row>
    <row r="116" spans="2:20" x14ac:dyDescent="0.2">
      <c r="D116" s="6" t="s">
        <v>738</v>
      </c>
      <c r="I116" s="9" t="s">
        <v>54</v>
      </c>
      <c r="J116" s="9" t="s">
        <v>54</v>
      </c>
      <c r="K116" s="9" t="s">
        <v>54</v>
      </c>
      <c r="L116" s="9" t="s">
        <v>54</v>
      </c>
    </row>
    <row r="117" spans="2:20" x14ac:dyDescent="0.2">
      <c r="D117" s="6" t="s">
        <v>739</v>
      </c>
    </row>
    <row r="119" spans="2:20" x14ac:dyDescent="0.2">
      <c r="T119" s="10">
        <f>SUM(T6,T11,T16,T21,T26,T32,T37,T42,T47,T52,T57,T62,T67,T72,T77,T82,T90,T95,T113,T108,T103)/21</f>
        <v>1.3809523809523809</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85866-CFB2-3F40-8073-47346F530789}">
  <dimension ref="A1:AN173"/>
  <sheetViews>
    <sheetView topLeftCell="A113" zoomScaleNormal="159" workbookViewId="0">
      <selection activeCell="M123" sqref="M123"/>
    </sheetView>
  </sheetViews>
  <sheetFormatPr baseColWidth="10" defaultColWidth="11" defaultRowHeight="16" x14ac:dyDescent="0.2"/>
  <cols>
    <col min="1" max="4" width="10.83203125" style="6"/>
    <col min="5" max="5" width="13" style="8" bestFit="1" customWidth="1"/>
    <col min="6" max="7" width="10.83203125" style="8"/>
    <col min="8" max="8" width="11" style="8" bestFit="1" customWidth="1"/>
    <col min="9" max="9" width="13" style="8" bestFit="1" customWidth="1"/>
    <col min="10" max="11" width="10.83203125" style="8"/>
    <col min="12" max="12" width="11" style="8" bestFit="1" customWidth="1"/>
    <col min="13" max="13" width="13" style="8" bestFit="1" customWidth="1"/>
    <col min="14" max="15" width="10.83203125" style="8"/>
    <col min="16" max="16" width="11" style="8" bestFit="1" customWidth="1"/>
    <col min="17" max="17" width="13" style="8" bestFit="1" customWidth="1"/>
    <col min="18" max="19" width="10.83203125" style="8"/>
    <col min="20" max="20" width="11" style="8" bestFit="1" customWidth="1"/>
    <col min="21" max="21" width="12" style="9" bestFit="1" customWidth="1"/>
    <col min="22" max="23" width="10.83203125" style="9"/>
    <col min="24" max="24" width="11" style="9" bestFit="1" customWidth="1"/>
    <col min="25" max="25" width="12" style="9" bestFit="1" customWidth="1"/>
    <col min="26" max="27" width="10.83203125" style="9"/>
    <col min="28" max="28" width="11" style="9" bestFit="1" customWidth="1"/>
    <col min="29" max="29" width="12" style="9" bestFit="1" customWidth="1"/>
    <col min="30" max="31" width="10.83203125" style="9"/>
    <col min="32" max="32" width="11" style="9" bestFit="1" customWidth="1"/>
    <col min="33" max="33" width="12.83203125" style="10" bestFit="1" customWidth="1"/>
    <col min="34" max="35" width="10.83203125" style="10"/>
    <col min="36" max="36" width="11" style="10" bestFit="1" customWidth="1"/>
    <col min="37" max="40" width="11" style="10"/>
  </cols>
  <sheetData>
    <row r="1" spans="1:40" x14ac:dyDescent="0.2">
      <c r="A1" s="6" t="s">
        <v>0</v>
      </c>
      <c r="B1" s="6" t="s">
        <v>1</v>
      </c>
      <c r="C1" s="6" t="s">
        <v>2</v>
      </c>
      <c r="D1" s="6" t="s">
        <v>3</v>
      </c>
      <c r="E1" s="8" t="s">
        <v>4</v>
      </c>
      <c r="F1" s="8" t="s">
        <v>5</v>
      </c>
      <c r="G1" s="8" t="s">
        <v>6</v>
      </c>
      <c r="H1" s="8" t="s">
        <v>7</v>
      </c>
      <c r="I1" s="8" t="s">
        <v>8</v>
      </c>
      <c r="J1" s="8" t="s">
        <v>9</v>
      </c>
      <c r="K1" s="8" t="s">
        <v>10</v>
      </c>
      <c r="L1" s="8" t="s">
        <v>11</v>
      </c>
      <c r="M1" s="8" t="s">
        <v>285</v>
      </c>
      <c r="N1" s="8" t="s">
        <v>286</v>
      </c>
      <c r="O1" s="8" t="s">
        <v>287</v>
      </c>
      <c r="P1" s="8" t="s">
        <v>288</v>
      </c>
      <c r="Q1" s="8" t="s">
        <v>289</v>
      </c>
      <c r="R1" s="8" t="s">
        <v>290</v>
      </c>
      <c r="S1" s="8" t="s">
        <v>291</v>
      </c>
      <c r="T1" s="8" t="s">
        <v>292</v>
      </c>
      <c r="U1" s="9" t="s">
        <v>12</v>
      </c>
      <c r="V1" s="9" t="s">
        <v>13</v>
      </c>
      <c r="W1" s="9" t="s">
        <v>14</v>
      </c>
      <c r="X1" s="9" t="s">
        <v>15</v>
      </c>
      <c r="Y1" s="9" t="s">
        <v>16</v>
      </c>
      <c r="Z1" s="9" t="s">
        <v>17</v>
      </c>
      <c r="AA1" s="9" t="s">
        <v>18</v>
      </c>
      <c r="AB1" s="9" t="s">
        <v>19</v>
      </c>
      <c r="AC1" s="9" t="s">
        <v>20</v>
      </c>
      <c r="AD1" s="9" t="s">
        <v>21</v>
      </c>
      <c r="AE1" s="9" t="s">
        <v>22</v>
      </c>
      <c r="AF1" s="9" t="s">
        <v>23</v>
      </c>
      <c r="AG1" s="10" t="s">
        <v>40</v>
      </c>
      <c r="AH1" s="10" t="s">
        <v>41</v>
      </c>
      <c r="AI1" s="10" t="s">
        <v>42</v>
      </c>
      <c r="AJ1" s="10" t="s">
        <v>43</v>
      </c>
      <c r="AK1" s="10" t="s">
        <v>40</v>
      </c>
      <c r="AL1" s="10" t="s">
        <v>41</v>
      </c>
      <c r="AM1" s="10" t="s">
        <v>42</v>
      </c>
      <c r="AN1" s="10" t="s">
        <v>43</v>
      </c>
    </row>
    <row r="2" spans="1:40" x14ac:dyDescent="0.2">
      <c r="A2" s="6" t="s">
        <v>763</v>
      </c>
      <c r="E2" s="8">
        <v>105726004</v>
      </c>
      <c r="F2" s="8" t="s">
        <v>764</v>
      </c>
      <c r="G2" s="8" t="s">
        <v>46</v>
      </c>
      <c r="H2" s="8">
        <v>3</v>
      </c>
      <c r="U2" s="9" t="s">
        <v>54</v>
      </c>
      <c r="V2" s="9" t="s">
        <v>54</v>
      </c>
      <c r="W2" s="9" t="s">
        <v>54</v>
      </c>
      <c r="X2" s="9">
        <v>4</v>
      </c>
      <c r="Y2" s="9" t="s">
        <v>54</v>
      </c>
      <c r="Z2" s="9" t="s">
        <v>54</v>
      </c>
      <c r="AA2" s="9" t="s">
        <v>54</v>
      </c>
      <c r="AB2" s="9" t="s">
        <v>54</v>
      </c>
      <c r="AC2" s="9" t="s">
        <v>54</v>
      </c>
      <c r="AD2" s="9" t="s">
        <v>54</v>
      </c>
      <c r="AE2" s="9" t="s">
        <v>54</v>
      </c>
      <c r="AF2" s="9" t="s">
        <v>54</v>
      </c>
      <c r="AG2" s="10">
        <v>438950009</v>
      </c>
      <c r="AH2" s="10" t="s">
        <v>765</v>
      </c>
      <c r="AI2" s="10" t="s">
        <v>46</v>
      </c>
      <c r="AJ2" s="10">
        <v>3.5</v>
      </c>
    </row>
    <row r="3" spans="1:40" x14ac:dyDescent="0.2">
      <c r="B3" s="6" t="s">
        <v>766</v>
      </c>
      <c r="E3" s="8">
        <v>55350005</v>
      </c>
      <c r="F3" s="8" t="s">
        <v>767</v>
      </c>
      <c r="G3" s="8" t="s">
        <v>46</v>
      </c>
      <c r="H3" s="8">
        <v>2</v>
      </c>
      <c r="U3" s="9">
        <v>1078229009</v>
      </c>
      <c r="V3" s="9" t="s">
        <v>768</v>
      </c>
      <c r="W3" s="9" t="s">
        <v>46</v>
      </c>
      <c r="X3" s="9">
        <v>1</v>
      </c>
      <c r="Y3" s="9">
        <v>1179439005</v>
      </c>
      <c r="Z3" s="9" t="s">
        <v>769</v>
      </c>
      <c r="AA3" s="9" t="s">
        <v>49</v>
      </c>
      <c r="AB3" s="9">
        <v>1</v>
      </c>
      <c r="AC3" s="9" t="s">
        <v>54</v>
      </c>
      <c r="AD3" s="9" t="s">
        <v>54</v>
      </c>
      <c r="AE3" s="9" t="s">
        <v>54</v>
      </c>
      <c r="AF3" s="9" t="s">
        <v>54</v>
      </c>
      <c r="AG3" s="10">
        <v>1078229009</v>
      </c>
      <c r="AH3" s="10" t="s">
        <v>768</v>
      </c>
      <c r="AI3" s="10" t="s">
        <v>46</v>
      </c>
      <c r="AJ3" s="10">
        <v>1</v>
      </c>
      <c r="AK3" s="10" t="s">
        <v>752</v>
      </c>
      <c r="AL3" s="10" t="s">
        <v>753</v>
      </c>
      <c r="AM3" s="10" t="s">
        <v>238</v>
      </c>
      <c r="AN3" s="10">
        <v>3</v>
      </c>
    </row>
    <row r="4" spans="1:40" x14ac:dyDescent="0.2">
      <c r="C4" s="6" t="s">
        <v>62</v>
      </c>
      <c r="D4" s="6" t="s">
        <v>770</v>
      </c>
      <c r="E4" s="8">
        <v>2667000</v>
      </c>
      <c r="F4" s="8" t="s">
        <v>346</v>
      </c>
      <c r="G4" s="8" t="s">
        <v>46</v>
      </c>
      <c r="H4" s="8">
        <v>0</v>
      </c>
      <c r="U4" s="9">
        <v>260413007</v>
      </c>
      <c r="V4" s="9" t="s">
        <v>195</v>
      </c>
      <c r="W4" s="9" t="s">
        <v>46</v>
      </c>
      <c r="X4" s="9">
        <v>1</v>
      </c>
      <c r="Y4" s="9">
        <v>1157337001</v>
      </c>
      <c r="Z4" s="9" t="s">
        <v>347</v>
      </c>
      <c r="AA4" s="9" t="s">
        <v>49</v>
      </c>
      <c r="AB4" s="9">
        <v>1</v>
      </c>
      <c r="AC4" s="9" t="s">
        <v>54</v>
      </c>
      <c r="AD4" s="9" t="s">
        <v>54</v>
      </c>
      <c r="AE4" s="9" t="s">
        <v>54</v>
      </c>
      <c r="AF4" s="9" t="s">
        <v>54</v>
      </c>
      <c r="AG4" s="10">
        <v>2667000</v>
      </c>
      <c r="AH4" s="10" t="s">
        <v>346</v>
      </c>
      <c r="AI4" s="10" t="s">
        <v>46</v>
      </c>
      <c r="AJ4" s="10">
        <v>0.5</v>
      </c>
    </row>
    <row r="5" spans="1:40" x14ac:dyDescent="0.2">
      <c r="D5" s="6" t="s">
        <v>771</v>
      </c>
      <c r="E5" s="8">
        <v>89292003</v>
      </c>
      <c r="F5" s="8" t="s">
        <v>349</v>
      </c>
      <c r="G5" s="8" t="s">
        <v>46</v>
      </c>
      <c r="H5" s="8">
        <v>0</v>
      </c>
      <c r="U5" s="9">
        <v>89292003</v>
      </c>
      <c r="V5" s="9" t="s">
        <v>349</v>
      </c>
      <c r="W5" s="9" t="s">
        <v>46</v>
      </c>
      <c r="X5" s="9">
        <v>1</v>
      </c>
      <c r="Y5" s="9">
        <v>1157338006</v>
      </c>
      <c r="Z5" s="9" t="s">
        <v>350</v>
      </c>
      <c r="AA5" s="9" t="s">
        <v>49</v>
      </c>
      <c r="AB5" s="9">
        <v>1</v>
      </c>
      <c r="AC5" s="9" t="s">
        <v>54</v>
      </c>
      <c r="AD5" s="9" t="s">
        <v>54</v>
      </c>
      <c r="AE5" s="9" t="s">
        <v>54</v>
      </c>
      <c r="AF5" s="9" t="s">
        <v>54</v>
      </c>
      <c r="AG5" s="10">
        <v>89292003</v>
      </c>
      <c r="AH5" s="10" t="s">
        <v>349</v>
      </c>
      <c r="AI5" s="10" t="s">
        <v>46</v>
      </c>
      <c r="AJ5" s="10">
        <v>0.5</v>
      </c>
    </row>
    <row r="6" spans="1:40" x14ac:dyDescent="0.2">
      <c r="D6" s="6" t="s">
        <v>772</v>
      </c>
      <c r="E6" s="8">
        <v>27789000</v>
      </c>
      <c r="F6" s="8" t="s">
        <v>354</v>
      </c>
      <c r="G6" s="8" t="s">
        <v>46</v>
      </c>
      <c r="H6" s="8">
        <v>0</v>
      </c>
      <c r="U6" s="9">
        <v>27789000</v>
      </c>
      <c r="V6" s="9" t="s">
        <v>354</v>
      </c>
      <c r="W6" s="9" t="s">
        <v>46</v>
      </c>
      <c r="X6" s="9">
        <v>1</v>
      </c>
      <c r="Y6" s="9">
        <v>1157339003</v>
      </c>
      <c r="Z6" s="9" t="s">
        <v>355</v>
      </c>
      <c r="AA6" s="9" t="s">
        <v>49</v>
      </c>
      <c r="AB6" s="9">
        <v>1</v>
      </c>
      <c r="AC6" s="9" t="s">
        <v>54</v>
      </c>
      <c r="AD6" s="9" t="s">
        <v>54</v>
      </c>
      <c r="AE6" s="9" t="s">
        <v>54</v>
      </c>
      <c r="AF6" s="9" t="s">
        <v>54</v>
      </c>
      <c r="AG6" s="10">
        <v>27789000</v>
      </c>
      <c r="AH6" s="10" t="s">
        <v>354</v>
      </c>
      <c r="AI6" s="10" t="s">
        <v>46</v>
      </c>
      <c r="AJ6" s="10">
        <v>0.5</v>
      </c>
    </row>
    <row r="7" spans="1:40" x14ac:dyDescent="0.2">
      <c r="D7" s="6" t="s">
        <v>773</v>
      </c>
      <c r="E7" s="8">
        <v>70232002</v>
      </c>
      <c r="F7" s="8" t="s">
        <v>359</v>
      </c>
      <c r="G7" s="8" t="s">
        <v>46</v>
      </c>
      <c r="H7" s="8">
        <v>0</v>
      </c>
      <c r="U7" s="9">
        <v>70232002</v>
      </c>
      <c r="V7" s="9" t="s">
        <v>359</v>
      </c>
      <c r="W7" s="9" t="s">
        <v>46</v>
      </c>
      <c r="X7" s="9">
        <v>1</v>
      </c>
      <c r="Y7" s="9">
        <v>1157340001</v>
      </c>
      <c r="Z7" s="9" t="s">
        <v>360</v>
      </c>
      <c r="AA7" s="9" t="s">
        <v>49</v>
      </c>
      <c r="AB7" s="9">
        <v>1</v>
      </c>
      <c r="AC7" s="9" t="s">
        <v>54</v>
      </c>
      <c r="AD7" s="9" t="s">
        <v>54</v>
      </c>
      <c r="AE7" s="9" t="s">
        <v>54</v>
      </c>
      <c r="AF7" s="9" t="s">
        <v>54</v>
      </c>
      <c r="AG7" s="10">
        <v>70232002</v>
      </c>
      <c r="AH7" s="10" t="s">
        <v>359</v>
      </c>
      <c r="AI7" s="10" t="s">
        <v>46</v>
      </c>
      <c r="AJ7" s="10">
        <v>0.5</v>
      </c>
    </row>
    <row r="8" spans="1:40" x14ac:dyDescent="0.2">
      <c r="D8" s="6" t="s">
        <v>774</v>
      </c>
      <c r="E8" s="8">
        <v>27732004</v>
      </c>
      <c r="F8" s="8" t="s">
        <v>361</v>
      </c>
      <c r="G8" s="8" t="s">
        <v>46</v>
      </c>
      <c r="H8" s="8">
        <v>0</v>
      </c>
      <c r="U8" s="9">
        <v>27732004</v>
      </c>
      <c r="V8" s="9" t="s">
        <v>361</v>
      </c>
      <c r="W8" s="9" t="s">
        <v>46</v>
      </c>
      <c r="X8" s="9">
        <v>1</v>
      </c>
      <c r="Y8" s="9">
        <v>1157341002</v>
      </c>
      <c r="Z8" s="9" t="s">
        <v>363</v>
      </c>
      <c r="AA8" s="9" t="s">
        <v>49</v>
      </c>
      <c r="AB8" s="9">
        <v>1</v>
      </c>
      <c r="AC8" s="9" t="s">
        <v>54</v>
      </c>
      <c r="AD8" s="9" t="s">
        <v>54</v>
      </c>
      <c r="AE8" s="9" t="s">
        <v>54</v>
      </c>
      <c r="AF8" s="9" t="s">
        <v>54</v>
      </c>
      <c r="AG8" s="10">
        <v>27732004</v>
      </c>
      <c r="AH8" s="10" t="s">
        <v>361</v>
      </c>
      <c r="AI8" s="10" t="s">
        <v>46</v>
      </c>
      <c r="AJ8" s="10">
        <v>0.5</v>
      </c>
    </row>
    <row r="9" spans="1:40" x14ac:dyDescent="0.2">
      <c r="B9" s="6" t="s">
        <v>775</v>
      </c>
      <c r="E9" s="8">
        <v>449892005</v>
      </c>
      <c r="F9" s="8" t="s">
        <v>776</v>
      </c>
      <c r="G9" s="8" t="s">
        <v>46</v>
      </c>
      <c r="H9" s="8">
        <v>1</v>
      </c>
      <c r="U9" s="9">
        <v>449892005</v>
      </c>
      <c r="V9" s="9" t="s">
        <v>776</v>
      </c>
      <c r="W9" s="9" t="s">
        <v>46</v>
      </c>
      <c r="X9" s="9">
        <v>1</v>
      </c>
      <c r="Y9" s="9" t="s">
        <v>54</v>
      </c>
      <c r="Z9" s="9" t="s">
        <v>54</v>
      </c>
      <c r="AA9" s="9" t="s">
        <v>54</v>
      </c>
      <c r="AB9" s="9" t="s">
        <v>54</v>
      </c>
      <c r="AC9" s="9" t="s">
        <v>54</v>
      </c>
      <c r="AD9" s="9" t="s">
        <v>54</v>
      </c>
      <c r="AE9" s="9" t="s">
        <v>54</v>
      </c>
      <c r="AF9" s="9" t="s">
        <v>54</v>
      </c>
      <c r="AG9" s="10">
        <v>449892005</v>
      </c>
      <c r="AH9" s="10" t="s">
        <v>776</v>
      </c>
      <c r="AI9" s="10" t="s">
        <v>46</v>
      </c>
      <c r="AJ9" s="10">
        <v>1</v>
      </c>
      <c r="AK9" s="10" t="s">
        <v>847</v>
      </c>
      <c r="AL9" s="10" t="s">
        <v>848</v>
      </c>
      <c r="AM9" s="10" t="s">
        <v>238</v>
      </c>
      <c r="AN9" s="10">
        <v>1</v>
      </c>
    </row>
    <row r="10" spans="1:40" x14ac:dyDescent="0.2">
      <c r="C10" s="6" t="s">
        <v>62</v>
      </c>
      <c r="D10" s="6" t="s">
        <v>770</v>
      </c>
      <c r="E10" s="8">
        <v>2667000</v>
      </c>
      <c r="F10" s="8" t="s">
        <v>346</v>
      </c>
      <c r="G10" s="8" t="s">
        <v>46</v>
      </c>
      <c r="H10" s="8">
        <v>0</v>
      </c>
      <c r="U10" s="9">
        <v>260413007</v>
      </c>
      <c r="V10" s="9" t="s">
        <v>195</v>
      </c>
      <c r="W10" s="9" t="s">
        <v>46</v>
      </c>
      <c r="X10" s="9">
        <v>1</v>
      </c>
      <c r="Y10" s="9">
        <v>1157337001</v>
      </c>
      <c r="Z10" s="9" t="s">
        <v>347</v>
      </c>
      <c r="AA10" s="9" t="s">
        <v>49</v>
      </c>
      <c r="AB10" s="9">
        <v>1</v>
      </c>
      <c r="AC10" s="9" t="s">
        <v>54</v>
      </c>
      <c r="AD10" s="9" t="s">
        <v>54</v>
      </c>
      <c r="AE10" s="9" t="s">
        <v>54</v>
      </c>
      <c r="AF10" s="9" t="s">
        <v>54</v>
      </c>
      <c r="AG10" s="10">
        <v>2667000</v>
      </c>
      <c r="AH10" s="10" t="s">
        <v>346</v>
      </c>
      <c r="AI10" s="10" t="s">
        <v>46</v>
      </c>
      <c r="AJ10" s="10">
        <v>0.5</v>
      </c>
    </row>
    <row r="11" spans="1:40" x14ac:dyDescent="0.2">
      <c r="D11" s="6" t="s">
        <v>771</v>
      </c>
      <c r="E11" s="8">
        <v>89292003</v>
      </c>
      <c r="F11" s="8" t="s">
        <v>349</v>
      </c>
      <c r="G11" s="8" t="s">
        <v>46</v>
      </c>
      <c r="H11" s="8">
        <v>0</v>
      </c>
      <c r="U11" s="9">
        <v>89292003</v>
      </c>
      <c r="V11" s="9" t="s">
        <v>349</v>
      </c>
      <c r="W11" s="9" t="s">
        <v>46</v>
      </c>
      <c r="X11" s="9">
        <v>1</v>
      </c>
      <c r="Y11" s="9">
        <v>1157338006</v>
      </c>
      <c r="Z11" s="9" t="s">
        <v>350</v>
      </c>
      <c r="AA11" s="9" t="s">
        <v>49</v>
      </c>
      <c r="AB11" s="9">
        <v>1</v>
      </c>
      <c r="AC11" s="9" t="s">
        <v>54</v>
      </c>
      <c r="AD11" s="9" t="s">
        <v>54</v>
      </c>
      <c r="AE11" s="9" t="s">
        <v>54</v>
      </c>
      <c r="AF11" s="9" t="s">
        <v>54</v>
      </c>
      <c r="AG11" s="10">
        <v>89292003</v>
      </c>
      <c r="AH11" s="10" t="s">
        <v>349</v>
      </c>
      <c r="AI11" s="10" t="s">
        <v>46</v>
      </c>
      <c r="AJ11" s="10">
        <v>0.5</v>
      </c>
    </row>
    <row r="12" spans="1:40" x14ac:dyDescent="0.2">
      <c r="D12" s="6" t="s">
        <v>772</v>
      </c>
      <c r="E12" s="8">
        <v>27789000</v>
      </c>
      <c r="F12" s="8" t="s">
        <v>354</v>
      </c>
      <c r="G12" s="8" t="s">
        <v>46</v>
      </c>
      <c r="H12" s="8">
        <v>0</v>
      </c>
      <c r="U12" s="9">
        <v>27789000</v>
      </c>
      <c r="V12" s="9" t="s">
        <v>354</v>
      </c>
      <c r="W12" s="9" t="s">
        <v>46</v>
      </c>
      <c r="X12" s="9">
        <v>1</v>
      </c>
      <c r="Y12" s="9">
        <v>1157339003</v>
      </c>
      <c r="Z12" s="9" t="s">
        <v>355</v>
      </c>
      <c r="AA12" s="9" t="s">
        <v>49</v>
      </c>
      <c r="AB12" s="9">
        <v>1</v>
      </c>
      <c r="AC12" s="9" t="s">
        <v>54</v>
      </c>
      <c r="AD12" s="9" t="s">
        <v>54</v>
      </c>
      <c r="AE12" s="9" t="s">
        <v>54</v>
      </c>
      <c r="AF12" s="9" t="s">
        <v>54</v>
      </c>
      <c r="AG12" s="10">
        <v>27789000</v>
      </c>
      <c r="AH12" s="10" t="s">
        <v>354</v>
      </c>
      <c r="AI12" s="10" t="s">
        <v>46</v>
      </c>
      <c r="AJ12" s="10">
        <v>0.5</v>
      </c>
    </row>
    <row r="13" spans="1:40" x14ac:dyDescent="0.2">
      <c r="D13" s="6" t="s">
        <v>773</v>
      </c>
      <c r="E13" s="8">
        <v>70232002</v>
      </c>
      <c r="F13" s="8" t="s">
        <v>359</v>
      </c>
      <c r="G13" s="8" t="s">
        <v>46</v>
      </c>
      <c r="H13" s="8">
        <v>0</v>
      </c>
      <c r="U13" s="9">
        <v>70232002</v>
      </c>
      <c r="V13" s="9" t="s">
        <v>359</v>
      </c>
      <c r="W13" s="9" t="s">
        <v>46</v>
      </c>
      <c r="X13" s="9">
        <v>1</v>
      </c>
      <c r="Y13" s="9">
        <v>1157340001</v>
      </c>
      <c r="Z13" s="9" t="s">
        <v>360</v>
      </c>
      <c r="AA13" s="9" t="s">
        <v>49</v>
      </c>
      <c r="AB13" s="9">
        <v>1</v>
      </c>
      <c r="AC13" s="9" t="s">
        <v>54</v>
      </c>
      <c r="AD13" s="9" t="s">
        <v>54</v>
      </c>
      <c r="AE13" s="9" t="s">
        <v>54</v>
      </c>
      <c r="AF13" s="9" t="s">
        <v>54</v>
      </c>
      <c r="AG13" s="10">
        <v>70232002</v>
      </c>
      <c r="AH13" s="10" t="s">
        <v>359</v>
      </c>
      <c r="AI13" s="10" t="s">
        <v>46</v>
      </c>
      <c r="AJ13" s="10">
        <v>0.5</v>
      </c>
    </row>
    <row r="14" spans="1:40" x14ac:dyDescent="0.2">
      <c r="D14" s="6" t="s">
        <v>774</v>
      </c>
      <c r="E14" s="8">
        <v>27732004</v>
      </c>
      <c r="F14" s="8" t="s">
        <v>361</v>
      </c>
      <c r="G14" s="8" t="s">
        <v>46</v>
      </c>
      <c r="H14" s="8">
        <v>0</v>
      </c>
      <c r="U14" s="9">
        <v>27732004</v>
      </c>
      <c r="V14" s="9" t="s">
        <v>361</v>
      </c>
      <c r="W14" s="9" t="s">
        <v>46</v>
      </c>
      <c r="X14" s="9">
        <v>1</v>
      </c>
      <c r="Y14" s="9">
        <v>1157341002</v>
      </c>
      <c r="Z14" s="9" t="s">
        <v>363</v>
      </c>
      <c r="AA14" s="9" t="s">
        <v>49</v>
      </c>
      <c r="AB14" s="9">
        <v>1</v>
      </c>
      <c r="AC14" s="9" t="s">
        <v>54</v>
      </c>
      <c r="AD14" s="9" t="s">
        <v>54</v>
      </c>
      <c r="AE14" s="9" t="s">
        <v>54</v>
      </c>
      <c r="AF14" s="9" t="s">
        <v>54</v>
      </c>
      <c r="AG14" s="10">
        <v>27732004</v>
      </c>
      <c r="AH14" s="10" t="s">
        <v>361</v>
      </c>
      <c r="AI14" s="10" t="s">
        <v>46</v>
      </c>
      <c r="AJ14" s="10">
        <v>0.5</v>
      </c>
    </row>
    <row r="15" spans="1:40" x14ac:dyDescent="0.2">
      <c r="B15" s="6" t="s">
        <v>777</v>
      </c>
      <c r="E15" s="8">
        <v>1186608005</v>
      </c>
      <c r="F15" s="8" t="s">
        <v>778</v>
      </c>
      <c r="G15" s="8" t="s">
        <v>46</v>
      </c>
      <c r="H15" s="8">
        <v>1</v>
      </c>
      <c r="I15" s="8">
        <v>276103000</v>
      </c>
      <c r="J15" s="8" t="s">
        <v>423</v>
      </c>
      <c r="K15" s="8" t="s">
        <v>46</v>
      </c>
      <c r="L15" s="8">
        <v>3</v>
      </c>
      <c r="U15" s="9">
        <v>225825002</v>
      </c>
      <c r="V15" s="9" t="s">
        <v>779</v>
      </c>
      <c r="W15" s="9" t="s">
        <v>49</v>
      </c>
      <c r="X15" s="9">
        <v>1</v>
      </c>
      <c r="Y15" s="9" t="s">
        <v>54</v>
      </c>
      <c r="Z15" s="9" t="s">
        <v>54</v>
      </c>
      <c r="AA15" s="9" t="s">
        <v>54</v>
      </c>
      <c r="AB15" s="9" t="s">
        <v>54</v>
      </c>
      <c r="AC15" s="9" t="s">
        <v>54</v>
      </c>
      <c r="AD15" s="9" t="s">
        <v>54</v>
      </c>
      <c r="AE15" s="9" t="s">
        <v>54</v>
      </c>
      <c r="AF15" s="9" t="s">
        <v>54</v>
      </c>
      <c r="AG15" s="10">
        <v>225825002</v>
      </c>
      <c r="AH15" s="10" t="s">
        <v>779</v>
      </c>
      <c r="AI15" s="10" t="s">
        <v>49</v>
      </c>
      <c r="AJ15" s="10">
        <v>1</v>
      </c>
      <c r="AK15" s="10" t="s">
        <v>498</v>
      </c>
      <c r="AL15" s="10" t="s">
        <v>499</v>
      </c>
      <c r="AM15" s="10" t="s">
        <v>238</v>
      </c>
      <c r="AN15" s="10">
        <v>3</v>
      </c>
    </row>
    <row r="16" spans="1:40" x14ac:dyDescent="0.2">
      <c r="C16" s="6" t="s">
        <v>62</v>
      </c>
      <c r="D16" s="6" t="s">
        <v>770</v>
      </c>
      <c r="E16" s="8">
        <v>2667000</v>
      </c>
      <c r="F16" s="8" t="s">
        <v>346</v>
      </c>
      <c r="G16" s="8" t="s">
        <v>46</v>
      </c>
      <c r="H16" s="8">
        <v>0</v>
      </c>
      <c r="U16" s="9">
        <v>260413007</v>
      </c>
      <c r="V16" s="9" t="s">
        <v>195</v>
      </c>
      <c r="W16" s="9" t="s">
        <v>46</v>
      </c>
      <c r="X16" s="9">
        <v>1</v>
      </c>
      <c r="Y16" s="9">
        <v>1157337001</v>
      </c>
      <c r="Z16" s="9" t="s">
        <v>347</v>
      </c>
      <c r="AA16" s="9" t="s">
        <v>49</v>
      </c>
      <c r="AB16" s="9">
        <v>1</v>
      </c>
      <c r="AC16" s="9" t="s">
        <v>54</v>
      </c>
      <c r="AD16" s="9" t="s">
        <v>54</v>
      </c>
      <c r="AE16" s="9" t="s">
        <v>54</v>
      </c>
      <c r="AF16" s="9" t="s">
        <v>54</v>
      </c>
      <c r="AG16" s="10">
        <v>2667000</v>
      </c>
      <c r="AH16" s="10" t="s">
        <v>346</v>
      </c>
      <c r="AI16" s="10" t="s">
        <v>46</v>
      </c>
      <c r="AJ16" s="10">
        <v>0.5</v>
      </c>
    </row>
    <row r="17" spans="2:40" x14ac:dyDescent="0.2">
      <c r="D17" s="6" t="s">
        <v>771</v>
      </c>
      <c r="E17" s="8">
        <v>89292003</v>
      </c>
      <c r="F17" s="8" t="s">
        <v>349</v>
      </c>
      <c r="G17" s="8" t="s">
        <v>46</v>
      </c>
      <c r="H17" s="8">
        <v>0</v>
      </c>
      <c r="U17" s="9">
        <v>89292003</v>
      </c>
      <c r="V17" s="9" t="s">
        <v>349</v>
      </c>
      <c r="W17" s="9" t="s">
        <v>46</v>
      </c>
      <c r="X17" s="9">
        <v>1</v>
      </c>
      <c r="Y17" s="9">
        <v>1157338006</v>
      </c>
      <c r="Z17" s="9" t="s">
        <v>350</v>
      </c>
      <c r="AA17" s="9" t="s">
        <v>49</v>
      </c>
      <c r="AB17" s="9">
        <v>1</v>
      </c>
      <c r="AC17" s="9" t="s">
        <v>54</v>
      </c>
      <c r="AD17" s="9" t="s">
        <v>54</v>
      </c>
      <c r="AE17" s="9" t="s">
        <v>54</v>
      </c>
      <c r="AF17" s="9" t="s">
        <v>54</v>
      </c>
      <c r="AG17" s="10">
        <v>89292003</v>
      </c>
      <c r="AH17" s="10" t="s">
        <v>349</v>
      </c>
      <c r="AI17" s="10" t="s">
        <v>46</v>
      </c>
      <c r="AJ17" s="10">
        <v>0.5</v>
      </c>
    </row>
    <row r="18" spans="2:40" x14ac:dyDescent="0.2">
      <c r="D18" s="6" t="s">
        <v>772</v>
      </c>
      <c r="E18" s="8">
        <v>27789000</v>
      </c>
      <c r="F18" s="8" t="s">
        <v>354</v>
      </c>
      <c r="G18" s="8" t="s">
        <v>46</v>
      </c>
      <c r="H18" s="8">
        <v>0</v>
      </c>
      <c r="U18" s="9">
        <v>27789000</v>
      </c>
      <c r="V18" s="9" t="s">
        <v>354</v>
      </c>
      <c r="W18" s="9" t="s">
        <v>46</v>
      </c>
      <c r="X18" s="9">
        <v>1</v>
      </c>
      <c r="Y18" s="9">
        <v>1157339003</v>
      </c>
      <c r="Z18" s="9" t="s">
        <v>355</v>
      </c>
      <c r="AA18" s="9" t="s">
        <v>49</v>
      </c>
      <c r="AB18" s="9">
        <v>1</v>
      </c>
      <c r="AC18" s="9" t="s">
        <v>54</v>
      </c>
      <c r="AD18" s="9" t="s">
        <v>54</v>
      </c>
      <c r="AE18" s="9" t="s">
        <v>54</v>
      </c>
      <c r="AF18" s="9" t="s">
        <v>54</v>
      </c>
      <c r="AG18" s="10">
        <v>27789000</v>
      </c>
      <c r="AH18" s="10" t="s">
        <v>354</v>
      </c>
      <c r="AI18" s="10" t="s">
        <v>46</v>
      </c>
      <c r="AJ18" s="10">
        <v>0.5</v>
      </c>
    </row>
    <row r="19" spans="2:40" x14ac:dyDescent="0.2">
      <c r="D19" s="6" t="s">
        <v>773</v>
      </c>
      <c r="E19" s="8">
        <v>70232002</v>
      </c>
      <c r="F19" s="8" t="s">
        <v>359</v>
      </c>
      <c r="G19" s="8" t="s">
        <v>46</v>
      </c>
      <c r="H19" s="8">
        <v>0</v>
      </c>
      <c r="U19" s="9">
        <v>70232002</v>
      </c>
      <c r="V19" s="9" t="s">
        <v>359</v>
      </c>
      <c r="W19" s="9" t="s">
        <v>46</v>
      </c>
      <c r="X19" s="9">
        <v>1</v>
      </c>
      <c r="Y19" s="9">
        <v>1157340001</v>
      </c>
      <c r="Z19" s="9" t="s">
        <v>360</v>
      </c>
      <c r="AA19" s="9" t="s">
        <v>49</v>
      </c>
      <c r="AB19" s="9">
        <v>1</v>
      </c>
      <c r="AC19" s="9" t="s">
        <v>54</v>
      </c>
      <c r="AD19" s="9" t="s">
        <v>54</v>
      </c>
      <c r="AE19" s="9" t="s">
        <v>54</v>
      </c>
      <c r="AF19" s="9" t="s">
        <v>54</v>
      </c>
      <c r="AG19" s="10">
        <v>70232002</v>
      </c>
      <c r="AH19" s="10" t="s">
        <v>359</v>
      </c>
      <c r="AI19" s="10" t="s">
        <v>46</v>
      </c>
      <c r="AJ19" s="10">
        <v>0.5</v>
      </c>
    </row>
    <row r="20" spans="2:40" x14ac:dyDescent="0.2">
      <c r="D20" s="6" t="s">
        <v>774</v>
      </c>
      <c r="E20" s="8">
        <v>27732004</v>
      </c>
      <c r="F20" s="8" t="s">
        <v>361</v>
      </c>
      <c r="G20" s="8" t="s">
        <v>46</v>
      </c>
      <c r="H20" s="8">
        <v>0</v>
      </c>
      <c r="U20" s="9">
        <v>27732004</v>
      </c>
      <c r="V20" s="9" t="s">
        <v>361</v>
      </c>
      <c r="W20" s="9" t="s">
        <v>46</v>
      </c>
      <c r="X20" s="9">
        <v>1</v>
      </c>
      <c r="Y20" s="9">
        <v>1157341002</v>
      </c>
      <c r="Z20" s="9" t="s">
        <v>363</v>
      </c>
      <c r="AA20" s="9" t="s">
        <v>49</v>
      </c>
      <c r="AB20" s="9">
        <v>1</v>
      </c>
      <c r="AC20" s="9" t="s">
        <v>54</v>
      </c>
      <c r="AD20" s="9" t="s">
        <v>54</v>
      </c>
      <c r="AE20" s="9" t="s">
        <v>54</v>
      </c>
      <c r="AF20" s="9" t="s">
        <v>54</v>
      </c>
      <c r="AG20" s="10">
        <v>27732004</v>
      </c>
      <c r="AH20" s="10" t="s">
        <v>361</v>
      </c>
      <c r="AI20" s="10" t="s">
        <v>46</v>
      </c>
      <c r="AJ20" s="10">
        <v>0.5</v>
      </c>
    </row>
    <row r="21" spans="2:40" x14ac:dyDescent="0.2">
      <c r="B21" s="6" t="s">
        <v>780</v>
      </c>
      <c r="E21" s="8">
        <v>26416006</v>
      </c>
      <c r="F21" s="8" t="s">
        <v>781</v>
      </c>
      <c r="G21" s="8" t="s">
        <v>46</v>
      </c>
      <c r="H21" s="8">
        <v>3</v>
      </c>
      <c r="I21" s="8">
        <v>704489009</v>
      </c>
      <c r="J21" s="8" t="s">
        <v>782</v>
      </c>
      <c r="K21" s="8" t="s">
        <v>46</v>
      </c>
      <c r="L21" s="8">
        <v>3</v>
      </c>
      <c r="M21" s="8">
        <v>439138006</v>
      </c>
      <c r="N21" s="8" t="s">
        <v>783</v>
      </c>
      <c r="O21" s="8" t="s">
        <v>46</v>
      </c>
      <c r="P21" s="8">
        <v>3</v>
      </c>
      <c r="U21" s="9">
        <v>878804008</v>
      </c>
      <c r="V21" s="9" t="s">
        <v>784</v>
      </c>
      <c r="W21" s="9" t="s">
        <v>46</v>
      </c>
      <c r="X21" s="9">
        <v>2</v>
      </c>
      <c r="Y21" s="12">
        <v>1254977008</v>
      </c>
      <c r="Z21" s="12" t="s">
        <v>785</v>
      </c>
      <c r="AA21" s="12" t="s">
        <v>49</v>
      </c>
      <c r="AB21" s="12">
        <v>1</v>
      </c>
      <c r="AC21" s="9" t="s">
        <v>54</v>
      </c>
      <c r="AD21" s="9" t="s">
        <v>54</v>
      </c>
      <c r="AE21" s="9" t="s">
        <v>54</v>
      </c>
      <c r="AF21" s="9" t="s">
        <v>54</v>
      </c>
      <c r="AG21" s="10">
        <v>1254977008</v>
      </c>
      <c r="AH21" s="10" t="s">
        <v>785</v>
      </c>
      <c r="AI21" s="10" t="s">
        <v>49</v>
      </c>
      <c r="AJ21" s="10">
        <v>1</v>
      </c>
      <c r="AK21" s="10" t="s">
        <v>498</v>
      </c>
      <c r="AL21" s="10" t="s">
        <v>499</v>
      </c>
      <c r="AM21" s="10" t="s">
        <v>238</v>
      </c>
      <c r="AN21" s="10">
        <v>3</v>
      </c>
    </row>
    <row r="22" spans="2:40" x14ac:dyDescent="0.2">
      <c r="C22" s="6" t="s">
        <v>62</v>
      </c>
      <c r="D22" s="6" t="s">
        <v>770</v>
      </c>
      <c r="E22" s="8">
        <v>2667000</v>
      </c>
      <c r="F22" s="8" t="s">
        <v>346</v>
      </c>
      <c r="G22" s="8" t="s">
        <v>46</v>
      </c>
      <c r="H22" s="8">
        <v>0</v>
      </c>
      <c r="U22" s="9">
        <v>260413007</v>
      </c>
      <c r="V22" s="9" t="s">
        <v>195</v>
      </c>
      <c r="W22" s="9" t="s">
        <v>46</v>
      </c>
      <c r="X22" s="9">
        <v>1</v>
      </c>
      <c r="Y22" s="9">
        <v>1157337001</v>
      </c>
      <c r="Z22" s="9" t="s">
        <v>347</v>
      </c>
      <c r="AA22" s="9" t="s">
        <v>49</v>
      </c>
      <c r="AB22" s="9">
        <v>1</v>
      </c>
      <c r="AC22" s="9" t="s">
        <v>54</v>
      </c>
      <c r="AD22" s="9" t="s">
        <v>54</v>
      </c>
      <c r="AE22" s="9" t="s">
        <v>54</v>
      </c>
      <c r="AF22" s="9" t="s">
        <v>54</v>
      </c>
      <c r="AG22" s="10">
        <v>2667000</v>
      </c>
      <c r="AH22" s="10" t="s">
        <v>346</v>
      </c>
      <c r="AI22" s="10" t="s">
        <v>46</v>
      </c>
      <c r="AJ22" s="10">
        <v>0.5</v>
      </c>
    </row>
    <row r="23" spans="2:40" x14ac:dyDescent="0.2">
      <c r="D23" s="6" t="s">
        <v>771</v>
      </c>
      <c r="E23" s="8">
        <v>89292003</v>
      </c>
      <c r="F23" s="8" t="s">
        <v>349</v>
      </c>
      <c r="G23" s="8" t="s">
        <v>46</v>
      </c>
      <c r="H23" s="8">
        <v>0</v>
      </c>
      <c r="U23" s="9">
        <v>89292003</v>
      </c>
      <c r="V23" s="9" t="s">
        <v>349</v>
      </c>
      <c r="W23" s="9" t="s">
        <v>46</v>
      </c>
      <c r="X23" s="9">
        <v>1</v>
      </c>
      <c r="Y23" s="9">
        <v>1157338006</v>
      </c>
      <c r="Z23" s="9" t="s">
        <v>350</v>
      </c>
      <c r="AA23" s="9" t="s">
        <v>49</v>
      </c>
      <c r="AB23" s="9">
        <v>1</v>
      </c>
      <c r="AC23" s="9" t="s">
        <v>54</v>
      </c>
      <c r="AD23" s="9" t="s">
        <v>54</v>
      </c>
      <c r="AE23" s="9" t="s">
        <v>54</v>
      </c>
      <c r="AF23" s="9" t="s">
        <v>54</v>
      </c>
      <c r="AG23" s="10">
        <v>89292003</v>
      </c>
      <c r="AH23" s="10" t="s">
        <v>349</v>
      </c>
      <c r="AI23" s="10" t="s">
        <v>46</v>
      </c>
      <c r="AJ23" s="10">
        <v>0.5</v>
      </c>
    </row>
    <row r="24" spans="2:40" x14ac:dyDescent="0.2">
      <c r="D24" s="6" t="s">
        <v>772</v>
      </c>
      <c r="E24" s="8">
        <v>27789000</v>
      </c>
      <c r="F24" s="8" t="s">
        <v>354</v>
      </c>
      <c r="G24" s="8" t="s">
        <v>46</v>
      </c>
      <c r="H24" s="8">
        <v>0</v>
      </c>
      <c r="U24" s="9">
        <v>27789000</v>
      </c>
      <c r="V24" s="9" t="s">
        <v>354</v>
      </c>
      <c r="W24" s="9" t="s">
        <v>46</v>
      </c>
      <c r="X24" s="9">
        <v>1</v>
      </c>
      <c r="Y24" s="9">
        <v>1157339003</v>
      </c>
      <c r="Z24" s="9" t="s">
        <v>355</v>
      </c>
      <c r="AA24" s="9" t="s">
        <v>49</v>
      </c>
      <c r="AB24" s="9">
        <v>1</v>
      </c>
      <c r="AC24" s="9" t="s">
        <v>54</v>
      </c>
      <c r="AD24" s="9" t="s">
        <v>54</v>
      </c>
      <c r="AE24" s="9" t="s">
        <v>54</v>
      </c>
      <c r="AF24" s="9" t="s">
        <v>54</v>
      </c>
      <c r="AG24" s="10">
        <v>27789000</v>
      </c>
      <c r="AH24" s="10" t="s">
        <v>354</v>
      </c>
      <c r="AI24" s="10" t="s">
        <v>46</v>
      </c>
      <c r="AJ24" s="10">
        <v>0.5</v>
      </c>
    </row>
    <row r="25" spans="2:40" x14ac:dyDescent="0.2">
      <c r="D25" s="6" t="s">
        <v>773</v>
      </c>
      <c r="E25" s="8">
        <v>70232002</v>
      </c>
      <c r="F25" s="8" t="s">
        <v>359</v>
      </c>
      <c r="G25" s="8" t="s">
        <v>46</v>
      </c>
      <c r="H25" s="8">
        <v>0</v>
      </c>
      <c r="U25" s="9">
        <v>70232002</v>
      </c>
      <c r="V25" s="9" t="s">
        <v>359</v>
      </c>
      <c r="W25" s="9" t="s">
        <v>46</v>
      </c>
      <c r="X25" s="9">
        <v>1</v>
      </c>
      <c r="Y25" s="9">
        <v>1157340001</v>
      </c>
      <c r="Z25" s="9" t="s">
        <v>360</v>
      </c>
      <c r="AA25" s="9" t="s">
        <v>49</v>
      </c>
      <c r="AB25" s="9">
        <v>1</v>
      </c>
      <c r="AC25" s="9" t="s">
        <v>54</v>
      </c>
      <c r="AD25" s="9" t="s">
        <v>54</v>
      </c>
      <c r="AE25" s="9" t="s">
        <v>54</v>
      </c>
      <c r="AF25" s="9" t="s">
        <v>54</v>
      </c>
      <c r="AG25" s="10">
        <v>70232002</v>
      </c>
      <c r="AH25" s="10" t="s">
        <v>359</v>
      </c>
      <c r="AI25" s="10" t="s">
        <v>46</v>
      </c>
      <c r="AJ25" s="10">
        <v>0.5</v>
      </c>
    </row>
    <row r="26" spans="2:40" x14ac:dyDescent="0.2">
      <c r="D26" s="6" t="s">
        <v>774</v>
      </c>
      <c r="E26" s="8">
        <v>27732004</v>
      </c>
      <c r="F26" s="8" t="s">
        <v>361</v>
      </c>
      <c r="G26" s="8" t="s">
        <v>46</v>
      </c>
      <c r="H26" s="8">
        <v>0</v>
      </c>
      <c r="U26" s="9">
        <v>27732004</v>
      </c>
      <c r="V26" s="9" t="s">
        <v>361</v>
      </c>
      <c r="W26" s="9" t="s">
        <v>46</v>
      </c>
      <c r="X26" s="9">
        <v>1</v>
      </c>
      <c r="Y26" s="9">
        <v>1157341002</v>
      </c>
      <c r="Z26" s="9" t="s">
        <v>363</v>
      </c>
      <c r="AA26" s="9" t="s">
        <v>49</v>
      </c>
      <c r="AB26" s="9">
        <v>1</v>
      </c>
      <c r="AC26" s="9" t="s">
        <v>54</v>
      </c>
      <c r="AD26" s="9" t="s">
        <v>54</v>
      </c>
      <c r="AE26" s="9" t="s">
        <v>54</v>
      </c>
      <c r="AF26" s="9" t="s">
        <v>54</v>
      </c>
      <c r="AG26" s="10">
        <v>27732004</v>
      </c>
      <c r="AH26" s="10" t="s">
        <v>361</v>
      </c>
      <c r="AI26" s="10" t="s">
        <v>46</v>
      </c>
      <c r="AJ26" s="10">
        <v>0.5</v>
      </c>
    </row>
    <row r="27" spans="2:40" x14ac:dyDescent="0.2">
      <c r="B27" s="6" t="s">
        <v>786</v>
      </c>
      <c r="E27" s="8">
        <v>1148841003</v>
      </c>
      <c r="F27" s="8" t="s">
        <v>415</v>
      </c>
      <c r="G27" s="8" t="s">
        <v>46</v>
      </c>
      <c r="H27" s="8">
        <v>1</v>
      </c>
      <c r="I27" s="8">
        <v>430880004</v>
      </c>
      <c r="J27" s="8" t="s">
        <v>787</v>
      </c>
      <c r="K27" s="8" t="s">
        <v>46</v>
      </c>
      <c r="L27" s="8">
        <v>3</v>
      </c>
      <c r="U27" s="9">
        <v>365939001</v>
      </c>
      <c r="V27" s="9" t="s">
        <v>399</v>
      </c>
      <c r="W27" s="9" t="s">
        <v>49</v>
      </c>
      <c r="X27" s="9">
        <v>2</v>
      </c>
      <c r="Y27" s="9" t="s">
        <v>54</v>
      </c>
      <c r="Z27" s="9" t="s">
        <v>54</v>
      </c>
      <c r="AA27" s="9" t="s">
        <v>54</v>
      </c>
      <c r="AB27" s="9" t="s">
        <v>54</v>
      </c>
      <c r="AC27" s="9" t="s">
        <v>54</v>
      </c>
      <c r="AD27" s="9" t="s">
        <v>54</v>
      </c>
      <c r="AE27" s="9" t="s">
        <v>54</v>
      </c>
      <c r="AF27" s="9" t="s">
        <v>54</v>
      </c>
      <c r="AG27" s="10">
        <v>1148841003</v>
      </c>
      <c r="AH27" s="10" t="s">
        <v>415</v>
      </c>
      <c r="AI27" s="10" t="s">
        <v>46</v>
      </c>
      <c r="AJ27" s="10">
        <v>2</v>
      </c>
      <c r="AK27" s="10" t="s">
        <v>498</v>
      </c>
      <c r="AL27" s="10" t="s">
        <v>499</v>
      </c>
      <c r="AM27" s="10" t="s">
        <v>238</v>
      </c>
      <c r="AN27" s="10">
        <v>3</v>
      </c>
    </row>
    <row r="28" spans="2:40" x14ac:dyDescent="0.2">
      <c r="C28" s="6" t="s">
        <v>62</v>
      </c>
      <c r="D28" s="6" t="s">
        <v>770</v>
      </c>
      <c r="E28" s="8">
        <v>2667000</v>
      </c>
      <c r="F28" s="8" t="s">
        <v>346</v>
      </c>
      <c r="G28" s="8" t="s">
        <v>46</v>
      </c>
      <c r="H28" s="8">
        <v>0</v>
      </c>
      <c r="U28" s="9">
        <v>260413007</v>
      </c>
      <c r="V28" s="9" t="s">
        <v>195</v>
      </c>
      <c r="W28" s="9" t="s">
        <v>46</v>
      </c>
      <c r="X28" s="9">
        <v>1</v>
      </c>
      <c r="Y28" s="9">
        <v>1157337001</v>
      </c>
      <c r="Z28" s="9" t="s">
        <v>347</v>
      </c>
      <c r="AA28" s="9" t="s">
        <v>49</v>
      </c>
      <c r="AB28" s="9">
        <v>1</v>
      </c>
      <c r="AC28" s="9" t="s">
        <v>54</v>
      </c>
      <c r="AD28" s="9" t="s">
        <v>54</v>
      </c>
      <c r="AE28" s="9" t="s">
        <v>54</v>
      </c>
      <c r="AF28" s="9" t="s">
        <v>54</v>
      </c>
      <c r="AG28" s="10">
        <v>2667000</v>
      </c>
      <c r="AH28" s="10" t="s">
        <v>346</v>
      </c>
      <c r="AI28" s="10" t="s">
        <v>46</v>
      </c>
      <c r="AJ28" s="10">
        <v>0.5</v>
      </c>
    </row>
    <row r="29" spans="2:40" x14ac:dyDescent="0.2">
      <c r="D29" s="6" t="s">
        <v>771</v>
      </c>
      <c r="E29" s="8">
        <v>89292003</v>
      </c>
      <c r="F29" s="8" t="s">
        <v>349</v>
      </c>
      <c r="G29" s="8" t="s">
        <v>46</v>
      </c>
      <c r="H29" s="8">
        <v>0</v>
      </c>
      <c r="U29" s="9">
        <v>89292003</v>
      </c>
      <c r="V29" s="9" t="s">
        <v>349</v>
      </c>
      <c r="W29" s="9" t="s">
        <v>46</v>
      </c>
      <c r="X29" s="9">
        <v>1</v>
      </c>
      <c r="Y29" s="9">
        <v>1157338006</v>
      </c>
      <c r="Z29" s="9" t="s">
        <v>350</v>
      </c>
      <c r="AA29" s="9" t="s">
        <v>49</v>
      </c>
      <c r="AB29" s="9">
        <v>1</v>
      </c>
      <c r="AC29" s="9" t="s">
        <v>54</v>
      </c>
      <c r="AD29" s="9" t="s">
        <v>54</v>
      </c>
      <c r="AE29" s="9" t="s">
        <v>54</v>
      </c>
      <c r="AF29" s="9" t="s">
        <v>54</v>
      </c>
      <c r="AG29" s="10">
        <v>89292003</v>
      </c>
      <c r="AH29" s="10" t="s">
        <v>349</v>
      </c>
      <c r="AI29" s="10" t="s">
        <v>46</v>
      </c>
      <c r="AJ29" s="10">
        <v>0.5</v>
      </c>
    </row>
    <row r="30" spans="2:40" x14ac:dyDescent="0.2">
      <c r="D30" s="6" t="s">
        <v>772</v>
      </c>
      <c r="E30" s="8">
        <v>27789000</v>
      </c>
      <c r="F30" s="8" t="s">
        <v>354</v>
      </c>
      <c r="G30" s="8" t="s">
        <v>46</v>
      </c>
      <c r="H30" s="8">
        <v>0</v>
      </c>
      <c r="U30" s="9">
        <v>27789000</v>
      </c>
      <c r="V30" s="9" t="s">
        <v>354</v>
      </c>
      <c r="W30" s="9" t="s">
        <v>46</v>
      </c>
      <c r="X30" s="9">
        <v>1</v>
      </c>
      <c r="Y30" s="9">
        <v>1157339003</v>
      </c>
      <c r="Z30" s="9" t="s">
        <v>355</v>
      </c>
      <c r="AA30" s="9" t="s">
        <v>49</v>
      </c>
      <c r="AB30" s="9">
        <v>1</v>
      </c>
      <c r="AC30" s="9" t="s">
        <v>54</v>
      </c>
      <c r="AD30" s="9" t="s">
        <v>54</v>
      </c>
      <c r="AE30" s="9" t="s">
        <v>54</v>
      </c>
      <c r="AF30" s="9" t="s">
        <v>54</v>
      </c>
      <c r="AG30" s="10">
        <v>27789000</v>
      </c>
      <c r="AH30" s="10" t="s">
        <v>354</v>
      </c>
      <c r="AI30" s="10" t="s">
        <v>46</v>
      </c>
      <c r="AJ30" s="10">
        <v>0.5</v>
      </c>
    </row>
    <row r="31" spans="2:40" x14ac:dyDescent="0.2">
      <c r="D31" s="6" t="s">
        <v>773</v>
      </c>
      <c r="E31" s="8">
        <v>70232002</v>
      </c>
      <c r="F31" s="8" t="s">
        <v>359</v>
      </c>
      <c r="G31" s="8" t="s">
        <v>46</v>
      </c>
      <c r="H31" s="8">
        <v>0</v>
      </c>
      <c r="U31" s="9">
        <v>70232002</v>
      </c>
      <c r="V31" s="9" t="s">
        <v>359</v>
      </c>
      <c r="W31" s="9" t="s">
        <v>46</v>
      </c>
      <c r="X31" s="9">
        <v>1</v>
      </c>
      <c r="Y31" s="9">
        <v>1157340001</v>
      </c>
      <c r="Z31" s="9" t="s">
        <v>360</v>
      </c>
      <c r="AA31" s="9" t="s">
        <v>49</v>
      </c>
      <c r="AB31" s="9">
        <v>1</v>
      </c>
      <c r="AC31" s="9" t="s">
        <v>54</v>
      </c>
      <c r="AD31" s="9" t="s">
        <v>54</v>
      </c>
      <c r="AE31" s="9" t="s">
        <v>54</v>
      </c>
      <c r="AF31" s="9" t="s">
        <v>54</v>
      </c>
      <c r="AG31" s="10">
        <v>70232002</v>
      </c>
      <c r="AH31" s="10" t="s">
        <v>359</v>
      </c>
      <c r="AI31" s="10" t="s">
        <v>46</v>
      </c>
      <c r="AJ31" s="10">
        <v>0.5</v>
      </c>
    </row>
    <row r="32" spans="2:40" x14ac:dyDescent="0.2">
      <c r="D32" s="6" t="s">
        <v>774</v>
      </c>
      <c r="E32" s="8">
        <v>27732004</v>
      </c>
      <c r="F32" s="8" t="s">
        <v>361</v>
      </c>
      <c r="G32" s="8" t="s">
        <v>46</v>
      </c>
      <c r="H32" s="8">
        <v>0</v>
      </c>
      <c r="U32" s="9">
        <v>27732004</v>
      </c>
      <c r="V32" s="9" t="s">
        <v>361</v>
      </c>
      <c r="W32" s="9" t="s">
        <v>46</v>
      </c>
      <c r="X32" s="9">
        <v>1</v>
      </c>
      <c r="Y32" s="9">
        <v>1157341002</v>
      </c>
      <c r="Z32" s="9" t="s">
        <v>363</v>
      </c>
      <c r="AA32" s="9" t="s">
        <v>49</v>
      </c>
      <c r="AB32" s="9">
        <v>1</v>
      </c>
      <c r="AC32" s="9" t="s">
        <v>54</v>
      </c>
      <c r="AD32" s="9" t="s">
        <v>54</v>
      </c>
      <c r="AE32" s="9" t="s">
        <v>54</v>
      </c>
      <c r="AF32" s="9" t="s">
        <v>54</v>
      </c>
      <c r="AG32" s="10">
        <v>27732004</v>
      </c>
      <c r="AH32" s="10" t="s">
        <v>361</v>
      </c>
      <c r="AI32" s="10" t="s">
        <v>46</v>
      </c>
      <c r="AJ32" s="10">
        <v>0.5</v>
      </c>
    </row>
    <row r="33" spans="2:40" x14ac:dyDescent="0.2">
      <c r="B33" s="6" t="s">
        <v>788</v>
      </c>
      <c r="E33" s="8">
        <v>248164005</v>
      </c>
      <c r="F33" s="8" t="s">
        <v>789</v>
      </c>
      <c r="G33" s="8" t="s">
        <v>46</v>
      </c>
      <c r="H33" s="8">
        <v>0</v>
      </c>
      <c r="U33" s="9">
        <v>272180002</v>
      </c>
      <c r="V33" s="9" t="s">
        <v>790</v>
      </c>
      <c r="W33" s="9" t="s">
        <v>46</v>
      </c>
      <c r="X33" s="9">
        <v>2</v>
      </c>
      <c r="Y33" s="9">
        <v>225491006</v>
      </c>
      <c r="Z33" s="9" t="s">
        <v>791</v>
      </c>
      <c r="AA33" s="9" t="s">
        <v>49</v>
      </c>
      <c r="AB33" s="9">
        <v>2</v>
      </c>
      <c r="AC33" s="9" t="s">
        <v>54</v>
      </c>
      <c r="AD33" s="9" t="s">
        <v>54</v>
      </c>
      <c r="AE33" s="9" t="s">
        <v>54</v>
      </c>
      <c r="AF33" s="9" t="s">
        <v>54</v>
      </c>
      <c r="AG33" s="10">
        <v>248164005</v>
      </c>
      <c r="AH33" s="10" t="s">
        <v>789</v>
      </c>
      <c r="AI33" s="10" t="s">
        <v>46</v>
      </c>
      <c r="AJ33" s="10">
        <v>2</v>
      </c>
      <c r="AK33" s="10" t="s">
        <v>851</v>
      </c>
      <c r="AL33" s="10" t="s">
        <v>852</v>
      </c>
      <c r="AM33" s="10" t="s">
        <v>238</v>
      </c>
      <c r="AN33" s="10">
        <v>3.5</v>
      </c>
    </row>
    <row r="34" spans="2:40" x14ac:dyDescent="0.2">
      <c r="C34" s="6" t="s">
        <v>62</v>
      </c>
      <c r="D34" s="6" t="s">
        <v>770</v>
      </c>
      <c r="E34" s="8">
        <v>2667000</v>
      </c>
      <c r="F34" s="8" t="s">
        <v>346</v>
      </c>
      <c r="G34" s="8" t="s">
        <v>46</v>
      </c>
      <c r="H34" s="8">
        <v>0</v>
      </c>
      <c r="U34" s="9">
        <v>260413007</v>
      </c>
      <c r="V34" s="9" t="s">
        <v>195</v>
      </c>
      <c r="W34" s="9" t="s">
        <v>46</v>
      </c>
      <c r="X34" s="9">
        <v>1</v>
      </c>
      <c r="Y34" s="9">
        <v>1157337001</v>
      </c>
      <c r="Z34" s="9" t="s">
        <v>347</v>
      </c>
      <c r="AA34" s="9" t="s">
        <v>49</v>
      </c>
      <c r="AB34" s="9">
        <v>1</v>
      </c>
      <c r="AC34" s="9" t="s">
        <v>54</v>
      </c>
      <c r="AD34" s="9" t="s">
        <v>54</v>
      </c>
      <c r="AE34" s="9" t="s">
        <v>54</v>
      </c>
      <c r="AF34" s="9" t="s">
        <v>54</v>
      </c>
      <c r="AG34" s="10">
        <v>2667000</v>
      </c>
      <c r="AH34" s="10" t="s">
        <v>346</v>
      </c>
      <c r="AI34" s="10" t="s">
        <v>46</v>
      </c>
      <c r="AJ34" s="10">
        <v>0.5</v>
      </c>
    </row>
    <row r="35" spans="2:40" x14ac:dyDescent="0.2">
      <c r="D35" s="6" t="s">
        <v>771</v>
      </c>
      <c r="E35" s="8">
        <v>89292003</v>
      </c>
      <c r="F35" s="8" t="s">
        <v>349</v>
      </c>
      <c r="G35" s="8" t="s">
        <v>46</v>
      </c>
      <c r="H35" s="8">
        <v>0</v>
      </c>
      <c r="U35" s="9">
        <v>89292003</v>
      </c>
      <c r="V35" s="9" t="s">
        <v>349</v>
      </c>
      <c r="W35" s="9" t="s">
        <v>46</v>
      </c>
      <c r="X35" s="9">
        <v>1</v>
      </c>
      <c r="Y35" s="9">
        <v>1157338006</v>
      </c>
      <c r="Z35" s="9" t="s">
        <v>350</v>
      </c>
      <c r="AA35" s="9" t="s">
        <v>49</v>
      </c>
      <c r="AB35" s="9">
        <v>1</v>
      </c>
      <c r="AC35" s="9" t="s">
        <v>54</v>
      </c>
      <c r="AD35" s="9" t="s">
        <v>54</v>
      </c>
      <c r="AE35" s="9" t="s">
        <v>54</v>
      </c>
      <c r="AF35" s="9" t="s">
        <v>54</v>
      </c>
      <c r="AG35" s="10">
        <v>89292003</v>
      </c>
      <c r="AH35" s="10" t="s">
        <v>349</v>
      </c>
      <c r="AI35" s="10" t="s">
        <v>46</v>
      </c>
      <c r="AJ35" s="10">
        <v>0.5</v>
      </c>
    </row>
    <row r="36" spans="2:40" x14ac:dyDescent="0.2">
      <c r="D36" s="6" t="s">
        <v>772</v>
      </c>
      <c r="E36" s="8">
        <v>27789000</v>
      </c>
      <c r="F36" s="8" t="s">
        <v>354</v>
      </c>
      <c r="G36" s="8" t="s">
        <v>46</v>
      </c>
      <c r="H36" s="8">
        <v>0</v>
      </c>
      <c r="U36" s="9">
        <v>27789000</v>
      </c>
      <c r="V36" s="9" t="s">
        <v>354</v>
      </c>
      <c r="W36" s="9" t="s">
        <v>46</v>
      </c>
      <c r="X36" s="9">
        <v>1</v>
      </c>
      <c r="Y36" s="9">
        <v>1157339003</v>
      </c>
      <c r="Z36" s="9" t="s">
        <v>355</v>
      </c>
      <c r="AA36" s="9" t="s">
        <v>49</v>
      </c>
      <c r="AB36" s="9">
        <v>1</v>
      </c>
      <c r="AC36" s="9" t="s">
        <v>54</v>
      </c>
      <c r="AD36" s="9" t="s">
        <v>54</v>
      </c>
      <c r="AE36" s="9" t="s">
        <v>54</v>
      </c>
      <c r="AF36" s="9" t="s">
        <v>54</v>
      </c>
      <c r="AG36" s="10">
        <v>27789000</v>
      </c>
      <c r="AH36" s="10" t="s">
        <v>354</v>
      </c>
      <c r="AI36" s="10" t="s">
        <v>46</v>
      </c>
      <c r="AJ36" s="10">
        <v>0.5</v>
      </c>
    </row>
    <row r="37" spans="2:40" x14ac:dyDescent="0.2">
      <c r="D37" s="6" t="s">
        <v>773</v>
      </c>
      <c r="E37" s="8">
        <v>70232002</v>
      </c>
      <c r="F37" s="8" t="s">
        <v>359</v>
      </c>
      <c r="G37" s="8" t="s">
        <v>46</v>
      </c>
      <c r="H37" s="8">
        <v>0</v>
      </c>
      <c r="U37" s="9">
        <v>70232002</v>
      </c>
      <c r="V37" s="9" t="s">
        <v>359</v>
      </c>
      <c r="W37" s="9" t="s">
        <v>46</v>
      </c>
      <c r="X37" s="9">
        <v>1</v>
      </c>
      <c r="Y37" s="9">
        <v>1157340001</v>
      </c>
      <c r="Z37" s="9" t="s">
        <v>360</v>
      </c>
      <c r="AA37" s="9" t="s">
        <v>49</v>
      </c>
      <c r="AB37" s="9">
        <v>1</v>
      </c>
      <c r="AC37" s="9" t="s">
        <v>54</v>
      </c>
      <c r="AD37" s="9" t="s">
        <v>54</v>
      </c>
      <c r="AE37" s="9" t="s">
        <v>54</v>
      </c>
      <c r="AF37" s="9" t="s">
        <v>54</v>
      </c>
      <c r="AG37" s="10">
        <v>70232002</v>
      </c>
      <c r="AH37" s="10" t="s">
        <v>359</v>
      </c>
      <c r="AI37" s="10" t="s">
        <v>46</v>
      </c>
      <c r="AJ37" s="10">
        <v>0.5</v>
      </c>
    </row>
    <row r="38" spans="2:40" x14ac:dyDescent="0.2">
      <c r="D38" s="6" t="s">
        <v>774</v>
      </c>
      <c r="E38" s="8">
        <v>27732004</v>
      </c>
      <c r="F38" s="8" t="s">
        <v>361</v>
      </c>
      <c r="G38" s="8" t="s">
        <v>46</v>
      </c>
      <c r="H38" s="8">
        <v>0</v>
      </c>
      <c r="U38" s="9">
        <v>27732004</v>
      </c>
      <c r="V38" s="9" t="s">
        <v>361</v>
      </c>
      <c r="W38" s="9" t="s">
        <v>46</v>
      </c>
      <c r="X38" s="9">
        <v>1</v>
      </c>
      <c r="Y38" s="9">
        <v>1157341002</v>
      </c>
      <c r="Z38" s="9" t="s">
        <v>363</v>
      </c>
      <c r="AA38" s="9" t="s">
        <v>49</v>
      </c>
      <c r="AB38" s="9">
        <v>1</v>
      </c>
      <c r="AC38" s="9" t="s">
        <v>54</v>
      </c>
      <c r="AD38" s="9" t="s">
        <v>54</v>
      </c>
      <c r="AE38" s="9" t="s">
        <v>54</v>
      </c>
      <c r="AF38" s="9" t="s">
        <v>54</v>
      </c>
      <c r="AG38" s="10">
        <v>27732004</v>
      </c>
      <c r="AH38" s="10" t="s">
        <v>361</v>
      </c>
      <c r="AI38" s="10" t="s">
        <v>46</v>
      </c>
      <c r="AJ38" s="10">
        <v>0.5</v>
      </c>
    </row>
    <row r="39" spans="2:40" x14ac:dyDescent="0.2">
      <c r="B39" s="6" t="s">
        <v>792</v>
      </c>
      <c r="E39" s="8">
        <v>23682002</v>
      </c>
      <c r="F39" s="8" t="s">
        <v>793</v>
      </c>
      <c r="G39" s="8" t="s">
        <v>46</v>
      </c>
      <c r="H39" s="8">
        <v>1</v>
      </c>
      <c r="U39" s="9">
        <v>225018005</v>
      </c>
      <c r="V39" s="9" t="s">
        <v>794</v>
      </c>
      <c r="W39" s="9" t="s">
        <v>49</v>
      </c>
      <c r="X39" s="9">
        <v>2</v>
      </c>
      <c r="Y39" s="9" t="s">
        <v>54</v>
      </c>
      <c r="Z39" s="9" t="s">
        <v>54</v>
      </c>
      <c r="AA39" s="9" t="s">
        <v>54</v>
      </c>
      <c r="AB39" s="9" t="s">
        <v>54</v>
      </c>
      <c r="AC39" s="9" t="s">
        <v>54</v>
      </c>
      <c r="AD39" s="9" t="s">
        <v>54</v>
      </c>
      <c r="AE39" s="9" t="s">
        <v>54</v>
      </c>
      <c r="AF39" s="9" t="s">
        <v>54</v>
      </c>
      <c r="AG39" s="10">
        <v>23682002</v>
      </c>
      <c r="AH39" s="10" t="s">
        <v>793</v>
      </c>
      <c r="AI39" s="10" t="s">
        <v>46</v>
      </c>
      <c r="AJ39" s="10">
        <v>1</v>
      </c>
      <c r="AK39" s="10" t="s">
        <v>847</v>
      </c>
      <c r="AL39" s="10" t="s">
        <v>848</v>
      </c>
      <c r="AM39" s="10" t="s">
        <v>238</v>
      </c>
      <c r="AN39" s="10">
        <v>3</v>
      </c>
    </row>
    <row r="40" spans="2:40" x14ac:dyDescent="0.2">
      <c r="C40" s="6" t="s">
        <v>62</v>
      </c>
      <c r="D40" s="6" t="s">
        <v>770</v>
      </c>
      <c r="E40" s="8">
        <v>2667000</v>
      </c>
      <c r="F40" s="8" t="s">
        <v>346</v>
      </c>
      <c r="G40" s="8" t="s">
        <v>46</v>
      </c>
      <c r="H40" s="8">
        <v>0</v>
      </c>
      <c r="U40" s="9">
        <v>260413007</v>
      </c>
      <c r="V40" s="9" t="s">
        <v>195</v>
      </c>
      <c r="W40" s="9" t="s">
        <v>46</v>
      </c>
      <c r="X40" s="9">
        <v>1</v>
      </c>
      <c r="Y40" s="9">
        <v>1157337001</v>
      </c>
      <c r="Z40" s="9" t="s">
        <v>347</v>
      </c>
      <c r="AA40" s="9" t="s">
        <v>49</v>
      </c>
      <c r="AB40" s="9">
        <v>1</v>
      </c>
      <c r="AC40" s="9" t="s">
        <v>54</v>
      </c>
      <c r="AD40" s="9" t="s">
        <v>54</v>
      </c>
      <c r="AE40" s="9" t="s">
        <v>54</v>
      </c>
      <c r="AF40" s="9" t="s">
        <v>54</v>
      </c>
      <c r="AG40" s="10">
        <v>2667000</v>
      </c>
      <c r="AH40" s="10" t="s">
        <v>346</v>
      </c>
      <c r="AI40" s="10" t="s">
        <v>46</v>
      </c>
      <c r="AJ40" s="10">
        <v>0.5</v>
      </c>
    </row>
    <row r="41" spans="2:40" x14ac:dyDescent="0.2">
      <c r="D41" s="6" t="s">
        <v>771</v>
      </c>
      <c r="E41" s="8">
        <v>89292003</v>
      </c>
      <c r="F41" s="8" t="s">
        <v>349</v>
      </c>
      <c r="G41" s="8" t="s">
        <v>46</v>
      </c>
      <c r="H41" s="8">
        <v>0</v>
      </c>
      <c r="U41" s="9">
        <v>89292003</v>
      </c>
      <c r="V41" s="9" t="s">
        <v>349</v>
      </c>
      <c r="W41" s="9" t="s">
        <v>46</v>
      </c>
      <c r="X41" s="9">
        <v>1</v>
      </c>
      <c r="Y41" s="9">
        <v>1157338006</v>
      </c>
      <c r="Z41" s="9" t="s">
        <v>350</v>
      </c>
      <c r="AA41" s="9" t="s">
        <v>49</v>
      </c>
      <c r="AB41" s="9">
        <v>1</v>
      </c>
      <c r="AC41" s="9" t="s">
        <v>54</v>
      </c>
      <c r="AD41" s="9" t="s">
        <v>54</v>
      </c>
      <c r="AE41" s="9" t="s">
        <v>54</v>
      </c>
      <c r="AF41" s="9" t="s">
        <v>54</v>
      </c>
      <c r="AG41" s="10">
        <v>89292003</v>
      </c>
      <c r="AH41" s="10" t="s">
        <v>349</v>
      </c>
      <c r="AI41" s="10" t="s">
        <v>46</v>
      </c>
      <c r="AJ41" s="10">
        <v>0.5</v>
      </c>
    </row>
    <row r="42" spans="2:40" x14ac:dyDescent="0.2">
      <c r="D42" s="6" t="s">
        <v>772</v>
      </c>
      <c r="E42" s="8">
        <v>27789000</v>
      </c>
      <c r="F42" s="8" t="s">
        <v>354</v>
      </c>
      <c r="G42" s="8" t="s">
        <v>46</v>
      </c>
      <c r="H42" s="8">
        <v>0</v>
      </c>
      <c r="U42" s="9">
        <v>27789000</v>
      </c>
      <c r="V42" s="9" t="s">
        <v>354</v>
      </c>
      <c r="W42" s="9" t="s">
        <v>46</v>
      </c>
      <c r="X42" s="9">
        <v>1</v>
      </c>
      <c r="Y42" s="9">
        <v>1157339003</v>
      </c>
      <c r="Z42" s="9" t="s">
        <v>355</v>
      </c>
      <c r="AA42" s="9" t="s">
        <v>49</v>
      </c>
      <c r="AB42" s="9">
        <v>1</v>
      </c>
      <c r="AC42" s="9" t="s">
        <v>54</v>
      </c>
      <c r="AD42" s="9" t="s">
        <v>54</v>
      </c>
      <c r="AE42" s="9" t="s">
        <v>54</v>
      </c>
      <c r="AF42" s="9" t="s">
        <v>54</v>
      </c>
      <c r="AG42" s="10">
        <v>27789000</v>
      </c>
      <c r="AH42" s="10" t="s">
        <v>354</v>
      </c>
      <c r="AI42" s="10" t="s">
        <v>46</v>
      </c>
      <c r="AJ42" s="10">
        <v>0.5</v>
      </c>
    </row>
    <row r="43" spans="2:40" x14ac:dyDescent="0.2">
      <c r="D43" s="6" t="s">
        <v>773</v>
      </c>
      <c r="E43" s="8">
        <v>70232002</v>
      </c>
      <c r="F43" s="8" t="s">
        <v>359</v>
      </c>
      <c r="G43" s="8" t="s">
        <v>46</v>
      </c>
      <c r="H43" s="8">
        <v>0</v>
      </c>
      <c r="U43" s="9">
        <v>70232002</v>
      </c>
      <c r="V43" s="9" t="s">
        <v>359</v>
      </c>
      <c r="W43" s="9" t="s">
        <v>46</v>
      </c>
      <c r="X43" s="9">
        <v>1</v>
      </c>
      <c r="Y43" s="9">
        <v>1157340001</v>
      </c>
      <c r="Z43" s="9" t="s">
        <v>360</v>
      </c>
      <c r="AA43" s="9" t="s">
        <v>49</v>
      </c>
      <c r="AB43" s="9">
        <v>1</v>
      </c>
      <c r="AC43" s="9" t="s">
        <v>54</v>
      </c>
      <c r="AD43" s="9" t="s">
        <v>54</v>
      </c>
      <c r="AE43" s="9" t="s">
        <v>54</v>
      </c>
      <c r="AF43" s="9" t="s">
        <v>54</v>
      </c>
      <c r="AG43" s="10">
        <v>70232002</v>
      </c>
      <c r="AH43" s="10" t="s">
        <v>359</v>
      </c>
      <c r="AI43" s="10" t="s">
        <v>46</v>
      </c>
      <c r="AJ43" s="10">
        <v>0.5</v>
      </c>
    </row>
    <row r="44" spans="2:40" x14ac:dyDescent="0.2">
      <c r="D44" s="6" t="s">
        <v>774</v>
      </c>
      <c r="E44" s="8">
        <v>27732004</v>
      </c>
      <c r="F44" s="8" t="s">
        <v>361</v>
      </c>
      <c r="G44" s="8" t="s">
        <v>46</v>
      </c>
      <c r="H44" s="8">
        <v>0</v>
      </c>
      <c r="U44" s="9">
        <v>27732004</v>
      </c>
      <c r="V44" s="9" t="s">
        <v>361</v>
      </c>
      <c r="W44" s="9" t="s">
        <v>46</v>
      </c>
      <c r="X44" s="9">
        <v>1</v>
      </c>
      <c r="Y44" s="9">
        <v>1157341002</v>
      </c>
      <c r="Z44" s="9" t="s">
        <v>363</v>
      </c>
      <c r="AA44" s="9" t="s">
        <v>49</v>
      </c>
      <c r="AB44" s="9">
        <v>1</v>
      </c>
      <c r="AC44" s="9" t="s">
        <v>54</v>
      </c>
      <c r="AD44" s="9" t="s">
        <v>54</v>
      </c>
      <c r="AE44" s="9" t="s">
        <v>54</v>
      </c>
      <c r="AF44" s="9" t="s">
        <v>54</v>
      </c>
      <c r="AG44" s="10">
        <v>27732004</v>
      </c>
      <c r="AH44" s="10" t="s">
        <v>361</v>
      </c>
      <c r="AI44" s="10" t="s">
        <v>46</v>
      </c>
      <c r="AJ44" s="10">
        <v>0.5</v>
      </c>
    </row>
    <row r="45" spans="2:40" x14ac:dyDescent="0.2">
      <c r="B45" s="6" t="s">
        <v>795</v>
      </c>
      <c r="E45" s="8">
        <v>425275009</v>
      </c>
      <c r="F45" s="8" t="s">
        <v>796</v>
      </c>
      <c r="G45" s="8" t="s">
        <v>46</v>
      </c>
      <c r="H45" s="8">
        <v>3</v>
      </c>
      <c r="I45" s="8">
        <v>704489009</v>
      </c>
      <c r="J45" s="8" t="s">
        <v>782</v>
      </c>
      <c r="K45" s="8" t="s">
        <v>46</v>
      </c>
      <c r="L45" s="8">
        <v>3</v>
      </c>
      <c r="U45" s="9">
        <v>225017000</v>
      </c>
      <c r="V45" s="9" t="s">
        <v>797</v>
      </c>
      <c r="W45" s="9" t="s">
        <v>49</v>
      </c>
      <c r="X45" s="9">
        <v>2</v>
      </c>
      <c r="Y45" s="9" t="s">
        <v>54</v>
      </c>
      <c r="Z45" s="9" t="s">
        <v>54</v>
      </c>
      <c r="AA45" s="9" t="s">
        <v>54</v>
      </c>
      <c r="AB45" s="9" t="s">
        <v>54</v>
      </c>
      <c r="AC45" s="9" t="s">
        <v>54</v>
      </c>
      <c r="AD45" s="9" t="s">
        <v>54</v>
      </c>
      <c r="AE45" s="9" t="s">
        <v>54</v>
      </c>
      <c r="AF45" s="9" t="s">
        <v>54</v>
      </c>
      <c r="AG45" s="13">
        <v>225017000</v>
      </c>
      <c r="AH45" s="13" t="s">
        <v>797</v>
      </c>
      <c r="AI45" s="13" t="s">
        <v>49</v>
      </c>
      <c r="AJ45" s="13">
        <v>2.5</v>
      </c>
      <c r="AK45" s="10" t="s">
        <v>498</v>
      </c>
      <c r="AL45" s="10" t="s">
        <v>499</v>
      </c>
      <c r="AM45" s="10" t="s">
        <v>238</v>
      </c>
      <c r="AN45" s="10">
        <v>3</v>
      </c>
    </row>
    <row r="46" spans="2:40" x14ac:dyDescent="0.2">
      <c r="C46" s="6" t="s">
        <v>62</v>
      </c>
      <c r="D46" s="6" t="s">
        <v>770</v>
      </c>
      <c r="E46" s="8">
        <v>2667000</v>
      </c>
      <c r="F46" s="8" t="s">
        <v>346</v>
      </c>
      <c r="G46" s="8" t="s">
        <v>46</v>
      </c>
      <c r="H46" s="8">
        <v>0</v>
      </c>
      <c r="U46" s="9">
        <v>260413007</v>
      </c>
      <c r="V46" s="9" t="s">
        <v>195</v>
      </c>
      <c r="W46" s="9" t="s">
        <v>46</v>
      </c>
      <c r="X46" s="9">
        <v>1</v>
      </c>
      <c r="Y46" s="9">
        <v>1157337001</v>
      </c>
      <c r="Z46" s="9" t="s">
        <v>347</v>
      </c>
      <c r="AA46" s="9" t="s">
        <v>49</v>
      </c>
      <c r="AB46" s="9">
        <v>1</v>
      </c>
      <c r="AC46" s="9" t="s">
        <v>54</v>
      </c>
      <c r="AD46" s="9" t="s">
        <v>54</v>
      </c>
      <c r="AE46" s="9" t="s">
        <v>54</v>
      </c>
      <c r="AF46" s="9" t="s">
        <v>54</v>
      </c>
      <c r="AG46" s="10">
        <v>2667000</v>
      </c>
      <c r="AH46" s="10" t="s">
        <v>346</v>
      </c>
      <c r="AI46" s="10" t="s">
        <v>46</v>
      </c>
      <c r="AJ46" s="10">
        <v>0.5</v>
      </c>
    </row>
    <row r="47" spans="2:40" x14ac:dyDescent="0.2">
      <c r="D47" s="6" t="s">
        <v>771</v>
      </c>
      <c r="E47" s="8">
        <v>89292003</v>
      </c>
      <c r="F47" s="8" t="s">
        <v>349</v>
      </c>
      <c r="G47" s="8" t="s">
        <v>46</v>
      </c>
      <c r="H47" s="8">
        <v>0</v>
      </c>
      <c r="U47" s="9">
        <v>89292003</v>
      </c>
      <c r="V47" s="9" t="s">
        <v>349</v>
      </c>
      <c r="W47" s="9" t="s">
        <v>46</v>
      </c>
      <c r="X47" s="9">
        <v>1</v>
      </c>
      <c r="Y47" s="9">
        <v>1157338006</v>
      </c>
      <c r="Z47" s="9" t="s">
        <v>350</v>
      </c>
      <c r="AA47" s="9" t="s">
        <v>49</v>
      </c>
      <c r="AB47" s="9">
        <v>1</v>
      </c>
      <c r="AC47" s="9" t="s">
        <v>54</v>
      </c>
      <c r="AD47" s="9" t="s">
        <v>54</v>
      </c>
      <c r="AE47" s="9" t="s">
        <v>54</v>
      </c>
      <c r="AF47" s="9" t="s">
        <v>54</v>
      </c>
      <c r="AG47" s="10">
        <v>89292003</v>
      </c>
      <c r="AH47" s="10" t="s">
        <v>349</v>
      </c>
      <c r="AI47" s="10" t="s">
        <v>46</v>
      </c>
      <c r="AJ47" s="10">
        <v>0.5</v>
      </c>
    </row>
    <row r="48" spans="2:40" x14ac:dyDescent="0.2">
      <c r="D48" s="6" t="s">
        <v>772</v>
      </c>
      <c r="E48" s="8">
        <v>27789000</v>
      </c>
      <c r="F48" s="8" t="s">
        <v>354</v>
      </c>
      <c r="G48" s="8" t="s">
        <v>46</v>
      </c>
      <c r="H48" s="8">
        <v>0</v>
      </c>
      <c r="U48" s="9">
        <v>27789000</v>
      </c>
      <c r="V48" s="9" t="s">
        <v>354</v>
      </c>
      <c r="W48" s="9" t="s">
        <v>46</v>
      </c>
      <c r="X48" s="9">
        <v>1</v>
      </c>
      <c r="Y48" s="9">
        <v>1157339003</v>
      </c>
      <c r="Z48" s="9" t="s">
        <v>355</v>
      </c>
      <c r="AA48" s="9" t="s">
        <v>49</v>
      </c>
      <c r="AB48" s="9">
        <v>1</v>
      </c>
      <c r="AC48" s="9" t="s">
        <v>54</v>
      </c>
      <c r="AD48" s="9" t="s">
        <v>54</v>
      </c>
      <c r="AE48" s="9" t="s">
        <v>54</v>
      </c>
      <c r="AF48" s="9" t="s">
        <v>54</v>
      </c>
      <c r="AG48" s="10">
        <v>27789000</v>
      </c>
      <c r="AH48" s="10" t="s">
        <v>354</v>
      </c>
      <c r="AI48" s="10" t="s">
        <v>46</v>
      </c>
      <c r="AJ48" s="10">
        <v>0.5</v>
      </c>
    </row>
    <row r="49" spans="2:40" x14ac:dyDescent="0.2">
      <c r="D49" s="6" t="s">
        <v>773</v>
      </c>
      <c r="E49" s="8">
        <v>70232002</v>
      </c>
      <c r="F49" s="8" t="s">
        <v>359</v>
      </c>
      <c r="G49" s="8" t="s">
        <v>46</v>
      </c>
      <c r="H49" s="8">
        <v>0</v>
      </c>
      <c r="U49" s="9">
        <v>70232002</v>
      </c>
      <c r="V49" s="9" t="s">
        <v>359</v>
      </c>
      <c r="W49" s="9" t="s">
        <v>46</v>
      </c>
      <c r="X49" s="9">
        <v>1</v>
      </c>
      <c r="Y49" s="9">
        <v>1157340001</v>
      </c>
      <c r="Z49" s="9" t="s">
        <v>360</v>
      </c>
      <c r="AA49" s="9" t="s">
        <v>49</v>
      </c>
      <c r="AB49" s="9">
        <v>1</v>
      </c>
      <c r="AC49" s="9" t="s">
        <v>54</v>
      </c>
      <c r="AD49" s="9" t="s">
        <v>54</v>
      </c>
      <c r="AE49" s="9" t="s">
        <v>54</v>
      </c>
      <c r="AF49" s="9" t="s">
        <v>54</v>
      </c>
      <c r="AG49" s="10">
        <v>70232002</v>
      </c>
      <c r="AH49" s="10" t="s">
        <v>359</v>
      </c>
      <c r="AI49" s="10" t="s">
        <v>46</v>
      </c>
      <c r="AJ49" s="10">
        <v>0.5</v>
      </c>
    </row>
    <row r="50" spans="2:40" x14ac:dyDescent="0.2">
      <c r="D50" s="6" t="s">
        <v>774</v>
      </c>
      <c r="E50" s="8">
        <v>27732004</v>
      </c>
      <c r="F50" s="8" t="s">
        <v>361</v>
      </c>
      <c r="G50" s="8" t="s">
        <v>46</v>
      </c>
      <c r="H50" s="8">
        <v>0</v>
      </c>
      <c r="U50" s="9">
        <v>27732004</v>
      </c>
      <c r="V50" s="9" t="s">
        <v>361</v>
      </c>
      <c r="W50" s="9" t="s">
        <v>46</v>
      </c>
      <c r="X50" s="9">
        <v>1</v>
      </c>
      <c r="Y50" s="9">
        <v>1157341002</v>
      </c>
      <c r="Z50" s="9" t="s">
        <v>363</v>
      </c>
      <c r="AA50" s="9" t="s">
        <v>49</v>
      </c>
      <c r="AB50" s="9">
        <v>1</v>
      </c>
      <c r="AC50" s="9" t="s">
        <v>54</v>
      </c>
      <c r="AD50" s="9" t="s">
        <v>54</v>
      </c>
      <c r="AE50" s="9" t="s">
        <v>54</v>
      </c>
      <c r="AF50" s="9" t="s">
        <v>54</v>
      </c>
      <c r="AG50" s="10">
        <v>27732004</v>
      </c>
      <c r="AH50" s="10" t="s">
        <v>361</v>
      </c>
      <c r="AI50" s="10" t="s">
        <v>46</v>
      </c>
      <c r="AJ50" s="10">
        <v>0.5</v>
      </c>
    </row>
    <row r="51" spans="2:40" x14ac:dyDescent="0.2">
      <c r="B51" s="6" t="s">
        <v>798</v>
      </c>
      <c r="E51" s="8">
        <v>161062006</v>
      </c>
      <c r="F51" s="8" t="s">
        <v>799</v>
      </c>
      <c r="G51" s="8" t="s">
        <v>46</v>
      </c>
      <c r="H51" s="8">
        <v>1</v>
      </c>
      <c r="I51" s="8">
        <v>161064007</v>
      </c>
      <c r="J51" s="8" t="s">
        <v>800</v>
      </c>
      <c r="K51" s="8" t="s">
        <v>46</v>
      </c>
      <c r="L51" s="8">
        <v>3</v>
      </c>
      <c r="M51" s="8">
        <v>1172821006</v>
      </c>
      <c r="N51" s="8" t="s">
        <v>801</v>
      </c>
      <c r="O51" s="8" t="s">
        <v>46</v>
      </c>
      <c r="P51" s="8">
        <v>3</v>
      </c>
      <c r="Q51" s="8">
        <v>237461000119103</v>
      </c>
      <c r="R51" s="8" t="s">
        <v>802</v>
      </c>
      <c r="S51" s="8" t="s">
        <v>46</v>
      </c>
      <c r="T51" s="8">
        <v>1</v>
      </c>
      <c r="U51" s="9">
        <v>90774003</v>
      </c>
      <c r="V51" s="9" t="s">
        <v>803</v>
      </c>
      <c r="W51" s="9" t="s">
        <v>49</v>
      </c>
      <c r="X51" s="9">
        <v>2</v>
      </c>
      <c r="Y51" s="9">
        <v>430139008</v>
      </c>
      <c r="Z51" s="9" t="s">
        <v>804</v>
      </c>
      <c r="AA51" s="9" t="s">
        <v>49</v>
      </c>
      <c r="AB51" s="9">
        <v>2</v>
      </c>
      <c r="AC51" s="9">
        <v>1279539008</v>
      </c>
      <c r="AD51" s="9" t="s">
        <v>805</v>
      </c>
      <c r="AE51" s="9" t="s">
        <v>49</v>
      </c>
      <c r="AF51" s="9">
        <v>2</v>
      </c>
      <c r="AG51" s="10">
        <v>237461000119103</v>
      </c>
      <c r="AH51" s="10" t="s">
        <v>802</v>
      </c>
      <c r="AI51" s="10" t="s">
        <v>46</v>
      </c>
      <c r="AJ51" s="10">
        <v>1</v>
      </c>
      <c r="AK51" s="10" t="s">
        <v>498</v>
      </c>
      <c r="AL51" s="10" t="s">
        <v>499</v>
      </c>
      <c r="AM51" s="10" t="s">
        <v>238</v>
      </c>
      <c r="AN51" s="10">
        <v>3</v>
      </c>
    </row>
    <row r="52" spans="2:40" x14ac:dyDescent="0.2">
      <c r="C52" s="6" t="s">
        <v>62</v>
      </c>
      <c r="D52" s="6" t="s">
        <v>770</v>
      </c>
      <c r="E52" s="8">
        <v>2667000</v>
      </c>
      <c r="F52" s="8" t="s">
        <v>346</v>
      </c>
      <c r="G52" s="8" t="s">
        <v>46</v>
      </c>
      <c r="H52" s="8">
        <v>0</v>
      </c>
      <c r="U52" s="9">
        <v>260413007</v>
      </c>
      <c r="V52" s="9" t="s">
        <v>195</v>
      </c>
      <c r="W52" s="9" t="s">
        <v>46</v>
      </c>
      <c r="X52" s="9">
        <v>1</v>
      </c>
      <c r="Y52" s="9">
        <v>1157337001</v>
      </c>
      <c r="Z52" s="9" t="s">
        <v>347</v>
      </c>
      <c r="AA52" s="9" t="s">
        <v>49</v>
      </c>
      <c r="AB52" s="9">
        <v>1</v>
      </c>
      <c r="AC52" s="9" t="s">
        <v>54</v>
      </c>
      <c r="AD52" s="9" t="s">
        <v>54</v>
      </c>
      <c r="AE52" s="9" t="s">
        <v>54</v>
      </c>
      <c r="AF52" s="9" t="s">
        <v>54</v>
      </c>
      <c r="AG52" s="10">
        <v>2667000</v>
      </c>
      <c r="AH52" s="10" t="s">
        <v>346</v>
      </c>
      <c r="AI52" s="10" t="s">
        <v>46</v>
      </c>
      <c r="AJ52" s="10">
        <v>0.5</v>
      </c>
    </row>
    <row r="53" spans="2:40" x14ac:dyDescent="0.2">
      <c r="D53" s="6" t="s">
        <v>771</v>
      </c>
      <c r="E53" s="8">
        <v>89292003</v>
      </c>
      <c r="F53" s="8" t="s">
        <v>349</v>
      </c>
      <c r="G53" s="8" t="s">
        <v>46</v>
      </c>
      <c r="H53" s="8">
        <v>0</v>
      </c>
      <c r="U53" s="9">
        <v>89292003</v>
      </c>
      <c r="V53" s="9" t="s">
        <v>349</v>
      </c>
      <c r="W53" s="9" t="s">
        <v>46</v>
      </c>
      <c r="X53" s="9">
        <v>1</v>
      </c>
      <c r="Y53" s="9">
        <v>1157338006</v>
      </c>
      <c r="Z53" s="9" t="s">
        <v>350</v>
      </c>
      <c r="AA53" s="9" t="s">
        <v>49</v>
      </c>
      <c r="AB53" s="9">
        <v>1</v>
      </c>
      <c r="AC53" s="9" t="s">
        <v>54</v>
      </c>
      <c r="AD53" s="9" t="s">
        <v>54</v>
      </c>
      <c r="AE53" s="9" t="s">
        <v>54</v>
      </c>
      <c r="AF53" s="9" t="s">
        <v>54</v>
      </c>
      <c r="AG53" s="10">
        <v>89292003</v>
      </c>
      <c r="AH53" s="10" t="s">
        <v>349</v>
      </c>
      <c r="AI53" s="10" t="s">
        <v>46</v>
      </c>
      <c r="AJ53" s="10">
        <v>0.5</v>
      </c>
    </row>
    <row r="54" spans="2:40" x14ac:dyDescent="0.2">
      <c r="D54" s="6" t="s">
        <v>772</v>
      </c>
      <c r="E54" s="8">
        <v>27789000</v>
      </c>
      <c r="F54" s="8" t="s">
        <v>354</v>
      </c>
      <c r="G54" s="8" t="s">
        <v>46</v>
      </c>
      <c r="H54" s="8">
        <v>0</v>
      </c>
      <c r="U54" s="9">
        <v>27789000</v>
      </c>
      <c r="V54" s="9" t="s">
        <v>354</v>
      </c>
      <c r="W54" s="9" t="s">
        <v>46</v>
      </c>
      <c r="X54" s="9">
        <v>1</v>
      </c>
      <c r="Y54" s="9">
        <v>1157339003</v>
      </c>
      <c r="Z54" s="9" t="s">
        <v>355</v>
      </c>
      <c r="AA54" s="9" t="s">
        <v>49</v>
      </c>
      <c r="AB54" s="9">
        <v>1</v>
      </c>
      <c r="AC54" s="9" t="s">
        <v>54</v>
      </c>
      <c r="AD54" s="9" t="s">
        <v>54</v>
      </c>
      <c r="AE54" s="9" t="s">
        <v>54</v>
      </c>
      <c r="AF54" s="9" t="s">
        <v>54</v>
      </c>
      <c r="AG54" s="10">
        <v>27789000</v>
      </c>
      <c r="AH54" s="10" t="s">
        <v>354</v>
      </c>
      <c r="AI54" s="10" t="s">
        <v>46</v>
      </c>
      <c r="AJ54" s="10">
        <v>0.5</v>
      </c>
    </row>
    <row r="55" spans="2:40" x14ac:dyDescent="0.2">
      <c r="D55" s="6" t="s">
        <v>773</v>
      </c>
      <c r="E55" s="8">
        <v>70232002</v>
      </c>
      <c r="F55" s="8" t="s">
        <v>359</v>
      </c>
      <c r="G55" s="8" t="s">
        <v>46</v>
      </c>
      <c r="H55" s="8">
        <v>0</v>
      </c>
      <c r="U55" s="9">
        <v>70232002</v>
      </c>
      <c r="V55" s="9" t="s">
        <v>359</v>
      </c>
      <c r="W55" s="9" t="s">
        <v>46</v>
      </c>
      <c r="X55" s="9">
        <v>1</v>
      </c>
      <c r="Y55" s="9">
        <v>1157340001</v>
      </c>
      <c r="Z55" s="9" t="s">
        <v>360</v>
      </c>
      <c r="AA55" s="9" t="s">
        <v>49</v>
      </c>
      <c r="AB55" s="9">
        <v>1</v>
      </c>
      <c r="AC55" s="9" t="s">
        <v>54</v>
      </c>
      <c r="AD55" s="9" t="s">
        <v>54</v>
      </c>
      <c r="AE55" s="9" t="s">
        <v>54</v>
      </c>
      <c r="AF55" s="9" t="s">
        <v>54</v>
      </c>
      <c r="AG55" s="10">
        <v>70232002</v>
      </c>
      <c r="AH55" s="10" t="s">
        <v>359</v>
      </c>
      <c r="AI55" s="10" t="s">
        <v>46</v>
      </c>
      <c r="AJ55" s="10">
        <v>0.5</v>
      </c>
    </row>
    <row r="56" spans="2:40" x14ac:dyDescent="0.2">
      <c r="D56" s="6" t="s">
        <v>774</v>
      </c>
      <c r="E56" s="8">
        <v>27732004</v>
      </c>
      <c r="F56" s="8" t="s">
        <v>361</v>
      </c>
      <c r="G56" s="8" t="s">
        <v>46</v>
      </c>
      <c r="H56" s="8">
        <v>0</v>
      </c>
      <c r="U56" s="9">
        <v>27732004</v>
      </c>
      <c r="V56" s="9" t="s">
        <v>361</v>
      </c>
      <c r="W56" s="9" t="s">
        <v>46</v>
      </c>
      <c r="X56" s="9">
        <v>1</v>
      </c>
      <c r="Y56" s="9">
        <v>1157341002</v>
      </c>
      <c r="Z56" s="9" t="s">
        <v>363</v>
      </c>
      <c r="AA56" s="9" t="s">
        <v>49</v>
      </c>
      <c r="AB56" s="9">
        <v>1</v>
      </c>
      <c r="AC56" s="9" t="s">
        <v>54</v>
      </c>
      <c r="AD56" s="9" t="s">
        <v>54</v>
      </c>
      <c r="AE56" s="9" t="s">
        <v>54</v>
      </c>
      <c r="AF56" s="9" t="s">
        <v>54</v>
      </c>
      <c r="AG56" s="10">
        <v>27732004</v>
      </c>
      <c r="AH56" s="10" t="s">
        <v>361</v>
      </c>
      <c r="AI56" s="10" t="s">
        <v>46</v>
      </c>
      <c r="AJ56" s="10">
        <v>0.5</v>
      </c>
    </row>
    <row r="57" spans="2:40" x14ac:dyDescent="0.2">
      <c r="B57" s="6" t="s">
        <v>806</v>
      </c>
      <c r="E57" s="8">
        <v>1148841003</v>
      </c>
      <c r="F57" s="8" t="s">
        <v>415</v>
      </c>
      <c r="G57" s="8" t="s">
        <v>46</v>
      </c>
      <c r="H57" s="8">
        <v>1</v>
      </c>
      <c r="U57" s="9" t="s">
        <v>54</v>
      </c>
      <c r="V57" s="9" t="s">
        <v>54</v>
      </c>
      <c r="W57" s="9" t="s">
        <v>54</v>
      </c>
      <c r="X57" s="9">
        <v>4</v>
      </c>
      <c r="Y57" s="9" t="s">
        <v>54</v>
      </c>
      <c r="Z57" s="9" t="s">
        <v>54</v>
      </c>
      <c r="AA57" s="9" t="s">
        <v>54</v>
      </c>
      <c r="AB57" s="9" t="s">
        <v>54</v>
      </c>
      <c r="AC57" s="9" t="s">
        <v>54</v>
      </c>
      <c r="AD57" s="9" t="s">
        <v>54</v>
      </c>
      <c r="AE57" s="9" t="s">
        <v>54</v>
      </c>
      <c r="AF57" s="9" t="s">
        <v>54</v>
      </c>
      <c r="AG57" s="10">
        <v>1148841003</v>
      </c>
      <c r="AH57" s="10" t="s">
        <v>415</v>
      </c>
      <c r="AI57" s="10" t="s">
        <v>46</v>
      </c>
      <c r="AJ57" s="10">
        <v>2.5</v>
      </c>
      <c r="AK57" s="10" t="s">
        <v>498</v>
      </c>
      <c r="AL57" s="10" t="s">
        <v>499</v>
      </c>
      <c r="AM57" s="10" t="s">
        <v>238</v>
      </c>
      <c r="AN57" s="10">
        <v>3</v>
      </c>
    </row>
    <row r="58" spans="2:40" x14ac:dyDescent="0.2">
      <c r="C58" s="6" t="s">
        <v>62</v>
      </c>
      <c r="D58" s="6" t="s">
        <v>770</v>
      </c>
      <c r="E58" s="8">
        <v>2667000</v>
      </c>
      <c r="F58" s="8" t="s">
        <v>346</v>
      </c>
      <c r="G58" s="8" t="s">
        <v>46</v>
      </c>
      <c r="H58" s="8">
        <v>0</v>
      </c>
      <c r="U58" s="9">
        <v>260413007</v>
      </c>
      <c r="V58" s="9" t="s">
        <v>195</v>
      </c>
      <c r="W58" s="9" t="s">
        <v>46</v>
      </c>
      <c r="X58" s="9">
        <v>1</v>
      </c>
      <c r="Y58" s="9">
        <v>1157337001</v>
      </c>
      <c r="Z58" s="9" t="s">
        <v>347</v>
      </c>
      <c r="AA58" s="9" t="s">
        <v>49</v>
      </c>
      <c r="AB58" s="9">
        <v>1</v>
      </c>
      <c r="AC58" s="9" t="s">
        <v>54</v>
      </c>
      <c r="AD58" s="9" t="s">
        <v>54</v>
      </c>
      <c r="AE58" s="9" t="s">
        <v>54</v>
      </c>
      <c r="AF58" s="9" t="s">
        <v>54</v>
      </c>
      <c r="AG58" s="10">
        <v>2667000</v>
      </c>
      <c r="AH58" s="10" t="s">
        <v>346</v>
      </c>
      <c r="AI58" s="10" t="s">
        <v>46</v>
      </c>
      <c r="AJ58" s="10">
        <v>0.5</v>
      </c>
    </row>
    <row r="59" spans="2:40" x14ac:dyDescent="0.2">
      <c r="D59" s="6" t="s">
        <v>771</v>
      </c>
      <c r="E59" s="8">
        <v>89292003</v>
      </c>
      <c r="F59" s="8" t="s">
        <v>349</v>
      </c>
      <c r="G59" s="8" t="s">
        <v>46</v>
      </c>
      <c r="H59" s="8">
        <v>0</v>
      </c>
      <c r="U59" s="9">
        <v>89292003</v>
      </c>
      <c r="V59" s="9" t="s">
        <v>349</v>
      </c>
      <c r="W59" s="9" t="s">
        <v>46</v>
      </c>
      <c r="X59" s="9">
        <v>1</v>
      </c>
      <c r="Y59" s="9">
        <v>1157338006</v>
      </c>
      <c r="Z59" s="9" t="s">
        <v>350</v>
      </c>
      <c r="AA59" s="9" t="s">
        <v>49</v>
      </c>
      <c r="AB59" s="9">
        <v>1</v>
      </c>
      <c r="AC59" s="9" t="s">
        <v>54</v>
      </c>
      <c r="AD59" s="9" t="s">
        <v>54</v>
      </c>
      <c r="AE59" s="9" t="s">
        <v>54</v>
      </c>
      <c r="AF59" s="9" t="s">
        <v>54</v>
      </c>
      <c r="AG59" s="10">
        <v>89292003</v>
      </c>
      <c r="AH59" s="10" t="s">
        <v>349</v>
      </c>
      <c r="AI59" s="10" t="s">
        <v>46</v>
      </c>
      <c r="AJ59" s="10">
        <v>0.5</v>
      </c>
    </row>
    <row r="60" spans="2:40" x14ac:dyDescent="0.2">
      <c r="D60" s="6" t="s">
        <v>772</v>
      </c>
      <c r="E60" s="8">
        <v>27789000</v>
      </c>
      <c r="F60" s="8" t="s">
        <v>354</v>
      </c>
      <c r="G60" s="8" t="s">
        <v>46</v>
      </c>
      <c r="H60" s="8">
        <v>0</v>
      </c>
      <c r="U60" s="9">
        <v>27789000</v>
      </c>
      <c r="V60" s="9" t="s">
        <v>354</v>
      </c>
      <c r="W60" s="9" t="s">
        <v>46</v>
      </c>
      <c r="X60" s="9">
        <v>1</v>
      </c>
      <c r="Y60" s="9">
        <v>1157339003</v>
      </c>
      <c r="Z60" s="9" t="s">
        <v>355</v>
      </c>
      <c r="AA60" s="9" t="s">
        <v>49</v>
      </c>
      <c r="AB60" s="9">
        <v>1</v>
      </c>
      <c r="AC60" s="9" t="s">
        <v>54</v>
      </c>
      <c r="AD60" s="9" t="s">
        <v>54</v>
      </c>
      <c r="AE60" s="9" t="s">
        <v>54</v>
      </c>
      <c r="AF60" s="9" t="s">
        <v>54</v>
      </c>
      <c r="AG60" s="10">
        <v>27789000</v>
      </c>
      <c r="AH60" s="10" t="s">
        <v>354</v>
      </c>
      <c r="AI60" s="10" t="s">
        <v>46</v>
      </c>
      <c r="AJ60" s="10">
        <v>0.5</v>
      </c>
    </row>
    <row r="61" spans="2:40" x14ac:dyDescent="0.2">
      <c r="D61" s="6" t="s">
        <v>773</v>
      </c>
      <c r="E61" s="8">
        <v>70232002</v>
      </c>
      <c r="F61" s="8" t="s">
        <v>359</v>
      </c>
      <c r="G61" s="8" t="s">
        <v>46</v>
      </c>
      <c r="H61" s="8">
        <v>0</v>
      </c>
      <c r="U61" s="9">
        <v>70232002</v>
      </c>
      <c r="V61" s="9" t="s">
        <v>359</v>
      </c>
      <c r="W61" s="9" t="s">
        <v>46</v>
      </c>
      <c r="X61" s="9">
        <v>1</v>
      </c>
      <c r="Y61" s="9">
        <v>1157340001</v>
      </c>
      <c r="Z61" s="9" t="s">
        <v>360</v>
      </c>
      <c r="AA61" s="9" t="s">
        <v>49</v>
      </c>
      <c r="AB61" s="9">
        <v>1</v>
      </c>
      <c r="AC61" s="9" t="s">
        <v>54</v>
      </c>
      <c r="AD61" s="9" t="s">
        <v>54</v>
      </c>
      <c r="AE61" s="9" t="s">
        <v>54</v>
      </c>
      <c r="AF61" s="9" t="s">
        <v>54</v>
      </c>
      <c r="AG61" s="10">
        <v>70232002</v>
      </c>
      <c r="AH61" s="10" t="s">
        <v>359</v>
      </c>
      <c r="AI61" s="10" t="s">
        <v>46</v>
      </c>
      <c r="AJ61" s="10">
        <v>0.5</v>
      </c>
    </row>
    <row r="62" spans="2:40" x14ac:dyDescent="0.2">
      <c r="D62" s="6" t="s">
        <v>774</v>
      </c>
      <c r="E62" s="8">
        <v>27732004</v>
      </c>
      <c r="F62" s="8" t="s">
        <v>361</v>
      </c>
      <c r="G62" s="8" t="s">
        <v>46</v>
      </c>
      <c r="H62" s="8">
        <v>0</v>
      </c>
      <c r="U62" s="9">
        <v>27732004</v>
      </c>
      <c r="V62" s="9" t="s">
        <v>361</v>
      </c>
      <c r="W62" s="9" t="s">
        <v>46</v>
      </c>
      <c r="X62" s="9">
        <v>1</v>
      </c>
      <c r="Y62" s="9">
        <v>1157341002</v>
      </c>
      <c r="Z62" s="9" t="s">
        <v>363</v>
      </c>
      <c r="AA62" s="9" t="s">
        <v>49</v>
      </c>
      <c r="AB62" s="9">
        <v>1</v>
      </c>
      <c r="AC62" s="9" t="s">
        <v>54</v>
      </c>
      <c r="AD62" s="9" t="s">
        <v>54</v>
      </c>
      <c r="AE62" s="9" t="s">
        <v>54</v>
      </c>
      <c r="AF62" s="9" t="s">
        <v>54</v>
      </c>
      <c r="AG62" s="10">
        <v>27732004</v>
      </c>
      <c r="AH62" s="10" t="s">
        <v>361</v>
      </c>
      <c r="AI62" s="10" t="s">
        <v>46</v>
      </c>
      <c r="AJ62" s="10">
        <v>0.5</v>
      </c>
    </row>
    <row r="63" spans="2:40" x14ac:dyDescent="0.2">
      <c r="B63" s="6" t="s">
        <v>807</v>
      </c>
      <c r="E63" s="8">
        <v>161062006</v>
      </c>
      <c r="F63" s="8" t="s">
        <v>808</v>
      </c>
      <c r="G63" s="8" t="s">
        <v>46</v>
      </c>
      <c r="H63" s="8">
        <v>1</v>
      </c>
      <c r="I63" s="8">
        <v>161064007</v>
      </c>
      <c r="J63" s="8" t="s">
        <v>800</v>
      </c>
      <c r="K63" s="8" t="s">
        <v>46</v>
      </c>
      <c r="L63" s="8">
        <v>3</v>
      </c>
      <c r="M63" s="8">
        <v>308492005</v>
      </c>
      <c r="N63" s="8" t="s">
        <v>809</v>
      </c>
      <c r="O63" s="8" t="s">
        <v>46</v>
      </c>
      <c r="P63" s="8">
        <v>3</v>
      </c>
      <c r="Q63" s="8">
        <v>237461000119103</v>
      </c>
      <c r="R63" s="8" t="s">
        <v>802</v>
      </c>
      <c r="S63" s="8" t="s">
        <v>46</v>
      </c>
      <c r="T63" s="8">
        <v>1</v>
      </c>
      <c r="U63" s="9">
        <v>90774003</v>
      </c>
      <c r="V63" s="9" t="s">
        <v>803</v>
      </c>
      <c r="W63" s="9" t="s">
        <v>49</v>
      </c>
      <c r="X63" s="9">
        <v>2</v>
      </c>
      <c r="Y63" s="9">
        <v>430139008</v>
      </c>
      <c r="Z63" s="9" t="s">
        <v>804</v>
      </c>
      <c r="AA63" s="9" t="s">
        <v>49</v>
      </c>
      <c r="AB63" s="9">
        <v>2</v>
      </c>
      <c r="AC63" s="9">
        <v>1279539008</v>
      </c>
      <c r="AD63" s="9" t="s">
        <v>805</v>
      </c>
      <c r="AE63" s="9" t="s">
        <v>49</v>
      </c>
      <c r="AF63" s="9">
        <v>2</v>
      </c>
      <c r="AG63" s="10">
        <v>237461000119103</v>
      </c>
      <c r="AH63" s="10" t="s">
        <v>802</v>
      </c>
      <c r="AI63" s="10" t="s">
        <v>46</v>
      </c>
      <c r="AJ63" s="10">
        <v>2</v>
      </c>
      <c r="AK63" s="10" t="s">
        <v>498</v>
      </c>
      <c r="AL63" s="10" t="s">
        <v>499</v>
      </c>
      <c r="AM63" s="10" t="s">
        <v>238</v>
      </c>
      <c r="AN63" s="10">
        <v>3</v>
      </c>
    </row>
    <row r="64" spans="2:40" x14ac:dyDescent="0.2">
      <c r="C64" s="6" t="s">
        <v>62</v>
      </c>
      <c r="D64" s="6" t="s">
        <v>770</v>
      </c>
      <c r="E64" s="8">
        <v>2667000</v>
      </c>
      <c r="F64" s="8" t="s">
        <v>346</v>
      </c>
      <c r="G64" s="8" t="s">
        <v>46</v>
      </c>
      <c r="H64" s="8">
        <v>0</v>
      </c>
      <c r="U64" s="9">
        <v>260413007</v>
      </c>
      <c r="V64" s="9" t="s">
        <v>195</v>
      </c>
      <c r="W64" s="9" t="s">
        <v>46</v>
      </c>
      <c r="X64" s="9">
        <v>1</v>
      </c>
      <c r="Y64" s="9">
        <v>1157337001</v>
      </c>
      <c r="Z64" s="9" t="s">
        <v>347</v>
      </c>
      <c r="AA64" s="9" t="s">
        <v>49</v>
      </c>
      <c r="AB64" s="9">
        <v>1</v>
      </c>
      <c r="AC64" s="9" t="s">
        <v>54</v>
      </c>
      <c r="AD64" s="9" t="s">
        <v>54</v>
      </c>
      <c r="AE64" s="9" t="s">
        <v>54</v>
      </c>
      <c r="AF64" s="9" t="s">
        <v>54</v>
      </c>
      <c r="AG64" s="10">
        <v>2667000</v>
      </c>
      <c r="AH64" s="10" t="s">
        <v>346</v>
      </c>
      <c r="AI64" s="10" t="s">
        <v>46</v>
      </c>
      <c r="AJ64" s="10">
        <v>0.5</v>
      </c>
    </row>
    <row r="65" spans="2:40" x14ac:dyDescent="0.2">
      <c r="D65" s="6" t="s">
        <v>771</v>
      </c>
      <c r="E65" s="8">
        <v>89292003</v>
      </c>
      <c r="F65" s="8" t="s">
        <v>349</v>
      </c>
      <c r="G65" s="8" t="s">
        <v>46</v>
      </c>
      <c r="H65" s="8">
        <v>0</v>
      </c>
      <c r="U65" s="9">
        <v>89292003</v>
      </c>
      <c r="V65" s="9" t="s">
        <v>349</v>
      </c>
      <c r="W65" s="9" t="s">
        <v>46</v>
      </c>
      <c r="X65" s="9">
        <v>1</v>
      </c>
      <c r="Y65" s="9">
        <v>1157338006</v>
      </c>
      <c r="Z65" s="9" t="s">
        <v>350</v>
      </c>
      <c r="AA65" s="9" t="s">
        <v>49</v>
      </c>
      <c r="AB65" s="9">
        <v>1</v>
      </c>
      <c r="AC65" s="9" t="s">
        <v>54</v>
      </c>
      <c r="AD65" s="9" t="s">
        <v>54</v>
      </c>
      <c r="AE65" s="9" t="s">
        <v>54</v>
      </c>
      <c r="AF65" s="9" t="s">
        <v>54</v>
      </c>
      <c r="AG65" s="10">
        <v>89292003</v>
      </c>
      <c r="AH65" s="10" t="s">
        <v>349</v>
      </c>
      <c r="AI65" s="10" t="s">
        <v>46</v>
      </c>
      <c r="AJ65" s="10">
        <v>0.5</v>
      </c>
    </row>
    <row r="66" spans="2:40" x14ac:dyDescent="0.2">
      <c r="D66" s="6" t="s">
        <v>772</v>
      </c>
      <c r="E66" s="8">
        <v>27789000</v>
      </c>
      <c r="F66" s="8" t="s">
        <v>354</v>
      </c>
      <c r="G66" s="8" t="s">
        <v>46</v>
      </c>
      <c r="H66" s="8">
        <v>0</v>
      </c>
      <c r="U66" s="9">
        <v>27789000</v>
      </c>
      <c r="V66" s="9" t="s">
        <v>354</v>
      </c>
      <c r="W66" s="9" t="s">
        <v>46</v>
      </c>
      <c r="X66" s="9">
        <v>1</v>
      </c>
      <c r="Y66" s="9">
        <v>1157339003</v>
      </c>
      <c r="Z66" s="9" t="s">
        <v>355</v>
      </c>
      <c r="AA66" s="9" t="s">
        <v>49</v>
      </c>
      <c r="AB66" s="9">
        <v>1</v>
      </c>
      <c r="AC66" s="9" t="s">
        <v>54</v>
      </c>
      <c r="AD66" s="9" t="s">
        <v>54</v>
      </c>
      <c r="AE66" s="9" t="s">
        <v>54</v>
      </c>
      <c r="AF66" s="9" t="s">
        <v>54</v>
      </c>
      <c r="AG66" s="10">
        <v>27789000</v>
      </c>
      <c r="AH66" s="10" t="s">
        <v>354</v>
      </c>
      <c r="AI66" s="10" t="s">
        <v>46</v>
      </c>
      <c r="AJ66" s="10">
        <v>0.5</v>
      </c>
    </row>
    <row r="67" spans="2:40" x14ac:dyDescent="0.2">
      <c r="D67" s="6" t="s">
        <v>773</v>
      </c>
      <c r="E67" s="8">
        <v>70232002</v>
      </c>
      <c r="F67" s="8" t="s">
        <v>359</v>
      </c>
      <c r="G67" s="8" t="s">
        <v>46</v>
      </c>
      <c r="H67" s="8">
        <v>0</v>
      </c>
      <c r="U67" s="9">
        <v>70232002</v>
      </c>
      <c r="V67" s="9" t="s">
        <v>359</v>
      </c>
      <c r="W67" s="9" t="s">
        <v>46</v>
      </c>
      <c r="X67" s="9">
        <v>1</v>
      </c>
      <c r="Y67" s="9">
        <v>1157340001</v>
      </c>
      <c r="Z67" s="9" t="s">
        <v>360</v>
      </c>
      <c r="AA67" s="9" t="s">
        <v>49</v>
      </c>
      <c r="AB67" s="9">
        <v>1</v>
      </c>
      <c r="AC67" s="9" t="s">
        <v>54</v>
      </c>
      <c r="AD67" s="9" t="s">
        <v>54</v>
      </c>
      <c r="AE67" s="9" t="s">
        <v>54</v>
      </c>
      <c r="AF67" s="9" t="s">
        <v>54</v>
      </c>
      <c r="AG67" s="10">
        <v>70232002</v>
      </c>
      <c r="AH67" s="10" t="s">
        <v>359</v>
      </c>
      <c r="AI67" s="10" t="s">
        <v>46</v>
      </c>
      <c r="AJ67" s="10">
        <v>0.5</v>
      </c>
    </row>
    <row r="68" spans="2:40" x14ac:dyDescent="0.2">
      <c r="D68" s="6" t="s">
        <v>774</v>
      </c>
      <c r="E68" s="8">
        <v>27732004</v>
      </c>
      <c r="F68" s="8" t="s">
        <v>361</v>
      </c>
      <c r="G68" s="8" t="s">
        <v>46</v>
      </c>
      <c r="H68" s="8">
        <v>0</v>
      </c>
      <c r="U68" s="9">
        <v>27732004</v>
      </c>
      <c r="V68" s="9" t="s">
        <v>361</v>
      </c>
      <c r="W68" s="9" t="s">
        <v>46</v>
      </c>
      <c r="X68" s="9">
        <v>1</v>
      </c>
      <c r="Y68" s="9">
        <v>1157341002</v>
      </c>
      <c r="Z68" s="9" t="s">
        <v>363</v>
      </c>
      <c r="AA68" s="9" t="s">
        <v>49</v>
      </c>
      <c r="AB68" s="9">
        <v>1</v>
      </c>
      <c r="AC68" s="9" t="s">
        <v>54</v>
      </c>
      <c r="AD68" s="9" t="s">
        <v>54</v>
      </c>
      <c r="AE68" s="9" t="s">
        <v>54</v>
      </c>
      <c r="AF68" s="9" t="s">
        <v>54</v>
      </c>
      <c r="AG68" s="10">
        <v>27732004</v>
      </c>
      <c r="AH68" s="10" t="s">
        <v>361</v>
      </c>
      <c r="AI68" s="10" t="s">
        <v>46</v>
      </c>
      <c r="AJ68" s="10">
        <v>0.5</v>
      </c>
    </row>
    <row r="69" spans="2:40" x14ac:dyDescent="0.2">
      <c r="B69" s="6" t="s">
        <v>810</v>
      </c>
      <c r="E69" s="8">
        <v>371779005</v>
      </c>
      <c r="F69" s="8" t="s">
        <v>811</v>
      </c>
      <c r="G69" s="8" t="s">
        <v>46</v>
      </c>
      <c r="H69" s="8">
        <v>1</v>
      </c>
      <c r="I69" s="8">
        <v>301377004</v>
      </c>
      <c r="J69" s="8" t="s">
        <v>812</v>
      </c>
      <c r="K69" s="8" t="s">
        <v>46</v>
      </c>
      <c r="L69" s="8">
        <v>3</v>
      </c>
      <c r="M69" s="8">
        <v>237461000119103</v>
      </c>
      <c r="N69" s="8" t="s">
        <v>802</v>
      </c>
      <c r="O69" s="8" t="s">
        <v>46</v>
      </c>
      <c r="P69" s="8">
        <v>1</v>
      </c>
      <c r="U69" s="9">
        <v>1279539008</v>
      </c>
      <c r="V69" s="9" t="s">
        <v>805</v>
      </c>
      <c r="W69" s="9" t="s">
        <v>46</v>
      </c>
      <c r="X69" s="9">
        <v>1</v>
      </c>
      <c r="Y69" s="9" t="s">
        <v>54</v>
      </c>
      <c r="Z69" s="9" t="s">
        <v>54</v>
      </c>
      <c r="AA69" s="9" t="s">
        <v>54</v>
      </c>
      <c r="AB69" s="9" t="s">
        <v>54</v>
      </c>
      <c r="AC69" s="9" t="s">
        <v>54</v>
      </c>
      <c r="AD69" s="9" t="s">
        <v>54</v>
      </c>
      <c r="AE69" s="9" t="s">
        <v>54</v>
      </c>
      <c r="AF69" s="9" t="s">
        <v>54</v>
      </c>
      <c r="AG69" s="10">
        <v>237461000119103</v>
      </c>
      <c r="AH69" s="10" t="s">
        <v>802</v>
      </c>
      <c r="AI69" s="10" t="s">
        <v>46</v>
      </c>
      <c r="AJ69" s="10">
        <v>2</v>
      </c>
      <c r="AK69" s="10" t="s">
        <v>847</v>
      </c>
      <c r="AL69" s="10" t="s">
        <v>848</v>
      </c>
      <c r="AM69" s="10" t="s">
        <v>238</v>
      </c>
      <c r="AN69" s="10">
        <v>3</v>
      </c>
    </row>
    <row r="70" spans="2:40" x14ac:dyDescent="0.2">
      <c r="C70" s="6" t="s">
        <v>62</v>
      </c>
      <c r="D70" s="6" t="s">
        <v>770</v>
      </c>
      <c r="E70" s="8">
        <v>2667000</v>
      </c>
      <c r="F70" s="8" t="s">
        <v>346</v>
      </c>
      <c r="G70" s="8" t="s">
        <v>46</v>
      </c>
      <c r="H70" s="8">
        <v>0</v>
      </c>
      <c r="U70" s="9">
        <v>260413007</v>
      </c>
      <c r="V70" s="9" t="s">
        <v>195</v>
      </c>
      <c r="W70" s="9" t="s">
        <v>46</v>
      </c>
      <c r="X70" s="9">
        <v>1</v>
      </c>
      <c r="Y70" s="9">
        <v>1157337001</v>
      </c>
      <c r="Z70" s="9" t="s">
        <v>347</v>
      </c>
      <c r="AA70" s="9" t="s">
        <v>49</v>
      </c>
      <c r="AB70" s="9">
        <v>1</v>
      </c>
      <c r="AC70" s="9" t="s">
        <v>54</v>
      </c>
      <c r="AD70" s="9" t="s">
        <v>54</v>
      </c>
      <c r="AE70" s="9" t="s">
        <v>54</v>
      </c>
      <c r="AF70" s="9" t="s">
        <v>54</v>
      </c>
      <c r="AG70" s="10">
        <v>2667000</v>
      </c>
      <c r="AH70" s="10" t="s">
        <v>346</v>
      </c>
      <c r="AI70" s="10" t="s">
        <v>46</v>
      </c>
      <c r="AJ70" s="10">
        <v>0.5</v>
      </c>
    </row>
    <row r="71" spans="2:40" x14ac:dyDescent="0.2">
      <c r="D71" s="6" t="s">
        <v>771</v>
      </c>
      <c r="E71" s="8">
        <v>89292003</v>
      </c>
      <c r="F71" s="8" t="s">
        <v>349</v>
      </c>
      <c r="G71" s="8" t="s">
        <v>46</v>
      </c>
      <c r="H71" s="8">
        <v>0</v>
      </c>
      <c r="U71" s="9">
        <v>89292003</v>
      </c>
      <c r="V71" s="9" t="s">
        <v>349</v>
      </c>
      <c r="W71" s="9" t="s">
        <v>46</v>
      </c>
      <c r="X71" s="9">
        <v>1</v>
      </c>
      <c r="Y71" s="9">
        <v>1157338006</v>
      </c>
      <c r="Z71" s="9" t="s">
        <v>350</v>
      </c>
      <c r="AA71" s="9" t="s">
        <v>49</v>
      </c>
      <c r="AB71" s="9">
        <v>1</v>
      </c>
      <c r="AC71" s="9" t="s">
        <v>54</v>
      </c>
      <c r="AD71" s="9" t="s">
        <v>54</v>
      </c>
      <c r="AE71" s="9" t="s">
        <v>54</v>
      </c>
      <c r="AF71" s="9" t="s">
        <v>54</v>
      </c>
      <c r="AG71" s="10">
        <v>89292003</v>
      </c>
      <c r="AH71" s="10" t="s">
        <v>349</v>
      </c>
      <c r="AI71" s="10" t="s">
        <v>46</v>
      </c>
      <c r="AJ71" s="10">
        <v>0.5</v>
      </c>
    </row>
    <row r="72" spans="2:40" x14ac:dyDescent="0.2">
      <c r="D72" s="6" t="s">
        <v>772</v>
      </c>
      <c r="E72" s="8">
        <v>27789000</v>
      </c>
      <c r="F72" s="8" t="s">
        <v>354</v>
      </c>
      <c r="G72" s="8" t="s">
        <v>46</v>
      </c>
      <c r="H72" s="8">
        <v>0</v>
      </c>
      <c r="U72" s="9">
        <v>27789000</v>
      </c>
      <c r="V72" s="9" t="s">
        <v>354</v>
      </c>
      <c r="W72" s="9" t="s">
        <v>46</v>
      </c>
      <c r="X72" s="9">
        <v>1</v>
      </c>
      <c r="Y72" s="9">
        <v>1157339003</v>
      </c>
      <c r="Z72" s="9" t="s">
        <v>355</v>
      </c>
      <c r="AA72" s="9" t="s">
        <v>49</v>
      </c>
      <c r="AB72" s="9">
        <v>1</v>
      </c>
      <c r="AC72" s="9" t="s">
        <v>54</v>
      </c>
      <c r="AD72" s="9" t="s">
        <v>54</v>
      </c>
      <c r="AE72" s="9" t="s">
        <v>54</v>
      </c>
      <c r="AF72" s="9" t="s">
        <v>54</v>
      </c>
      <c r="AG72" s="10">
        <v>27789000</v>
      </c>
      <c r="AH72" s="10" t="s">
        <v>354</v>
      </c>
      <c r="AI72" s="10" t="s">
        <v>46</v>
      </c>
      <c r="AJ72" s="10">
        <v>0.5</v>
      </c>
    </row>
    <row r="73" spans="2:40" x14ac:dyDescent="0.2">
      <c r="D73" s="6" t="s">
        <v>773</v>
      </c>
      <c r="E73" s="8">
        <v>70232002</v>
      </c>
      <c r="F73" s="8" t="s">
        <v>359</v>
      </c>
      <c r="G73" s="8" t="s">
        <v>46</v>
      </c>
      <c r="H73" s="8">
        <v>0</v>
      </c>
      <c r="U73" s="9">
        <v>70232002</v>
      </c>
      <c r="V73" s="9" t="s">
        <v>359</v>
      </c>
      <c r="W73" s="9" t="s">
        <v>46</v>
      </c>
      <c r="X73" s="9">
        <v>1</v>
      </c>
      <c r="Y73" s="9">
        <v>1157340001</v>
      </c>
      <c r="Z73" s="9" t="s">
        <v>360</v>
      </c>
      <c r="AA73" s="9" t="s">
        <v>49</v>
      </c>
      <c r="AB73" s="9">
        <v>1</v>
      </c>
      <c r="AC73" s="9" t="s">
        <v>54</v>
      </c>
      <c r="AD73" s="9" t="s">
        <v>54</v>
      </c>
      <c r="AE73" s="9" t="s">
        <v>54</v>
      </c>
      <c r="AF73" s="9" t="s">
        <v>54</v>
      </c>
      <c r="AG73" s="10">
        <v>70232002</v>
      </c>
      <c r="AH73" s="10" t="s">
        <v>359</v>
      </c>
      <c r="AI73" s="10" t="s">
        <v>46</v>
      </c>
      <c r="AJ73" s="10">
        <v>0.5</v>
      </c>
    </row>
    <row r="74" spans="2:40" x14ac:dyDescent="0.2">
      <c r="D74" s="6" t="s">
        <v>774</v>
      </c>
      <c r="E74" s="8">
        <v>27732004</v>
      </c>
      <c r="F74" s="8" t="s">
        <v>361</v>
      </c>
      <c r="G74" s="8" t="s">
        <v>46</v>
      </c>
      <c r="H74" s="8">
        <v>0</v>
      </c>
      <c r="U74" s="9">
        <v>27732004</v>
      </c>
      <c r="V74" s="9" t="s">
        <v>361</v>
      </c>
      <c r="W74" s="9" t="s">
        <v>46</v>
      </c>
      <c r="X74" s="9">
        <v>1</v>
      </c>
      <c r="Y74" s="9">
        <v>1157341002</v>
      </c>
      <c r="Z74" s="9" t="s">
        <v>363</v>
      </c>
      <c r="AA74" s="9" t="s">
        <v>49</v>
      </c>
      <c r="AB74" s="9">
        <v>1</v>
      </c>
      <c r="AC74" s="9" t="s">
        <v>54</v>
      </c>
      <c r="AD74" s="9" t="s">
        <v>54</v>
      </c>
      <c r="AE74" s="9" t="s">
        <v>54</v>
      </c>
      <c r="AF74" s="9" t="s">
        <v>54</v>
      </c>
      <c r="AG74" s="10">
        <v>27732004</v>
      </c>
      <c r="AH74" s="10" t="s">
        <v>361</v>
      </c>
      <c r="AI74" s="10" t="s">
        <v>46</v>
      </c>
      <c r="AJ74" s="10">
        <v>0.5</v>
      </c>
    </row>
    <row r="75" spans="2:40" x14ac:dyDescent="0.2">
      <c r="B75" s="6" t="s">
        <v>813</v>
      </c>
      <c r="E75" s="8">
        <v>1148841003</v>
      </c>
      <c r="F75" s="8" t="s">
        <v>415</v>
      </c>
      <c r="G75" s="8" t="s">
        <v>46</v>
      </c>
      <c r="H75" s="8">
        <v>1</v>
      </c>
      <c r="U75" s="9" t="s">
        <v>54</v>
      </c>
      <c r="V75" s="9" t="s">
        <v>54</v>
      </c>
      <c r="W75" s="9" t="s">
        <v>54</v>
      </c>
      <c r="X75" s="9">
        <v>4</v>
      </c>
      <c r="Y75" s="9" t="s">
        <v>54</v>
      </c>
      <c r="Z75" s="9" t="s">
        <v>54</v>
      </c>
      <c r="AA75" s="9" t="s">
        <v>54</v>
      </c>
      <c r="AB75" s="9" t="s">
        <v>54</v>
      </c>
      <c r="AC75" s="9" t="s">
        <v>54</v>
      </c>
      <c r="AD75" s="9" t="s">
        <v>54</v>
      </c>
      <c r="AE75" s="9" t="s">
        <v>54</v>
      </c>
      <c r="AF75" s="9" t="s">
        <v>54</v>
      </c>
      <c r="AG75" s="10">
        <v>1148841003</v>
      </c>
      <c r="AH75" s="10" t="s">
        <v>415</v>
      </c>
      <c r="AI75" s="10" t="s">
        <v>46</v>
      </c>
      <c r="AJ75" s="10">
        <v>2.5</v>
      </c>
      <c r="AK75" s="10" t="s">
        <v>498</v>
      </c>
      <c r="AL75" s="10" t="s">
        <v>499</v>
      </c>
      <c r="AM75" s="10" t="s">
        <v>238</v>
      </c>
      <c r="AN75" s="10">
        <v>3</v>
      </c>
    </row>
    <row r="76" spans="2:40" x14ac:dyDescent="0.2">
      <c r="C76" s="6" t="s">
        <v>62</v>
      </c>
      <c r="D76" s="6" t="s">
        <v>770</v>
      </c>
      <c r="E76" s="8">
        <v>2667000</v>
      </c>
      <c r="F76" s="8" t="s">
        <v>346</v>
      </c>
      <c r="G76" s="8" t="s">
        <v>46</v>
      </c>
      <c r="H76" s="8">
        <v>0</v>
      </c>
      <c r="U76" s="9">
        <v>260413007</v>
      </c>
      <c r="V76" s="9" t="s">
        <v>195</v>
      </c>
      <c r="W76" s="9" t="s">
        <v>46</v>
      </c>
      <c r="X76" s="9">
        <v>1</v>
      </c>
      <c r="Y76" s="9">
        <v>1157337001</v>
      </c>
      <c r="Z76" s="9" t="s">
        <v>347</v>
      </c>
      <c r="AA76" s="9" t="s">
        <v>49</v>
      </c>
      <c r="AB76" s="9">
        <v>1</v>
      </c>
      <c r="AC76" s="9" t="s">
        <v>54</v>
      </c>
      <c r="AD76" s="9" t="s">
        <v>54</v>
      </c>
      <c r="AE76" s="9" t="s">
        <v>54</v>
      </c>
      <c r="AF76" s="9" t="s">
        <v>54</v>
      </c>
      <c r="AG76" s="10">
        <v>2667000</v>
      </c>
      <c r="AH76" s="10" t="s">
        <v>346</v>
      </c>
      <c r="AI76" s="10" t="s">
        <v>46</v>
      </c>
      <c r="AJ76" s="10">
        <v>0.5</v>
      </c>
    </row>
    <row r="77" spans="2:40" x14ac:dyDescent="0.2">
      <c r="D77" s="6" t="s">
        <v>771</v>
      </c>
      <c r="E77" s="8">
        <v>89292003</v>
      </c>
      <c r="F77" s="8" t="s">
        <v>349</v>
      </c>
      <c r="G77" s="8" t="s">
        <v>46</v>
      </c>
      <c r="H77" s="8">
        <v>0</v>
      </c>
      <c r="U77" s="9">
        <v>89292003</v>
      </c>
      <c r="V77" s="9" t="s">
        <v>349</v>
      </c>
      <c r="W77" s="9" t="s">
        <v>46</v>
      </c>
      <c r="X77" s="9">
        <v>1</v>
      </c>
      <c r="Y77" s="9">
        <v>1157338006</v>
      </c>
      <c r="Z77" s="9" t="s">
        <v>350</v>
      </c>
      <c r="AA77" s="9" t="s">
        <v>49</v>
      </c>
      <c r="AB77" s="9">
        <v>1</v>
      </c>
      <c r="AC77" s="9" t="s">
        <v>54</v>
      </c>
      <c r="AD77" s="9" t="s">
        <v>54</v>
      </c>
      <c r="AE77" s="9" t="s">
        <v>54</v>
      </c>
      <c r="AF77" s="9" t="s">
        <v>54</v>
      </c>
      <c r="AG77" s="10">
        <v>89292003</v>
      </c>
      <c r="AH77" s="10" t="s">
        <v>349</v>
      </c>
      <c r="AI77" s="10" t="s">
        <v>46</v>
      </c>
      <c r="AJ77" s="10">
        <v>0.5</v>
      </c>
    </row>
    <row r="78" spans="2:40" x14ac:dyDescent="0.2">
      <c r="D78" s="6" t="s">
        <v>772</v>
      </c>
      <c r="E78" s="8">
        <v>27789000</v>
      </c>
      <c r="F78" s="8" t="s">
        <v>354</v>
      </c>
      <c r="G78" s="8" t="s">
        <v>46</v>
      </c>
      <c r="H78" s="8">
        <v>0</v>
      </c>
      <c r="U78" s="9">
        <v>27789000</v>
      </c>
      <c r="V78" s="9" t="s">
        <v>354</v>
      </c>
      <c r="W78" s="9" t="s">
        <v>46</v>
      </c>
      <c r="X78" s="9">
        <v>1</v>
      </c>
      <c r="Y78" s="9">
        <v>1157339003</v>
      </c>
      <c r="Z78" s="9" t="s">
        <v>355</v>
      </c>
      <c r="AA78" s="9" t="s">
        <v>49</v>
      </c>
      <c r="AB78" s="9">
        <v>1</v>
      </c>
      <c r="AC78" s="9" t="s">
        <v>54</v>
      </c>
      <c r="AD78" s="9" t="s">
        <v>54</v>
      </c>
      <c r="AE78" s="9" t="s">
        <v>54</v>
      </c>
      <c r="AF78" s="9" t="s">
        <v>54</v>
      </c>
      <c r="AG78" s="10">
        <v>27789000</v>
      </c>
      <c r="AH78" s="10" t="s">
        <v>354</v>
      </c>
      <c r="AI78" s="10" t="s">
        <v>46</v>
      </c>
      <c r="AJ78" s="10">
        <v>0.5</v>
      </c>
    </row>
    <row r="79" spans="2:40" x14ac:dyDescent="0.2">
      <c r="D79" s="6" t="s">
        <v>773</v>
      </c>
      <c r="E79" s="8">
        <v>70232002</v>
      </c>
      <c r="F79" s="8" t="s">
        <v>359</v>
      </c>
      <c r="G79" s="8" t="s">
        <v>46</v>
      </c>
      <c r="H79" s="8">
        <v>0</v>
      </c>
      <c r="U79" s="9">
        <v>70232002</v>
      </c>
      <c r="V79" s="9" t="s">
        <v>359</v>
      </c>
      <c r="W79" s="9" t="s">
        <v>46</v>
      </c>
      <c r="X79" s="9">
        <v>1</v>
      </c>
      <c r="Y79" s="9">
        <v>1157340001</v>
      </c>
      <c r="Z79" s="9" t="s">
        <v>360</v>
      </c>
      <c r="AA79" s="9" t="s">
        <v>49</v>
      </c>
      <c r="AB79" s="9">
        <v>1</v>
      </c>
      <c r="AC79" s="9" t="s">
        <v>54</v>
      </c>
      <c r="AD79" s="9" t="s">
        <v>54</v>
      </c>
      <c r="AE79" s="9" t="s">
        <v>54</v>
      </c>
      <c r="AF79" s="9" t="s">
        <v>54</v>
      </c>
      <c r="AG79" s="10">
        <v>70232002</v>
      </c>
      <c r="AH79" s="10" t="s">
        <v>359</v>
      </c>
      <c r="AI79" s="10" t="s">
        <v>46</v>
      </c>
      <c r="AJ79" s="10">
        <v>0.5</v>
      </c>
    </row>
    <row r="80" spans="2:40" x14ac:dyDescent="0.2">
      <c r="D80" s="6" t="s">
        <v>774</v>
      </c>
      <c r="E80" s="8">
        <v>27732004</v>
      </c>
      <c r="F80" s="8" t="s">
        <v>361</v>
      </c>
      <c r="G80" s="8" t="s">
        <v>46</v>
      </c>
      <c r="H80" s="8">
        <v>0</v>
      </c>
      <c r="U80" s="9">
        <v>27732004</v>
      </c>
      <c r="V80" s="9" t="s">
        <v>361</v>
      </c>
      <c r="W80" s="9" t="s">
        <v>46</v>
      </c>
      <c r="X80" s="9">
        <v>1</v>
      </c>
      <c r="Y80" s="9">
        <v>1157341002</v>
      </c>
      <c r="Z80" s="9" t="s">
        <v>363</v>
      </c>
      <c r="AA80" s="9" t="s">
        <v>49</v>
      </c>
      <c r="AB80" s="9">
        <v>1</v>
      </c>
      <c r="AC80" s="9" t="s">
        <v>54</v>
      </c>
      <c r="AD80" s="9" t="s">
        <v>54</v>
      </c>
      <c r="AE80" s="9" t="s">
        <v>54</v>
      </c>
      <c r="AF80" s="9" t="s">
        <v>54</v>
      </c>
      <c r="AG80" s="10">
        <v>27732004</v>
      </c>
      <c r="AH80" s="10" t="s">
        <v>361</v>
      </c>
      <c r="AI80" s="10" t="s">
        <v>46</v>
      </c>
      <c r="AJ80" s="10">
        <v>0.5</v>
      </c>
    </row>
    <row r="81" spans="2:40" x14ac:dyDescent="0.2">
      <c r="B81" s="6" t="s">
        <v>814</v>
      </c>
      <c r="E81" s="8">
        <v>161062006</v>
      </c>
      <c r="F81" s="8" t="s">
        <v>808</v>
      </c>
      <c r="G81" s="8" t="s">
        <v>46</v>
      </c>
      <c r="H81" s="8">
        <v>1</v>
      </c>
      <c r="U81" s="9">
        <v>225825002</v>
      </c>
      <c r="V81" s="9" t="s">
        <v>779</v>
      </c>
      <c r="W81" s="9" t="s">
        <v>49</v>
      </c>
      <c r="X81" s="9">
        <v>2</v>
      </c>
      <c r="Y81" s="9" t="s">
        <v>54</v>
      </c>
      <c r="Z81" s="9" t="s">
        <v>54</v>
      </c>
      <c r="AA81" s="9" t="s">
        <v>54</v>
      </c>
      <c r="AB81" s="9" t="s">
        <v>54</v>
      </c>
      <c r="AC81" s="9" t="s">
        <v>54</v>
      </c>
      <c r="AD81" s="9" t="s">
        <v>54</v>
      </c>
      <c r="AE81" s="9" t="s">
        <v>54</v>
      </c>
      <c r="AF81" s="9" t="s">
        <v>54</v>
      </c>
      <c r="AG81" s="10">
        <v>225825002</v>
      </c>
      <c r="AH81" s="10" t="s">
        <v>779</v>
      </c>
      <c r="AI81" s="10" t="s">
        <v>49</v>
      </c>
      <c r="AJ81" s="10">
        <v>1</v>
      </c>
      <c r="AK81" s="10" t="s">
        <v>498</v>
      </c>
      <c r="AL81" s="10" t="s">
        <v>499</v>
      </c>
      <c r="AM81" s="10" t="s">
        <v>238</v>
      </c>
      <c r="AN81" s="10">
        <v>3</v>
      </c>
    </row>
    <row r="82" spans="2:40" x14ac:dyDescent="0.2">
      <c r="C82" s="6" t="s">
        <v>62</v>
      </c>
      <c r="D82" s="6" t="s">
        <v>770</v>
      </c>
      <c r="E82" s="8">
        <v>2667000</v>
      </c>
      <c r="F82" s="8" t="s">
        <v>346</v>
      </c>
      <c r="G82" s="8" t="s">
        <v>46</v>
      </c>
      <c r="H82" s="8">
        <v>0</v>
      </c>
      <c r="U82" s="9">
        <v>260413007</v>
      </c>
      <c r="V82" s="9" t="s">
        <v>195</v>
      </c>
      <c r="W82" s="9" t="s">
        <v>46</v>
      </c>
      <c r="X82" s="9">
        <v>1</v>
      </c>
      <c r="Y82" s="9">
        <v>1157337001</v>
      </c>
      <c r="Z82" s="9" t="s">
        <v>347</v>
      </c>
      <c r="AA82" s="9" t="s">
        <v>49</v>
      </c>
      <c r="AB82" s="9">
        <v>1</v>
      </c>
      <c r="AC82" s="9" t="s">
        <v>54</v>
      </c>
      <c r="AD82" s="9" t="s">
        <v>54</v>
      </c>
      <c r="AE82" s="9" t="s">
        <v>54</v>
      </c>
      <c r="AF82" s="9" t="s">
        <v>54</v>
      </c>
      <c r="AG82" s="10">
        <v>2667000</v>
      </c>
      <c r="AH82" s="10" t="s">
        <v>346</v>
      </c>
      <c r="AI82" s="10" t="s">
        <v>46</v>
      </c>
      <c r="AJ82" s="10">
        <v>0.5</v>
      </c>
    </row>
    <row r="83" spans="2:40" x14ac:dyDescent="0.2">
      <c r="D83" s="6" t="s">
        <v>771</v>
      </c>
      <c r="E83" s="8">
        <v>89292003</v>
      </c>
      <c r="F83" s="8" t="s">
        <v>349</v>
      </c>
      <c r="G83" s="8" t="s">
        <v>46</v>
      </c>
      <c r="H83" s="8">
        <v>0</v>
      </c>
      <c r="U83" s="9">
        <v>89292003</v>
      </c>
      <c r="V83" s="9" t="s">
        <v>349</v>
      </c>
      <c r="W83" s="9" t="s">
        <v>46</v>
      </c>
      <c r="X83" s="9">
        <v>1</v>
      </c>
      <c r="Y83" s="9">
        <v>1157338006</v>
      </c>
      <c r="Z83" s="9" t="s">
        <v>350</v>
      </c>
      <c r="AA83" s="9" t="s">
        <v>49</v>
      </c>
      <c r="AB83" s="9">
        <v>1</v>
      </c>
      <c r="AC83" s="9" t="s">
        <v>54</v>
      </c>
      <c r="AD83" s="9" t="s">
        <v>54</v>
      </c>
      <c r="AE83" s="9" t="s">
        <v>54</v>
      </c>
      <c r="AF83" s="9" t="s">
        <v>54</v>
      </c>
      <c r="AG83" s="10">
        <v>89292003</v>
      </c>
      <c r="AH83" s="10" t="s">
        <v>349</v>
      </c>
      <c r="AI83" s="10" t="s">
        <v>46</v>
      </c>
      <c r="AJ83" s="10">
        <v>0.5</v>
      </c>
    </row>
    <row r="84" spans="2:40" x14ac:dyDescent="0.2">
      <c r="D84" s="6" t="s">
        <v>772</v>
      </c>
      <c r="E84" s="8">
        <v>27789000</v>
      </c>
      <c r="F84" s="8" t="s">
        <v>354</v>
      </c>
      <c r="G84" s="8" t="s">
        <v>46</v>
      </c>
      <c r="H84" s="8">
        <v>0</v>
      </c>
      <c r="U84" s="9">
        <v>27789000</v>
      </c>
      <c r="V84" s="9" t="s">
        <v>354</v>
      </c>
      <c r="W84" s="9" t="s">
        <v>46</v>
      </c>
      <c r="X84" s="9">
        <v>1</v>
      </c>
      <c r="Y84" s="9">
        <v>1157339003</v>
      </c>
      <c r="Z84" s="9" t="s">
        <v>355</v>
      </c>
      <c r="AA84" s="9" t="s">
        <v>49</v>
      </c>
      <c r="AB84" s="9">
        <v>1</v>
      </c>
      <c r="AC84" s="9" t="s">
        <v>54</v>
      </c>
      <c r="AD84" s="9" t="s">
        <v>54</v>
      </c>
      <c r="AE84" s="9" t="s">
        <v>54</v>
      </c>
      <c r="AF84" s="9" t="s">
        <v>54</v>
      </c>
      <c r="AG84" s="10">
        <v>27789000</v>
      </c>
      <c r="AH84" s="10" t="s">
        <v>354</v>
      </c>
      <c r="AI84" s="10" t="s">
        <v>46</v>
      </c>
      <c r="AJ84" s="10">
        <v>0.5</v>
      </c>
    </row>
    <row r="85" spans="2:40" x14ac:dyDescent="0.2">
      <c r="D85" s="6" t="s">
        <v>773</v>
      </c>
      <c r="E85" s="8">
        <v>70232002</v>
      </c>
      <c r="F85" s="8" t="s">
        <v>359</v>
      </c>
      <c r="G85" s="8" t="s">
        <v>46</v>
      </c>
      <c r="H85" s="8">
        <v>0</v>
      </c>
      <c r="U85" s="9">
        <v>70232002</v>
      </c>
      <c r="V85" s="9" t="s">
        <v>359</v>
      </c>
      <c r="W85" s="9" t="s">
        <v>46</v>
      </c>
      <c r="X85" s="9">
        <v>1</v>
      </c>
      <c r="Y85" s="9">
        <v>1157340001</v>
      </c>
      <c r="Z85" s="9" t="s">
        <v>360</v>
      </c>
      <c r="AA85" s="9" t="s">
        <v>49</v>
      </c>
      <c r="AB85" s="9">
        <v>1</v>
      </c>
      <c r="AC85" s="9" t="s">
        <v>54</v>
      </c>
      <c r="AD85" s="9" t="s">
        <v>54</v>
      </c>
      <c r="AE85" s="9" t="s">
        <v>54</v>
      </c>
      <c r="AF85" s="9" t="s">
        <v>54</v>
      </c>
      <c r="AG85" s="10">
        <v>70232002</v>
      </c>
      <c r="AH85" s="10" t="s">
        <v>359</v>
      </c>
      <c r="AI85" s="10" t="s">
        <v>46</v>
      </c>
      <c r="AJ85" s="10">
        <v>0.5</v>
      </c>
    </row>
    <row r="86" spans="2:40" x14ac:dyDescent="0.2">
      <c r="D86" s="6" t="s">
        <v>774</v>
      </c>
      <c r="E86" s="8">
        <v>27732004</v>
      </c>
      <c r="F86" s="8" t="s">
        <v>361</v>
      </c>
      <c r="G86" s="8" t="s">
        <v>46</v>
      </c>
      <c r="H86" s="8">
        <v>0</v>
      </c>
      <c r="U86" s="9">
        <v>27732004</v>
      </c>
      <c r="V86" s="9" t="s">
        <v>361</v>
      </c>
      <c r="W86" s="9" t="s">
        <v>46</v>
      </c>
      <c r="X86" s="9">
        <v>1</v>
      </c>
      <c r="Y86" s="9">
        <v>1157341002</v>
      </c>
      <c r="Z86" s="9" t="s">
        <v>363</v>
      </c>
      <c r="AA86" s="9" t="s">
        <v>49</v>
      </c>
      <c r="AB86" s="9">
        <v>1</v>
      </c>
      <c r="AC86" s="9" t="s">
        <v>54</v>
      </c>
      <c r="AD86" s="9" t="s">
        <v>54</v>
      </c>
      <c r="AE86" s="9" t="s">
        <v>54</v>
      </c>
      <c r="AF86" s="9" t="s">
        <v>54</v>
      </c>
      <c r="AG86" s="10">
        <v>27732004</v>
      </c>
      <c r="AH86" s="10" t="s">
        <v>361</v>
      </c>
      <c r="AI86" s="10" t="s">
        <v>46</v>
      </c>
      <c r="AJ86" s="10">
        <v>0.5</v>
      </c>
    </row>
    <row r="87" spans="2:40" x14ac:dyDescent="0.2">
      <c r="B87" s="6" t="s">
        <v>815</v>
      </c>
      <c r="E87" s="8">
        <v>237461000119103</v>
      </c>
      <c r="F87" s="8" t="s">
        <v>802</v>
      </c>
      <c r="G87" s="8" t="s">
        <v>46</v>
      </c>
      <c r="H87" s="8">
        <v>0</v>
      </c>
      <c r="I87" s="8">
        <v>288391000119107</v>
      </c>
      <c r="J87" s="8" t="s">
        <v>816</v>
      </c>
      <c r="K87" s="8" t="s">
        <v>46</v>
      </c>
      <c r="L87" s="8">
        <v>1</v>
      </c>
      <c r="U87" s="9">
        <v>225824003</v>
      </c>
      <c r="V87" s="9" t="s">
        <v>817</v>
      </c>
      <c r="W87" s="9" t="s">
        <v>49</v>
      </c>
      <c r="X87" s="9">
        <v>2</v>
      </c>
      <c r="Y87" s="9" t="s">
        <v>54</v>
      </c>
      <c r="Z87" s="9" t="s">
        <v>54</v>
      </c>
      <c r="AA87" s="9" t="s">
        <v>54</v>
      </c>
      <c r="AB87" s="9" t="s">
        <v>54</v>
      </c>
      <c r="AC87" s="9" t="s">
        <v>54</v>
      </c>
      <c r="AD87" s="9" t="s">
        <v>54</v>
      </c>
      <c r="AE87" s="9" t="s">
        <v>54</v>
      </c>
      <c r="AF87" s="9" t="s">
        <v>54</v>
      </c>
      <c r="AG87" s="10">
        <v>237461000119103</v>
      </c>
      <c r="AH87" s="10" t="s">
        <v>802</v>
      </c>
      <c r="AI87" s="10" t="s">
        <v>46</v>
      </c>
      <c r="AJ87" s="10">
        <v>1</v>
      </c>
      <c r="AK87" s="10" t="s">
        <v>847</v>
      </c>
      <c r="AL87" s="10" t="s">
        <v>848</v>
      </c>
      <c r="AM87" s="10" t="s">
        <v>238</v>
      </c>
      <c r="AN87" s="10">
        <v>3</v>
      </c>
    </row>
    <row r="88" spans="2:40" x14ac:dyDescent="0.2">
      <c r="C88" s="6" t="s">
        <v>62</v>
      </c>
      <c r="D88" s="6" t="s">
        <v>770</v>
      </c>
      <c r="E88" s="8">
        <v>2667000</v>
      </c>
      <c r="F88" s="8" t="s">
        <v>346</v>
      </c>
      <c r="G88" s="8" t="s">
        <v>46</v>
      </c>
      <c r="H88" s="8">
        <v>0</v>
      </c>
      <c r="U88" s="9">
        <v>260413007</v>
      </c>
      <c r="V88" s="9" t="s">
        <v>195</v>
      </c>
      <c r="W88" s="9" t="s">
        <v>46</v>
      </c>
      <c r="X88" s="9">
        <v>1</v>
      </c>
      <c r="Y88" s="9">
        <v>1157337001</v>
      </c>
      <c r="Z88" s="9" t="s">
        <v>347</v>
      </c>
      <c r="AA88" s="9" t="s">
        <v>49</v>
      </c>
      <c r="AB88" s="9">
        <v>1</v>
      </c>
      <c r="AC88" s="9" t="s">
        <v>54</v>
      </c>
      <c r="AD88" s="9" t="s">
        <v>54</v>
      </c>
      <c r="AE88" s="9" t="s">
        <v>54</v>
      </c>
      <c r="AF88" s="9" t="s">
        <v>54</v>
      </c>
      <c r="AG88" s="10">
        <v>2667000</v>
      </c>
      <c r="AH88" s="10" t="s">
        <v>346</v>
      </c>
      <c r="AI88" s="10" t="s">
        <v>46</v>
      </c>
      <c r="AJ88" s="10">
        <v>0.5</v>
      </c>
    </row>
    <row r="89" spans="2:40" x14ac:dyDescent="0.2">
      <c r="D89" s="6" t="s">
        <v>771</v>
      </c>
      <c r="E89" s="8">
        <v>89292003</v>
      </c>
      <c r="F89" s="8" t="s">
        <v>349</v>
      </c>
      <c r="G89" s="8" t="s">
        <v>46</v>
      </c>
      <c r="H89" s="8">
        <v>0</v>
      </c>
      <c r="U89" s="9">
        <v>89292003</v>
      </c>
      <c r="V89" s="9" t="s">
        <v>349</v>
      </c>
      <c r="W89" s="9" t="s">
        <v>46</v>
      </c>
      <c r="X89" s="9">
        <v>1</v>
      </c>
      <c r="Y89" s="9">
        <v>1157338006</v>
      </c>
      <c r="Z89" s="9" t="s">
        <v>350</v>
      </c>
      <c r="AA89" s="9" t="s">
        <v>49</v>
      </c>
      <c r="AB89" s="9">
        <v>1</v>
      </c>
      <c r="AC89" s="9" t="s">
        <v>54</v>
      </c>
      <c r="AD89" s="9" t="s">
        <v>54</v>
      </c>
      <c r="AE89" s="9" t="s">
        <v>54</v>
      </c>
      <c r="AF89" s="9" t="s">
        <v>54</v>
      </c>
      <c r="AG89" s="10">
        <v>89292003</v>
      </c>
      <c r="AH89" s="10" t="s">
        <v>349</v>
      </c>
      <c r="AI89" s="10" t="s">
        <v>46</v>
      </c>
      <c r="AJ89" s="10">
        <v>0.5</v>
      </c>
    </row>
    <row r="90" spans="2:40" x14ac:dyDescent="0.2">
      <c r="D90" s="6" t="s">
        <v>772</v>
      </c>
      <c r="E90" s="8">
        <v>27789000</v>
      </c>
      <c r="F90" s="8" t="s">
        <v>354</v>
      </c>
      <c r="G90" s="8" t="s">
        <v>46</v>
      </c>
      <c r="H90" s="8">
        <v>0</v>
      </c>
      <c r="U90" s="9">
        <v>27789000</v>
      </c>
      <c r="V90" s="9" t="s">
        <v>354</v>
      </c>
      <c r="W90" s="9" t="s">
        <v>46</v>
      </c>
      <c r="X90" s="9">
        <v>1</v>
      </c>
      <c r="Y90" s="9">
        <v>1157339003</v>
      </c>
      <c r="Z90" s="9" t="s">
        <v>355</v>
      </c>
      <c r="AA90" s="9" t="s">
        <v>49</v>
      </c>
      <c r="AB90" s="9">
        <v>1</v>
      </c>
      <c r="AC90" s="9" t="s">
        <v>54</v>
      </c>
      <c r="AD90" s="9" t="s">
        <v>54</v>
      </c>
      <c r="AE90" s="9" t="s">
        <v>54</v>
      </c>
      <c r="AF90" s="9" t="s">
        <v>54</v>
      </c>
      <c r="AG90" s="10">
        <v>27789000</v>
      </c>
      <c r="AH90" s="10" t="s">
        <v>354</v>
      </c>
      <c r="AI90" s="10" t="s">
        <v>46</v>
      </c>
      <c r="AJ90" s="10">
        <v>0.5</v>
      </c>
    </row>
    <row r="91" spans="2:40" x14ac:dyDescent="0.2">
      <c r="D91" s="6" t="s">
        <v>773</v>
      </c>
      <c r="E91" s="8">
        <v>70232002</v>
      </c>
      <c r="F91" s="8" t="s">
        <v>359</v>
      </c>
      <c r="G91" s="8" t="s">
        <v>46</v>
      </c>
      <c r="H91" s="8">
        <v>0</v>
      </c>
      <c r="U91" s="9">
        <v>70232002</v>
      </c>
      <c r="V91" s="9" t="s">
        <v>359</v>
      </c>
      <c r="W91" s="9" t="s">
        <v>46</v>
      </c>
      <c r="X91" s="9">
        <v>1</v>
      </c>
      <c r="Y91" s="9">
        <v>1157340001</v>
      </c>
      <c r="Z91" s="9" t="s">
        <v>360</v>
      </c>
      <c r="AA91" s="9" t="s">
        <v>49</v>
      </c>
      <c r="AB91" s="9">
        <v>1</v>
      </c>
      <c r="AC91" s="9" t="s">
        <v>54</v>
      </c>
      <c r="AD91" s="9" t="s">
        <v>54</v>
      </c>
      <c r="AE91" s="9" t="s">
        <v>54</v>
      </c>
      <c r="AF91" s="9" t="s">
        <v>54</v>
      </c>
      <c r="AG91" s="10">
        <v>70232002</v>
      </c>
      <c r="AH91" s="10" t="s">
        <v>359</v>
      </c>
      <c r="AI91" s="10" t="s">
        <v>46</v>
      </c>
      <c r="AJ91" s="10">
        <v>0.5</v>
      </c>
    </row>
    <row r="92" spans="2:40" x14ac:dyDescent="0.2">
      <c r="D92" s="6" t="s">
        <v>774</v>
      </c>
      <c r="E92" s="8">
        <v>27732004</v>
      </c>
      <c r="F92" s="8" t="s">
        <v>361</v>
      </c>
      <c r="G92" s="8" t="s">
        <v>46</v>
      </c>
      <c r="H92" s="8">
        <v>0</v>
      </c>
      <c r="U92" s="9">
        <v>27732004</v>
      </c>
      <c r="V92" s="9" t="s">
        <v>361</v>
      </c>
      <c r="W92" s="9" t="s">
        <v>46</v>
      </c>
      <c r="X92" s="9">
        <v>1</v>
      </c>
      <c r="Y92" s="9">
        <v>1157341002</v>
      </c>
      <c r="Z92" s="9" t="s">
        <v>363</v>
      </c>
      <c r="AA92" s="9" t="s">
        <v>49</v>
      </c>
      <c r="AB92" s="9">
        <v>1</v>
      </c>
      <c r="AC92" s="9" t="s">
        <v>54</v>
      </c>
      <c r="AD92" s="9" t="s">
        <v>54</v>
      </c>
      <c r="AE92" s="9" t="s">
        <v>54</v>
      </c>
      <c r="AF92" s="9" t="s">
        <v>54</v>
      </c>
      <c r="AG92" s="10">
        <v>27732004</v>
      </c>
      <c r="AH92" s="10" t="s">
        <v>361</v>
      </c>
      <c r="AI92" s="10" t="s">
        <v>46</v>
      </c>
      <c r="AJ92" s="10">
        <v>0.5</v>
      </c>
    </row>
    <row r="93" spans="2:40" x14ac:dyDescent="0.2">
      <c r="B93" s="6" t="s">
        <v>818</v>
      </c>
      <c r="E93" s="8">
        <v>1148841003</v>
      </c>
      <c r="F93" s="8" t="s">
        <v>415</v>
      </c>
      <c r="G93" s="8" t="s">
        <v>46</v>
      </c>
      <c r="H93" s="8">
        <v>3</v>
      </c>
      <c r="U93" s="9" t="s">
        <v>54</v>
      </c>
      <c r="V93" s="9" t="s">
        <v>54</v>
      </c>
      <c r="W93" s="9" t="s">
        <v>54</v>
      </c>
      <c r="X93" s="9">
        <v>4</v>
      </c>
      <c r="Y93" s="9" t="s">
        <v>54</v>
      </c>
      <c r="Z93" s="9" t="s">
        <v>54</v>
      </c>
      <c r="AA93" s="9" t="s">
        <v>54</v>
      </c>
      <c r="AB93" s="9" t="s">
        <v>54</v>
      </c>
      <c r="AC93" s="9" t="s">
        <v>54</v>
      </c>
      <c r="AD93" s="9" t="s">
        <v>54</v>
      </c>
      <c r="AE93" s="9" t="s">
        <v>54</v>
      </c>
      <c r="AF93" s="9" t="s">
        <v>54</v>
      </c>
      <c r="AG93" s="10">
        <v>1148841003</v>
      </c>
      <c r="AH93" s="10" t="s">
        <v>415</v>
      </c>
      <c r="AI93" s="10" t="s">
        <v>46</v>
      </c>
      <c r="AJ93" s="10">
        <v>3.5</v>
      </c>
      <c r="AK93" s="10" t="s">
        <v>847</v>
      </c>
      <c r="AL93" s="10" t="s">
        <v>848</v>
      </c>
      <c r="AM93" s="10" t="s">
        <v>238</v>
      </c>
      <c r="AN93" s="10">
        <v>3</v>
      </c>
    </row>
    <row r="94" spans="2:40" x14ac:dyDescent="0.2">
      <c r="C94" s="6" t="s">
        <v>62</v>
      </c>
      <c r="D94" s="6" t="s">
        <v>770</v>
      </c>
      <c r="E94" s="8">
        <v>2667000</v>
      </c>
      <c r="F94" s="8" t="s">
        <v>346</v>
      </c>
      <c r="G94" s="8" t="s">
        <v>46</v>
      </c>
      <c r="H94" s="8">
        <v>0</v>
      </c>
      <c r="U94" s="9">
        <v>260413007</v>
      </c>
      <c r="V94" s="9" t="s">
        <v>195</v>
      </c>
      <c r="W94" s="9" t="s">
        <v>46</v>
      </c>
      <c r="X94" s="9">
        <v>1</v>
      </c>
      <c r="Y94" s="9">
        <v>1157337001</v>
      </c>
      <c r="Z94" s="9" t="s">
        <v>347</v>
      </c>
      <c r="AA94" s="9" t="s">
        <v>49</v>
      </c>
      <c r="AB94" s="9">
        <v>1</v>
      </c>
      <c r="AC94" s="9" t="s">
        <v>54</v>
      </c>
      <c r="AD94" s="9" t="s">
        <v>54</v>
      </c>
      <c r="AE94" s="9" t="s">
        <v>54</v>
      </c>
      <c r="AF94" s="9" t="s">
        <v>54</v>
      </c>
      <c r="AG94" s="10">
        <v>2667000</v>
      </c>
      <c r="AH94" s="10" t="s">
        <v>346</v>
      </c>
      <c r="AI94" s="10" t="s">
        <v>46</v>
      </c>
      <c r="AJ94" s="10">
        <v>0.5</v>
      </c>
    </row>
    <row r="95" spans="2:40" x14ac:dyDescent="0.2">
      <c r="D95" s="6" t="s">
        <v>771</v>
      </c>
      <c r="E95" s="8">
        <v>89292003</v>
      </c>
      <c r="F95" s="8" t="s">
        <v>349</v>
      </c>
      <c r="G95" s="8" t="s">
        <v>46</v>
      </c>
      <c r="H95" s="8">
        <v>0</v>
      </c>
      <c r="U95" s="9">
        <v>89292003</v>
      </c>
      <c r="V95" s="9" t="s">
        <v>349</v>
      </c>
      <c r="W95" s="9" t="s">
        <v>46</v>
      </c>
      <c r="X95" s="9">
        <v>1</v>
      </c>
      <c r="Y95" s="9">
        <v>1157338006</v>
      </c>
      <c r="Z95" s="9" t="s">
        <v>350</v>
      </c>
      <c r="AA95" s="9" t="s">
        <v>49</v>
      </c>
      <c r="AB95" s="9">
        <v>1</v>
      </c>
      <c r="AC95" s="9" t="s">
        <v>54</v>
      </c>
      <c r="AD95" s="9" t="s">
        <v>54</v>
      </c>
      <c r="AE95" s="9" t="s">
        <v>54</v>
      </c>
      <c r="AF95" s="9" t="s">
        <v>54</v>
      </c>
      <c r="AG95" s="10">
        <v>89292003</v>
      </c>
      <c r="AH95" s="10" t="s">
        <v>349</v>
      </c>
      <c r="AI95" s="10" t="s">
        <v>46</v>
      </c>
      <c r="AJ95" s="10">
        <v>0.5</v>
      </c>
    </row>
    <row r="96" spans="2:40" x14ac:dyDescent="0.2">
      <c r="D96" s="6" t="s">
        <v>772</v>
      </c>
      <c r="E96" s="8">
        <v>27789000</v>
      </c>
      <c r="F96" s="8" t="s">
        <v>354</v>
      </c>
      <c r="G96" s="8" t="s">
        <v>46</v>
      </c>
      <c r="H96" s="8">
        <v>0</v>
      </c>
      <c r="U96" s="9">
        <v>27789000</v>
      </c>
      <c r="V96" s="9" t="s">
        <v>354</v>
      </c>
      <c r="W96" s="9" t="s">
        <v>46</v>
      </c>
      <c r="X96" s="9">
        <v>1</v>
      </c>
      <c r="Y96" s="9">
        <v>1157339003</v>
      </c>
      <c r="Z96" s="9" t="s">
        <v>355</v>
      </c>
      <c r="AA96" s="9" t="s">
        <v>49</v>
      </c>
      <c r="AB96" s="9">
        <v>1</v>
      </c>
      <c r="AC96" s="9" t="s">
        <v>54</v>
      </c>
      <c r="AD96" s="9" t="s">
        <v>54</v>
      </c>
      <c r="AE96" s="9" t="s">
        <v>54</v>
      </c>
      <c r="AF96" s="9" t="s">
        <v>54</v>
      </c>
      <c r="AG96" s="10">
        <v>27789000</v>
      </c>
      <c r="AH96" s="10" t="s">
        <v>354</v>
      </c>
      <c r="AI96" s="10" t="s">
        <v>46</v>
      </c>
      <c r="AJ96" s="10">
        <v>0.5</v>
      </c>
    </row>
    <row r="97" spans="2:40" x14ac:dyDescent="0.2">
      <c r="D97" s="6" t="s">
        <v>773</v>
      </c>
      <c r="E97" s="8">
        <v>70232002</v>
      </c>
      <c r="F97" s="8" t="s">
        <v>359</v>
      </c>
      <c r="G97" s="8" t="s">
        <v>46</v>
      </c>
      <c r="H97" s="8">
        <v>0</v>
      </c>
      <c r="U97" s="9">
        <v>70232002</v>
      </c>
      <c r="V97" s="9" t="s">
        <v>359</v>
      </c>
      <c r="W97" s="9" t="s">
        <v>46</v>
      </c>
      <c r="X97" s="9">
        <v>1</v>
      </c>
      <c r="Y97" s="9">
        <v>1157340001</v>
      </c>
      <c r="Z97" s="9" t="s">
        <v>360</v>
      </c>
      <c r="AA97" s="9" t="s">
        <v>49</v>
      </c>
      <c r="AB97" s="9">
        <v>1</v>
      </c>
      <c r="AC97" s="9" t="s">
        <v>54</v>
      </c>
      <c r="AD97" s="9" t="s">
        <v>54</v>
      </c>
      <c r="AE97" s="9" t="s">
        <v>54</v>
      </c>
      <c r="AF97" s="9" t="s">
        <v>54</v>
      </c>
      <c r="AG97" s="10">
        <v>70232002</v>
      </c>
      <c r="AH97" s="10" t="s">
        <v>359</v>
      </c>
      <c r="AI97" s="10" t="s">
        <v>46</v>
      </c>
      <c r="AJ97" s="10">
        <v>0.5</v>
      </c>
    </row>
    <row r="98" spans="2:40" x14ac:dyDescent="0.2">
      <c r="D98" s="6" t="s">
        <v>774</v>
      </c>
      <c r="E98" s="8">
        <v>27732004</v>
      </c>
      <c r="F98" s="8" t="s">
        <v>361</v>
      </c>
      <c r="G98" s="8" t="s">
        <v>46</v>
      </c>
      <c r="H98" s="8">
        <v>0</v>
      </c>
      <c r="U98" s="9">
        <v>27732004</v>
      </c>
      <c r="V98" s="9" t="s">
        <v>361</v>
      </c>
      <c r="W98" s="9" t="s">
        <v>46</v>
      </c>
      <c r="X98" s="9">
        <v>1</v>
      </c>
      <c r="Y98" s="9">
        <v>1157341002</v>
      </c>
      <c r="Z98" s="9" t="s">
        <v>363</v>
      </c>
      <c r="AA98" s="9" t="s">
        <v>49</v>
      </c>
      <c r="AB98" s="9">
        <v>1</v>
      </c>
      <c r="AC98" s="9" t="s">
        <v>54</v>
      </c>
      <c r="AD98" s="9" t="s">
        <v>54</v>
      </c>
      <c r="AE98" s="9" t="s">
        <v>54</v>
      </c>
      <c r="AF98" s="9" t="s">
        <v>54</v>
      </c>
      <c r="AG98" s="10">
        <v>27732004</v>
      </c>
      <c r="AH98" s="10" t="s">
        <v>361</v>
      </c>
      <c r="AI98" s="10" t="s">
        <v>46</v>
      </c>
      <c r="AJ98" s="10">
        <v>0.5</v>
      </c>
    </row>
    <row r="99" spans="2:40" x14ac:dyDescent="0.2">
      <c r="B99" s="6" t="s">
        <v>819</v>
      </c>
      <c r="E99" s="8">
        <v>371779005</v>
      </c>
      <c r="F99" s="8" t="s">
        <v>811</v>
      </c>
      <c r="G99" s="8" t="s">
        <v>46</v>
      </c>
      <c r="H99" s="8">
        <v>2</v>
      </c>
      <c r="I99" s="8">
        <v>237461000119103</v>
      </c>
      <c r="J99" s="8" t="s">
        <v>802</v>
      </c>
      <c r="K99" s="8" t="s">
        <v>46</v>
      </c>
      <c r="L99" s="8">
        <v>1</v>
      </c>
      <c r="U99" s="9">
        <v>1279539008</v>
      </c>
      <c r="V99" s="9" t="s">
        <v>805</v>
      </c>
      <c r="W99" s="9" t="s">
        <v>46</v>
      </c>
      <c r="X99" s="9">
        <v>1</v>
      </c>
      <c r="Y99" s="9" t="s">
        <v>54</v>
      </c>
      <c r="Z99" s="9" t="s">
        <v>54</v>
      </c>
      <c r="AA99" s="9" t="s">
        <v>54</v>
      </c>
      <c r="AB99" s="9" t="s">
        <v>54</v>
      </c>
      <c r="AC99" s="9" t="s">
        <v>54</v>
      </c>
      <c r="AD99" s="9" t="s">
        <v>54</v>
      </c>
      <c r="AE99" s="9" t="s">
        <v>54</v>
      </c>
      <c r="AF99" s="9" t="s">
        <v>54</v>
      </c>
      <c r="AG99" s="10">
        <v>237461000119103</v>
      </c>
      <c r="AH99" s="10" t="s">
        <v>802</v>
      </c>
      <c r="AI99" s="10" t="s">
        <v>46</v>
      </c>
      <c r="AJ99" s="10">
        <v>2</v>
      </c>
      <c r="AK99" s="10" t="s">
        <v>847</v>
      </c>
      <c r="AL99" s="10" t="s">
        <v>848</v>
      </c>
      <c r="AM99" s="10" t="s">
        <v>238</v>
      </c>
      <c r="AN99" s="10">
        <v>3</v>
      </c>
    </row>
    <row r="100" spans="2:40" x14ac:dyDescent="0.2">
      <c r="C100" s="6" t="s">
        <v>62</v>
      </c>
      <c r="D100" s="6" t="s">
        <v>770</v>
      </c>
      <c r="E100" s="8">
        <v>2667000</v>
      </c>
      <c r="F100" s="8" t="s">
        <v>346</v>
      </c>
      <c r="G100" s="8" t="s">
        <v>46</v>
      </c>
      <c r="H100" s="8">
        <v>0</v>
      </c>
      <c r="U100" s="9">
        <v>260413007</v>
      </c>
      <c r="V100" s="9" t="s">
        <v>195</v>
      </c>
      <c r="W100" s="9" t="s">
        <v>46</v>
      </c>
      <c r="X100" s="9">
        <v>1</v>
      </c>
      <c r="Y100" s="9">
        <v>1157337001</v>
      </c>
      <c r="Z100" s="9" t="s">
        <v>347</v>
      </c>
      <c r="AA100" s="9" t="s">
        <v>49</v>
      </c>
      <c r="AB100" s="9">
        <v>1</v>
      </c>
      <c r="AC100" s="9" t="s">
        <v>54</v>
      </c>
      <c r="AD100" s="9" t="s">
        <v>54</v>
      </c>
      <c r="AE100" s="9" t="s">
        <v>54</v>
      </c>
      <c r="AF100" s="9" t="s">
        <v>54</v>
      </c>
      <c r="AG100" s="10">
        <v>2667000</v>
      </c>
      <c r="AH100" s="10" t="s">
        <v>346</v>
      </c>
      <c r="AI100" s="10" t="s">
        <v>46</v>
      </c>
      <c r="AJ100" s="10">
        <v>0.5</v>
      </c>
    </row>
    <row r="101" spans="2:40" x14ac:dyDescent="0.2">
      <c r="D101" s="6" t="s">
        <v>771</v>
      </c>
      <c r="E101" s="8">
        <v>89292003</v>
      </c>
      <c r="F101" s="8" t="s">
        <v>349</v>
      </c>
      <c r="G101" s="8" t="s">
        <v>46</v>
      </c>
      <c r="H101" s="8">
        <v>0</v>
      </c>
      <c r="U101" s="9">
        <v>89292003</v>
      </c>
      <c r="V101" s="9" t="s">
        <v>349</v>
      </c>
      <c r="W101" s="9" t="s">
        <v>46</v>
      </c>
      <c r="X101" s="9">
        <v>1</v>
      </c>
      <c r="Y101" s="9">
        <v>1157338006</v>
      </c>
      <c r="Z101" s="9" t="s">
        <v>350</v>
      </c>
      <c r="AA101" s="9" t="s">
        <v>49</v>
      </c>
      <c r="AB101" s="9">
        <v>1</v>
      </c>
      <c r="AC101" s="9" t="s">
        <v>54</v>
      </c>
      <c r="AD101" s="9" t="s">
        <v>54</v>
      </c>
      <c r="AE101" s="9" t="s">
        <v>54</v>
      </c>
      <c r="AF101" s="9" t="s">
        <v>54</v>
      </c>
      <c r="AG101" s="10">
        <v>89292003</v>
      </c>
      <c r="AH101" s="10" t="s">
        <v>349</v>
      </c>
      <c r="AI101" s="10" t="s">
        <v>46</v>
      </c>
      <c r="AJ101" s="10">
        <v>0.5</v>
      </c>
    </row>
    <row r="102" spans="2:40" x14ac:dyDescent="0.2">
      <c r="D102" s="6" t="s">
        <v>772</v>
      </c>
      <c r="E102" s="8">
        <v>27789000</v>
      </c>
      <c r="F102" s="8" t="s">
        <v>354</v>
      </c>
      <c r="G102" s="8" t="s">
        <v>46</v>
      </c>
      <c r="H102" s="8">
        <v>0</v>
      </c>
      <c r="U102" s="9">
        <v>27789000</v>
      </c>
      <c r="V102" s="9" t="s">
        <v>354</v>
      </c>
      <c r="W102" s="9" t="s">
        <v>46</v>
      </c>
      <c r="X102" s="9">
        <v>1</v>
      </c>
      <c r="Y102" s="9">
        <v>1157339003</v>
      </c>
      <c r="Z102" s="9" t="s">
        <v>355</v>
      </c>
      <c r="AA102" s="9" t="s">
        <v>49</v>
      </c>
      <c r="AB102" s="9">
        <v>1</v>
      </c>
      <c r="AC102" s="9" t="s">
        <v>54</v>
      </c>
      <c r="AD102" s="9" t="s">
        <v>54</v>
      </c>
      <c r="AE102" s="9" t="s">
        <v>54</v>
      </c>
      <c r="AF102" s="9" t="s">
        <v>54</v>
      </c>
      <c r="AG102" s="10">
        <v>27789000</v>
      </c>
      <c r="AH102" s="10" t="s">
        <v>354</v>
      </c>
      <c r="AI102" s="10" t="s">
        <v>46</v>
      </c>
      <c r="AJ102" s="10">
        <v>0.5</v>
      </c>
    </row>
    <row r="103" spans="2:40" x14ac:dyDescent="0.2">
      <c r="D103" s="6" t="s">
        <v>773</v>
      </c>
      <c r="E103" s="8">
        <v>70232002</v>
      </c>
      <c r="F103" s="8" t="s">
        <v>359</v>
      </c>
      <c r="G103" s="8" t="s">
        <v>46</v>
      </c>
      <c r="H103" s="8">
        <v>0</v>
      </c>
      <c r="U103" s="9">
        <v>70232002</v>
      </c>
      <c r="V103" s="9" t="s">
        <v>359</v>
      </c>
      <c r="W103" s="9" t="s">
        <v>46</v>
      </c>
      <c r="X103" s="9">
        <v>1</v>
      </c>
      <c r="Y103" s="9">
        <v>1157340001</v>
      </c>
      <c r="Z103" s="9" t="s">
        <v>360</v>
      </c>
      <c r="AA103" s="9" t="s">
        <v>49</v>
      </c>
      <c r="AB103" s="9">
        <v>1</v>
      </c>
      <c r="AC103" s="9" t="s">
        <v>54</v>
      </c>
      <c r="AD103" s="9" t="s">
        <v>54</v>
      </c>
      <c r="AE103" s="9" t="s">
        <v>54</v>
      </c>
      <c r="AF103" s="9" t="s">
        <v>54</v>
      </c>
      <c r="AG103" s="10">
        <v>70232002</v>
      </c>
      <c r="AH103" s="10" t="s">
        <v>359</v>
      </c>
      <c r="AI103" s="10" t="s">
        <v>46</v>
      </c>
      <c r="AJ103" s="10">
        <v>0.5</v>
      </c>
    </row>
    <row r="104" spans="2:40" x14ac:dyDescent="0.2">
      <c r="D104" s="6" t="s">
        <v>774</v>
      </c>
      <c r="E104" s="8">
        <v>27732004</v>
      </c>
      <c r="F104" s="8" t="s">
        <v>361</v>
      </c>
      <c r="G104" s="8" t="s">
        <v>46</v>
      </c>
      <c r="H104" s="8">
        <v>0</v>
      </c>
      <c r="U104" s="9">
        <v>27732004</v>
      </c>
      <c r="V104" s="9" t="s">
        <v>361</v>
      </c>
      <c r="W104" s="9" t="s">
        <v>46</v>
      </c>
      <c r="X104" s="9">
        <v>1</v>
      </c>
      <c r="Y104" s="9">
        <v>1157341002</v>
      </c>
      <c r="Z104" s="9" t="s">
        <v>363</v>
      </c>
      <c r="AA104" s="9" t="s">
        <v>49</v>
      </c>
      <c r="AB104" s="9">
        <v>1</v>
      </c>
      <c r="AC104" s="9" t="s">
        <v>54</v>
      </c>
      <c r="AD104" s="9" t="s">
        <v>54</v>
      </c>
      <c r="AE104" s="9" t="s">
        <v>54</v>
      </c>
      <c r="AF104" s="9" t="s">
        <v>54</v>
      </c>
      <c r="AG104" s="10">
        <v>27732004</v>
      </c>
      <c r="AH104" s="10" t="s">
        <v>361</v>
      </c>
      <c r="AI104" s="10" t="s">
        <v>46</v>
      </c>
      <c r="AJ104" s="10">
        <v>0.5</v>
      </c>
    </row>
    <row r="105" spans="2:40" x14ac:dyDescent="0.2">
      <c r="B105" s="6" t="s">
        <v>820</v>
      </c>
      <c r="E105" s="8">
        <v>16962006</v>
      </c>
      <c r="F105" s="8" t="s">
        <v>821</v>
      </c>
      <c r="G105" s="8" t="s">
        <v>46</v>
      </c>
      <c r="H105" s="8">
        <v>3</v>
      </c>
      <c r="I105" s="8">
        <v>160825002</v>
      </c>
      <c r="J105" s="8" t="s">
        <v>822</v>
      </c>
      <c r="K105" s="8" t="s">
        <v>46</v>
      </c>
      <c r="L105" s="8">
        <v>1</v>
      </c>
      <c r="U105" s="9" t="s">
        <v>54</v>
      </c>
      <c r="V105" s="9" t="s">
        <v>54</v>
      </c>
      <c r="W105" s="9" t="s">
        <v>54</v>
      </c>
      <c r="X105" s="9">
        <v>4</v>
      </c>
      <c r="Y105" s="9" t="s">
        <v>54</v>
      </c>
      <c r="Z105" s="9" t="s">
        <v>54</v>
      </c>
      <c r="AA105" s="9" t="s">
        <v>54</v>
      </c>
      <c r="AB105" s="9" t="s">
        <v>54</v>
      </c>
      <c r="AC105" s="9" t="s">
        <v>54</v>
      </c>
      <c r="AD105" s="9" t="s">
        <v>54</v>
      </c>
      <c r="AE105" s="9" t="s">
        <v>54</v>
      </c>
      <c r="AF105" s="9" t="s">
        <v>54</v>
      </c>
      <c r="AG105" s="10">
        <v>160825002</v>
      </c>
      <c r="AH105" s="10" t="s">
        <v>822</v>
      </c>
      <c r="AI105" s="10" t="s">
        <v>46</v>
      </c>
      <c r="AJ105" s="10">
        <v>2</v>
      </c>
      <c r="AK105" s="10" t="s">
        <v>498</v>
      </c>
      <c r="AL105" s="10" t="s">
        <v>499</v>
      </c>
      <c r="AM105" s="10" t="s">
        <v>238</v>
      </c>
      <c r="AN105" s="10">
        <v>3</v>
      </c>
    </row>
    <row r="106" spans="2:40" x14ac:dyDescent="0.2">
      <c r="C106" s="6" t="s">
        <v>62</v>
      </c>
      <c r="D106" s="6" t="s">
        <v>770</v>
      </c>
      <c r="E106" s="8">
        <v>2667000</v>
      </c>
      <c r="F106" s="8" t="s">
        <v>346</v>
      </c>
      <c r="G106" s="8" t="s">
        <v>46</v>
      </c>
      <c r="H106" s="8">
        <v>0</v>
      </c>
      <c r="U106" s="9">
        <v>260413007</v>
      </c>
      <c r="V106" s="9" t="s">
        <v>195</v>
      </c>
      <c r="W106" s="9" t="s">
        <v>46</v>
      </c>
      <c r="X106" s="9">
        <v>1</v>
      </c>
      <c r="Y106" s="9">
        <v>1157337001</v>
      </c>
      <c r="Z106" s="9" t="s">
        <v>347</v>
      </c>
      <c r="AA106" s="9" t="s">
        <v>49</v>
      </c>
      <c r="AB106" s="9">
        <v>1</v>
      </c>
      <c r="AC106" s="9" t="s">
        <v>54</v>
      </c>
      <c r="AD106" s="9" t="s">
        <v>54</v>
      </c>
      <c r="AE106" s="9" t="s">
        <v>54</v>
      </c>
      <c r="AF106" s="9" t="s">
        <v>54</v>
      </c>
      <c r="AG106" s="10">
        <v>2667000</v>
      </c>
      <c r="AH106" s="10" t="s">
        <v>346</v>
      </c>
      <c r="AI106" s="10" t="s">
        <v>46</v>
      </c>
      <c r="AJ106" s="10">
        <v>0.5</v>
      </c>
    </row>
    <row r="107" spans="2:40" x14ac:dyDescent="0.2">
      <c r="D107" s="6" t="s">
        <v>771</v>
      </c>
      <c r="E107" s="8">
        <v>89292003</v>
      </c>
      <c r="F107" s="8" t="s">
        <v>349</v>
      </c>
      <c r="G107" s="8" t="s">
        <v>46</v>
      </c>
      <c r="H107" s="8">
        <v>0</v>
      </c>
      <c r="U107" s="9">
        <v>89292003</v>
      </c>
      <c r="V107" s="9" t="s">
        <v>349</v>
      </c>
      <c r="W107" s="9" t="s">
        <v>46</v>
      </c>
      <c r="X107" s="9">
        <v>1</v>
      </c>
      <c r="Y107" s="9">
        <v>1157338006</v>
      </c>
      <c r="Z107" s="9" t="s">
        <v>350</v>
      </c>
      <c r="AA107" s="9" t="s">
        <v>49</v>
      </c>
      <c r="AB107" s="9">
        <v>1</v>
      </c>
      <c r="AC107" s="9" t="s">
        <v>54</v>
      </c>
      <c r="AD107" s="9" t="s">
        <v>54</v>
      </c>
      <c r="AE107" s="9" t="s">
        <v>54</v>
      </c>
      <c r="AF107" s="9" t="s">
        <v>54</v>
      </c>
      <c r="AG107" s="10">
        <v>89292003</v>
      </c>
      <c r="AH107" s="10" t="s">
        <v>349</v>
      </c>
      <c r="AI107" s="10" t="s">
        <v>46</v>
      </c>
      <c r="AJ107" s="10">
        <v>0.5</v>
      </c>
    </row>
    <row r="108" spans="2:40" x14ac:dyDescent="0.2">
      <c r="D108" s="6" t="s">
        <v>772</v>
      </c>
      <c r="E108" s="8">
        <v>27789000</v>
      </c>
      <c r="F108" s="8" t="s">
        <v>354</v>
      </c>
      <c r="G108" s="8" t="s">
        <v>46</v>
      </c>
      <c r="H108" s="8">
        <v>0</v>
      </c>
      <c r="U108" s="9">
        <v>27789000</v>
      </c>
      <c r="V108" s="9" t="s">
        <v>354</v>
      </c>
      <c r="W108" s="9" t="s">
        <v>46</v>
      </c>
      <c r="X108" s="9">
        <v>1</v>
      </c>
      <c r="Y108" s="9">
        <v>1157339003</v>
      </c>
      <c r="Z108" s="9" t="s">
        <v>355</v>
      </c>
      <c r="AA108" s="9" t="s">
        <v>49</v>
      </c>
      <c r="AB108" s="9">
        <v>1</v>
      </c>
      <c r="AC108" s="9" t="s">
        <v>54</v>
      </c>
      <c r="AD108" s="9" t="s">
        <v>54</v>
      </c>
      <c r="AE108" s="9" t="s">
        <v>54</v>
      </c>
      <c r="AF108" s="9" t="s">
        <v>54</v>
      </c>
      <c r="AG108" s="10">
        <v>27789000</v>
      </c>
      <c r="AH108" s="10" t="s">
        <v>354</v>
      </c>
      <c r="AI108" s="10" t="s">
        <v>46</v>
      </c>
      <c r="AJ108" s="10">
        <v>0.5</v>
      </c>
    </row>
    <row r="109" spans="2:40" x14ac:dyDescent="0.2">
      <c r="D109" s="6" t="s">
        <v>773</v>
      </c>
      <c r="E109" s="8">
        <v>70232002</v>
      </c>
      <c r="F109" s="8" t="s">
        <v>359</v>
      </c>
      <c r="G109" s="8" t="s">
        <v>46</v>
      </c>
      <c r="H109" s="8">
        <v>0</v>
      </c>
      <c r="U109" s="9">
        <v>70232002</v>
      </c>
      <c r="V109" s="9" t="s">
        <v>359</v>
      </c>
      <c r="W109" s="9" t="s">
        <v>46</v>
      </c>
      <c r="X109" s="9">
        <v>1</v>
      </c>
      <c r="Y109" s="9">
        <v>1157340001</v>
      </c>
      <c r="Z109" s="9" t="s">
        <v>360</v>
      </c>
      <c r="AA109" s="9" t="s">
        <v>49</v>
      </c>
      <c r="AB109" s="9">
        <v>1</v>
      </c>
      <c r="AC109" s="9" t="s">
        <v>54</v>
      </c>
      <c r="AD109" s="9" t="s">
        <v>54</v>
      </c>
      <c r="AE109" s="9" t="s">
        <v>54</v>
      </c>
      <c r="AF109" s="9" t="s">
        <v>54</v>
      </c>
      <c r="AG109" s="10">
        <v>70232002</v>
      </c>
      <c r="AH109" s="10" t="s">
        <v>359</v>
      </c>
      <c r="AI109" s="10" t="s">
        <v>46</v>
      </c>
      <c r="AJ109" s="10">
        <v>0.5</v>
      </c>
    </row>
    <row r="110" spans="2:40" x14ac:dyDescent="0.2">
      <c r="D110" s="6" t="s">
        <v>774</v>
      </c>
      <c r="E110" s="8">
        <v>27732004</v>
      </c>
      <c r="F110" s="8" t="s">
        <v>361</v>
      </c>
      <c r="G110" s="8" t="s">
        <v>46</v>
      </c>
      <c r="H110" s="8">
        <v>0</v>
      </c>
      <c r="U110" s="9">
        <v>27732004</v>
      </c>
      <c r="V110" s="9" t="s">
        <v>361</v>
      </c>
      <c r="W110" s="9" t="s">
        <v>46</v>
      </c>
      <c r="X110" s="9">
        <v>1</v>
      </c>
      <c r="Y110" s="9">
        <v>1157341002</v>
      </c>
      <c r="Z110" s="9" t="s">
        <v>363</v>
      </c>
      <c r="AA110" s="9" t="s">
        <v>49</v>
      </c>
      <c r="AB110" s="9">
        <v>1</v>
      </c>
      <c r="AC110" s="9" t="s">
        <v>54</v>
      </c>
      <c r="AD110" s="9" t="s">
        <v>54</v>
      </c>
      <c r="AE110" s="9" t="s">
        <v>54</v>
      </c>
      <c r="AF110" s="9" t="s">
        <v>54</v>
      </c>
      <c r="AG110" s="10">
        <v>27732004</v>
      </c>
      <c r="AH110" s="10" t="s">
        <v>361</v>
      </c>
      <c r="AI110" s="10" t="s">
        <v>46</v>
      </c>
      <c r="AJ110" s="10">
        <v>0.5</v>
      </c>
    </row>
    <row r="111" spans="2:40" x14ac:dyDescent="0.2">
      <c r="B111" s="6" t="s">
        <v>823</v>
      </c>
      <c r="E111" s="8">
        <v>1141649007</v>
      </c>
      <c r="F111" s="8" t="s">
        <v>824</v>
      </c>
      <c r="G111" s="8" t="s">
        <v>46</v>
      </c>
      <c r="H111" s="8">
        <v>1</v>
      </c>
      <c r="U111" s="9" t="s">
        <v>54</v>
      </c>
      <c r="V111" s="9" t="s">
        <v>54</v>
      </c>
      <c r="W111" s="9" t="s">
        <v>54</v>
      </c>
      <c r="X111" s="9">
        <v>4</v>
      </c>
      <c r="Y111" s="9" t="s">
        <v>54</v>
      </c>
      <c r="Z111" s="9" t="s">
        <v>54</v>
      </c>
      <c r="AA111" s="9" t="s">
        <v>54</v>
      </c>
      <c r="AB111" s="9" t="s">
        <v>54</v>
      </c>
      <c r="AC111" s="9" t="s">
        <v>54</v>
      </c>
      <c r="AD111" s="9" t="s">
        <v>54</v>
      </c>
      <c r="AE111" s="9" t="s">
        <v>54</v>
      </c>
      <c r="AF111" s="9" t="s">
        <v>54</v>
      </c>
      <c r="AG111" s="10">
        <v>1148841003</v>
      </c>
      <c r="AH111" s="10" t="s">
        <v>415</v>
      </c>
      <c r="AI111" s="10" t="s">
        <v>46</v>
      </c>
      <c r="AJ111" s="10">
        <v>3.5</v>
      </c>
      <c r="AK111" s="10" t="s">
        <v>498</v>
      </c>
      <c r="AL111" s="10" t="s">
        <v>499</v>
      </c>
      <c r="AM111" s="10" t="s">
        <v>238</v>
      </c>
      <c r="AN111" s="10">
        <v>3</v>
      </c>
    </row>
    <row r="112" spans="2:40" x14ac:dyDescent="0.2">
      <c r="C112" s="6" t="s">
        <v>62</v>
      </c>
      <c r="D112" s="6" t="s">
        <v>770</v>
      </c>
      <c r="E112" s="8">
        <v>2667000</v>
      </c>
      <c r="F112" s="8" t="s">
        <v>346</v>
      </c>
      <c r="G112" s="8" t="s">
        <v>46</v>
      </c>
      <c r="H112" s="8">
        <v>0</v>
      </c>
      <c r="U112" s="9">
        <v>260413007</v>
      </c>
      <c r="V112" s="9" t="s">
        <v>195</v>
      </c>
      <c r="W112" s="9" t="s">
        <v>46</v>
      </c>
      <c r="X112" s="9">
        <v>1</v>
      </c>
      <c r="Y112" s="9">
        <v>1157337001</v>
      </c>
      <c r="Z112" s="9" t="s">
        <v>347</v>
      </c>
      <c r="AA112" s="9" t="s">
        <v>49</v>
      </c>
      <c r="AB112" s="9">
        <v>1</v>
      </c>
      <c r="AC112" s="9" t="s">
        <v>54</v>
      </c>
      <c r="AD112" s="9" t="s">
        <v>54</v>
      </c>
      <c r="AE112" s="9" t="s">
        <v>54</v>
      </c>
      <c r="AF112" s="9" t="s">
        <v>54</v>
      </c>
      <c r="AG112" s="10">
        <v>2667000</v>
      </c>
      <c r="AH112" s="10" t="s">
        <v>346</v>
      </c>
      <c r="AI112" s="10" t="s">
        <v>46</v>
      </c>
      <c r="AJ112" s="10">
        <v>0.5</v>
      </c>
    </row>
    <row r="113" spans="2:40" x14ac:dyDescent="0.2">
      <c r="D113" s="6" t="s">
        <v>771</v>
      </c>
      <c r="E113" s="8">
        <v>89292003</v>
      </c>
      <c r="F113" s="8" t="s">
        <v>349</v>
      </c>
      <c r="G113" s="8" t="s">
        <v>46</v>
      </c>
      <c r="H113" s="8">
        <v>0</v>
      </c>
      <c r="U113" s="9">
        <v>89292003</v>
      </c>
      <c r="V113" s="9" t="s">
        <v>349</v>
      </c>
      <c r="W113" s="9" t="s">
        <v>46</v>
      </c>
      <c r="X113" s="9">
        <v>1</v>
      </c>
      <c r="Y113" s="9">
        <v>1157338006</v>
      </c>
      <c r="Z113" s="9" t="s">
        <v>350</v>
      </c>
      <c r="AA113" s="9" t="s">
        <v>49</v>
      </c>
      <c r="AB113" s="9">
        <v>1</v>
      </c>
      <c r="AC113" s="9" t="s">
        <v>54</v>
      </c>
      <c r="AD113" s="9" t="s">
        <v>54</v>
      </c>
      <c r="AE113" s="9" t="s">
        <v>54</v>
      </c>
      <c r="AF113" s="9" t="s">
        <v>54</v>
      </c>
      <c r="AG113" s="10">
        <v>89292003</v>
      </c>
      <c r="AH113" s="10" t="s">
        <v>349</v>
      </c>
      <c r="AI113" s="10" t="s">
        <v>46</v>
      </c>
      <c r="AJ113" s="10">
        <v>0.5</v>
      </c>
    </row>
    <row r="114" spans="2:40" x14ac:dyDescent="0.2">
      <c r="D114" s="6" t="s">
        <v>772</v>
      </c>
      <c r="E114" s="8">
        <v>27789000</v>
      </c>
      <c r="F114" s="8" t="s">
        <v>354</v>
      </c>
      <c r="G114" s="8" t="s">
        <v>46</v>
      </c>
      <c r="H114" s="8">
        <v>0</v>
      </c>
      <c r="U114" s="9">
        <v>27789000</v>
      </c>
      <c r="V114" s="9" t="s">
        <v>354</v>
      </c>
      <c r="W114" s="9" t="s">
        <v>46</v>
      </c>
      <c r="X114" s="9">
        <v>1</v>
      </c>
      <c r="Y114" s="9">
        <v>1157339003</v>
      </c>
      <c r="Z114" s="9" t="s">
        <v>355</v>
      </c>
      <c r="AA114" s="9" t="s">
        <v>49</v>
      </c>
      <c r="AB114" s="9">
        <v>1</v>
      </c>
      <c r="AC114" s="9" t="s">
        <v>54</v>
      </c>
      <c r="AD114" s="9" t="s">
        <v>54</v>
      </c>
      <c r="AE114" s="9" t="s">
        <v>54</v>
      </c>
      <c r="AF114" s="9" t="s">
        <v>54</v>
      </c>
      <c r="AG114" s="10">
        <v>27789000</v>
      </c>
      <c r="AH114" s="10" t="s">
        <v>354</v>
      </c>
      <c r="AI114" s="10" t="s">
        <v>46</v>
      </c>
      <c r="AJ114" s="10">
        <v>0.5</v>
      </c>
    </row>
    <row r="115" spans="2:40" x14ac:dyDescent="0.2">
      <c r="D115" s="6" t="s">
        <v>773</v>
      </c>
      <c r="E115" s="8">
        <v>70232002</v>
      </c>
      <c r="F115" s="8" t="s">
        <v>359</v>
      </c>
      <c r="G115" s="8" t="s">
        <v>46</v>
      </c>
      <c r="H115" s="8">
        <v>0</v>
      </c>
      <c r="U115" s="9">
        <v>70232002</v>
      </c>
      <c r="V115" s="9" t="s">
        <v>359</v>
      </c>
      <c r="W115" s="9" t="s">
        <v>46</v>
      </c>
      <c r="X115" s="9">
        <v>1</v>
      </c>
      <c r="Y115" s="9">
        <v>1157340001</v>
      </c>
      <c r="Z115" s="9" t="s">
        <v>360</v>
      </c>
      <c r="AA115" s="9" t="s">
        <v>49</v>
      </c>
      <c r="AB115" s="9">
        <v>1</v>
      </c>
      <c r="AC115" s="9" t="s">
        <v>54</v>
      </c>
      <c r="AD115" s="9" t="s">
        <v>54</v>
      </c>
      <c r="AE115" s="9" t="s">
        <v>54</v>
      </c>
      <c r="AF115" s="9" t="s">
        <v>54</v>
      </c>
      <c r="AG115" s="10">
        <v>70232002</v>
      </c>
      <c r="AH115" s="10" t="s">
        <v>359</v>
      </c>
      <c r="AI115" s="10" t="s">
        <v>46</v>
      </c>
      <c r="AJ115" s="10">
        <v>0.5</v>
      </c>
    </row>
    <row r="116" spans="2:40" x14ac:dyDescent="0.2">
      <c r="D116" s="6" t="s">
        <v>774</v>
      </c>
      <c r="E116" s="8">
        <v>27732004</v>
      </c>
      <c r="F116" s="8" t="s">
        <v>361</v>
      </c>
      <c r="G116" s="8" t="s">
        <v>46</v>
      </c>
      <c r="H116" s="8">
        <v>0</v>
      </c>
      <c r="U116" s="9">
        <v>27732004</v>
      </c>
      <c r="V116" s="9" t="s">
        <v>361</v>
      </c>
      <c r="W116" s="9" t="s">
        <v>46</v>
      </c>
      <c r="X116" s="9">
        <v>1</v>
      </c>
      <c r="Y116" s="9">
        <v>1157341002</v>
      </c>
      <c r="Z116" s="9" t="s">
        <v>363</v>
      </c>
      <c r="AA116" s="9" t="s">
        <v>49</v>
      </c>
      <c r="AB116" s="9">
        <v>1</v>
      </c>
      <c r="AC116" s="9" t="s">
        <v>54</v>
      </c>
      <c r="AD116" s="9" t="s">
        <v>54</v>
      </c>
      <c r="AE116" s="9" t="s">
        <v>54</v>
      </c>
      <c r="AF116" s="9" t="s">
        <v>54</v>
      </c>
      <c r="AG116" s="10">
        <v>27732004</v>
      </c>
      <c r="AH116" s="10" t="s">
        <v>361</v>
      </c>
      <c r="AI116" s="10" t="s">
        <v>46</v>
      </c>
      <c r="AJ116" s="10">
        <v>0.5</v>
      </c>
    </row>
    <row r="117" spans="2:40" x14ac:dyDescent="0.2">
      <c r="B117" s="6" t="s">
        <v>825</v>
      </c>
      <c r="E117" s="8">
        <v>8441000175102</v>
      </c>
      <c r="F117" s="8" t="s">
        <v>826</v>
      </c>
      <c r="G117" s="8" t="s">
        <v>46</v>
      </c>
      <c r="H117" s="8">
        <v>1</v>
      </c>
      <c r="U117" s="9">
        <v>213017001</v>
      </c>
      <c r="V117" s="9" t="s">
        <v>827</v>
      </c>
      <c r="W117" s="9" t="s">
        <v>46</v>
      </c>
      <c r="X117" s="9">
        <v>1</v>
      </c>
      <c r="Y117" s="9" t="s">
        <v>54</v>
      </c>
      <c r="Z117" s="9" t="s">
        <v>54</v>
      </c>
      <c r="AA117" s="9" t="s">
        <v>54</v>
      </c>
      <c r="AB117" s="9" t="s">
        <v>54</v>
      </c>
      <c r="AC117" s="9" t="s">
        <v>54</v>
      </c>
      <c r="AD117" s="9" t="s">
        <v>54</v>
      </c>
      <c r="AE117" s="9" t="s">
        <v>54</v>
      </c>
      <c r="AF117" s="9" t="s">
        <v>54</v>
      </c>
      <c r="AG117" s="10">
        <v>90352007</v>
      </c>
      <c r="AH117" s="10" t="s">
        <v>828</v>
      </c>
      <c r="AI117" s="10" t="s">
        <v>46</v>
      </c>
      <c r="AJ117" s="10">
        <v>1</v>
      </c>
      <c r="AK117" s="10" t="s">
        <v>847</v>
      </c>
      <c r="AL117" s="10" t="s">
        <v>848</v>
      </c>
      <c r="AM117" s="10" t="s">
        <v>238</v>
      </c>
      <c r="AN117" s="10">
        <v>3.5</v>
      </c>
    </row>
    <row r="118" spans="2:40" x14ac:dyDescent="0.2">
      <c r="C118" s="6" t="s">
        <v>62</v>
      </c>
      <c r="D118" s="6" t="s">
        <v>770</v>
      </c>
      <c r="E118" s="8">
        <v>2667000</v>
      </c>
      <c r="F118" s="8" t="s">
        <v>346</v>
      </c>
      <c r="G118" s="8" t="s">
        <v>46</v>
      </c>
      <c r="H118" s="8">
        <v>0</v>
      </c>
      <c r="U118" s="9">
        <v>260413007</v>
      </c>
      <c r="V118" s="9" t="s">
        <v>195</v>
      </c>
      <c r="W118" s="9" t="s">
        <v>46</v>
      </c>
      <c r="X118" s="9">
        <v>1</v>
      </c>
      <c r="Y118" s="9">
        <v>1157337001</v>
      </c>
      <c r="Z118" s="9" t="s">
        <v>347</v>
      </c>
      <c r="AA118" s="9" t="s">
        <v>49</v>
      </c>
      <c r="AB118" s="9">
        <v>1</v>
      </c>
      <c r="AC118" s="9" t="s">
        <v>54</v>
      </c>
      <c r="AD118" s="9" t="s">
        <v>54</v>
      </c>
      <c r="AE118" s="9" t="s">
        <v>54</v>
      </c>
      <c r="AF118" s="9" t="s">
        <v>54</v>
      </c>
      <c r="AG118" s="10">
        <v>2667000</v>
      </c>
      <c r="AH118" s="10" t="s">
        <v>346</v>
      </c>
      <c r="AI118" s="10" t="s">
        <v>46</v>
      </c>
      <c r="AJ118" s="10">
        <v>0.5</v>
      </c>
    </row>
    <row r="119" spans="2:40" x14ac:dyDescent="0.2">
      <c r="D119" s="6" t="s">
        <v>771</v>
      </c>
      <c r="E119" s="8">
        <v>89292003</v>
      </c>
      <c r="F119" s="8" t="s">
        <v>349</v>
      </c>
      <c r="G119" s="8" t="s">
        <v>46</v>
      </c>
      <c r="H119" s="8">
        <v>0</v>
      </c>
      <c r="U119" s="9">
        <v>89292003</v>
      </c>
      <c r="V119" s="9" t="s">
        <v>349</v>
      </c>
      <c r="W119" s="9" t="s">
        <v>46</v>
      </c>
      <c r="X119" s="9">
        <v>1</v>
      </c>
      <c r="Y119" s="9">
        <v>1157338006</v>
      </c>
      <c r="Z119" s="9" t="s">
        <v>350</v>
      </c>
      <c r="AA119" s="9" t="s">
        <v>49</v>
      </c>
      <c r="AB119" s="9">
        <v>1</v>
      </c>
      <c r="AC119" s="9" t="s">
        <v>54</v>
      </c>
      <c r="AD119" s="9" t="s">
        <v>54</v>
      </c>
      <c r="AE119" s="9" t="s">
        <v>54</v>
      </c>
      <c r="AF119" s="9" t="s">
        <v>54</v>
      </c>
      <c r="AG119" s="10">
        <v>89292003</v>
      </c>
      <c r="AH119" s="10" t="s">
        <v>349</v>
      </c>
      <c r="AI119" s="10" t="s">
        <v>46</v>
      </c>
      <c r="AJ119" s="10">
        <v>0.5</v>
      </c>
    </row>
    <row r="120" spans="2:40" x14ac:dyDescent="0.2">
      <c r="D120" s="6" t="s">
        <v>772</v>
      </c>
      <c r="E120" s="8">
        <v>27789000</v>
      </c>
      <c r="F120" s="8" t="s">
        <v>354</v>
      </c>
      <c r="G120" s="8" t="s">
        <v>46</v>
      </c>
      <c r="H120" s="8">
        <v>0</v>
      </c>
      <c r="U120" s="9">
        <v>27789000</v>
      </c>
      <c r="V120" s="9" t="s">
        <v>354</v>
      </c>
      <c r="W120" s="9" t="s">
        <v>46</v>
      </c>
      <c r="X120" s="9">
        <v>1</v>
      </c>
      <c r="Y120" s="9">
        <v>1157339003</v>
      </c>
      <c r="Z120" s="9" t="s">
        <v>355</v>
      </c>
      <c r="AA120" s="9" t="s">
        <v>49</v>
      </c>
      <c r="AB120" s="9">
        <v>1</v>
      </c>
      <c r="AC120" s="9" t="s">
        <v>54</v>
      </c>
      <c r="AD120" s="9" t="s">
        <v>54</v>
      </c>
      <c r="AE120" s="9" t="s">
        <v>54</v>
      </c>
      <c r="AF120" s="9" t="s">
        <v>54</v>
      </c>
      <c r="AG120" s="10">
        <v>27789000</v>
      </c>
      <c r="AH120" s="10" t="s">
        <v>354</v>
      </c>
      <c r="AI120" s="10" t="s">
        <v>46</v>
      </c>
      <c r="AJ120" s="10">
        <v>0.5</v>
      </c>
    </row>
    <row r="121" spans="2:40" x14ac:dyDescent="0.2">
      <c r="D121" s="6" t="s">
        <v>773</v>
      </c>
      <c r="E121" s="8">
        <v>70232002</v>
      </c>
      <c r="F121" s="8" t="s">
        <v>359</v>
      </c>
      <c r="G121" s="8" t="s">
        <v>46</v>
      </c>
      <c r="H121" s="8">
        <v>0</v>
      </c>
      <c r="U121" s="9">
        <v>70232002</v>
      </c>
      <c r="V121" s="9" t="s">
        <v>359</v>
      </c>
      <c r="W121" s="9" t="s">
        <v>46</v>
      </c>
      <c r="X121" s="9">
        <v>1</v>
      </c>
      <c r="Y121" s="9">
        <v>1157340001</v>
      </c>
      <c r="Z121" s="9" t="s">
        <v>360</v>
      </c>
      <c r="AA121" s="9" t="s">
        <v>49</v>
      </c>
      <c r="AB121" s="9">
        <v>1</v>
      </c>
      <c r="AC121" s="9" t="s">
        <v>54</v>
      </c>
      <c r="AD121" s="9" t="s">
        <v>54</v>
      </c>
      <c r="AE121" s="9" t="s">
        <v>54</v>
      </c>
      <c r="AF121" s="9" t="s">
        <v>54</v>
      </c>
      <c r="AG121" s="10">
        <v>70232002</v>
      </c>
      <c r="AH121" s="10" t="s">
        <v>359</v>
      </c>
      <c r="AI121" s="10" t="s">
        <v>46</v>
      </c>
      <c r="AJ121" s="10">
        <v>0.5</v>
      </c>
    </row>
    <row r="122" spans="2:40" x14ac:dyDescent="0.2">
      <c r="D122" s="6" t="s">
        <v>774</v>
      </c>
      <c r="E122" s="8">
        <v>27732004</v>
      </c>
      <c r="F122" s="8" t="s">
        <v>361</v>
      </c>
      <c r="G122" s="8" t="s">
        <v>46</v>
      </c>
      <c r="H122" s="8">
        <v>0</v>
      </c>
      <c r="U122" s="9">
        <v>27732004</v>
      </c>
      <c r="V122" s="9" t="s">
        <v>361</v>
      </c>
      <c r="W122" s="9" t="s">
        <v>46</v>
      </c>
      <c r="X122" s="9">
        <v>1</v>
      </c>
      <c r="Y122" s="9">
        <v>1157341002</v>
      </c>
      <c r="Z122" s="9" t="s">
        <v>363</v>
      </c>
      <c r="AA122" s="9" t="s">
        <v>49</v>
      </c>
      <c r="AB122" s="9">
        <v>1</v>
      </c>
      <c r="AC122" s="9" t="s">
        <v>54</v>
      </c>
      <c r="AD122" s="9" t="s">
        <v>54</v>
      </c>
      <c r="AE122" s="9" t="s">
        <v>54</v>
      </c>
      <c r="AF122" s="9" t="s">
        <v>54</v>
      </c>
      <c r="AG122" s="10">
        <v>27732004</v>
      </c>
      <c r="AH122" s="10" t="s">
        <v>361</v>
      </c>
      <c r="AI122" s="10" t="s">
        <v>46</v>
      </c>
      <c r="AJ122" s="10">
        <v>0.5</v>
      </c>
    </row>
    <row r="123" spans="2:40" x14ac:dyDescent="0.2">
      <c r="B123" s="6" t="s">
        <v>829</v>
      </c>
      <c r="E123" s="8">
        <v>225819001</v>
      </c>
      <c r="F123" s="8" t="s">
        <v>830</v>
      </c>
      <c r="G123" s="8" t="s">
        <v>46</v>
      </c>
      <c r="H123" s="8">
        <v>3</v>
      </c>
      <c r="I123" s="8">
        <v>225830003</v>
      </c>
      <c r="J123" s="8" t="s">
        <v>831</v>
      </c>
      <c r="K123" s="8" t="s">
        <v>46</v>
      </c>
      <c r="L123" s="8">
        <v>3</v>
      </c>
      <c r="U123" s="9">
        <v>213017001</v>
      </c>
      <c r="V123" s="9" t="s">
        <v>827</v>
      </c>
      <c r="W123" s="9" t="s">
        <v>46</v>
      </c>
      <c r="X123" s="9">
        <v>1</v>
      </c>
      <c r="Y123" s="9">
        <v>225821006</v>
      </c>
      <c r="Z123" s="9" t="s">
        <v>832</v>
      </c>
      <c r="AA123" s="9" t="s">
        <v>49</v>
      </c>
      <c r="AB123" s="9">
        <v>1</v>
      </c>
      <c r="AC123" s="9" t="s">
        <v>54</v>
      </c>
      <c r="AD123" s="9" t="s">
        <v>54</v>
      </c>
      <c r="AE123" s="9" t="s">
        <v>54</v>
      </c>
      <c r="AF123" s="9" t="s">
        <v>54</v>
      </c>
      <c r="AG123" s="10">
        <v>225821006</v>
      </c>
      <c r="AH123" s="10" t="s">
        <v>832</v>
      </c>
      <c r="AI123" s="10" t="s">
        <v>49</v>
      </c>
      <c r="AJ123" s="10">
        <v>1</v>
      </c>
      <c r="AK123" s="10" t="s">
        <v>847</v>
      </c>
      <c r="AL123" s="10" t="s">
        <v>848</v>
      </c>
      <c r="AM123" s="10" t="s">
        <v>238</v>
      </c>
      <c r="AN123" s="10">
        <v>3.5</v>
      </c>
    </row>
    <row r="124" spans="2:40" x14ac:dyDescent="0.2">
      <c r="C124" s="6" t="s">
        <v>62</v>
      </c>
      <c r="D124" s="6" t="s">
        <v>770</v>
      </c>
      <c r="E124" s="8">
        <v>2667000</v>
      </c>
      <c r="F124" s="8" t="s">
        <v>346</v>
      </c>
      <c r="G124" s="8" t="s">
        <v>46</v>
      </c>
      <c r="H124" s="8">
        <v>0</v>
      </c>
      <c r="U124" s="9">
        <v>260413007</v>
      </c>
      <c r="V124" s="9" t="s">
        <v>195</v>
      </c>
      <c r="W124" s="9" t="s">
        <v>46</v>
      </c>
      <c r="X124" s="9">
        <v>1</v>
      </c>
      <c r="Y124" s="9">
        <v>1157337001</v>
      </c>
      <c r="Z124" s="9" t="s">
        <v>347</v>
      </c>
      <c r="AA124" s="9" t="s">
        <v>49</v>
      </c>
      <c r="AB124" s="9">
        <v>1</v>
      </c>
      <c r="AC124" s="9" t="s">
        <v>54</v>
      </c>
      <c r="AD124" s="9" t="s">
        <v>54</v>
      </c>
      <c r="AE124" s="9" t="s">
        <v>54</v>
      </c>
      <c r="AF124" s="9" t="s">
        <v>54</v>
      </c>
      <c r="AG124" s="10">
        <v>2667000</v>
      </c>
      <c r="AH124" s="10" t="s">
        <v>346</v>
      </c>
      <c r="AI124" s="10" t="s">
        <v>46</v>
      </c>
      <c r="AJ124" s="10">
        <v>0.5</v>
      </c>
    </row>
    <row r="125" spans="2:40" x14ac:dyDescent="0.2">
      <c r="D125" s="6" t="s">
        <v>771</v>
      </c>
      <c r="E125" s="8">
        <v>89292003</v>
      </c>
      <c r="F125" s="8" t="s">
        <v>349</v>
      </c>
      <c r="G125" s="8" t="s">
        <v>46</v>
      </c>
      <c r="H125" s="8">
        <v>0</v>
      </c>
      <c r="U125" s="9">
        <v>89292003</v>
      </c>
      <c r="V125" s="9" t="s">
        <v>349</v>
      </c>
      <c r="W125" s="9" t="s">
        <v>46</v>
      </c>
      <c r="X125" s="9">
        <v>1</v>
      </c>
      <c r="Y125" s="9">
        <v>1157338006</v>
      </c>
      <c r="Z125" s="9" t="s">
        <v>350</v>
      </c>
      <c r="AA125" s="9" t="s">
        <v>49</v>
      </c>
      <c r="AB125" s="9">
        <v>1</v>
      </c>
      <c r="AC125" s="9" t="s">
        <v>54</v>
      </c>
      <c r="AD125" s="9" t="s">
        <v>54</v>
      </c>
      <c r="AE125" s="9" t="s">
        <v>54</v>
      </c>
      <c r="AF125" s="9" t="s">
        <v>54</v>
      </c>
      <c r="AG125" s="10">
        <v>89292003</v>
      </c>
      <c r="AH125" s="10" t="s">
        <v>349</v>
      </c>
      <c r="AI125" s="10" t="s">
        <v>46</v>
      </c>
      <c r="AJ125" s="10">
        <v>0.5</v>
      </c>
    </row>
    <row r="126" spans="2:40" x14ac:dyDescent="0.2">
      <c r="D126" s="6" t="s">
        <v>772</v>
      </c>
      <c r="E126" s="8">
        <v>27789000</v>
      </c>
      <c r="F126" s="8" t="s">
        <v>354</v>
      </c>
      <c r="G126" s="8" t="s">
        <v>46</v>
      </c>
      <c r="H126" s="8">
        <v>0</v>
      </c>
      <c r="U126" s="9">
        <v>27789000</v>
      </c>
      <c r="V126" s="9" t="s">
        <v>354</v>
      </c>
      <c r="W126" s="9" t="s">
        <v>46</v>
      </c>
      <c r="X126" s="9">
        <v>1</v>
      </c>
      <c r="Y126" s="9">
        <v>1157339003</v>
      </c>
      <c r="Z126" s="9" t="s">
        <v>355</v>
      </c>
      <c r="AA126" s="9" t="s">
        <v>49</v>
      </c>
      <c r="AB126" s="9">
        <v>1</v>
      </c>
      <c r="AC126" s="9" t="s">
        <v>54</v>
      </c>
      <c r="AD126" s="9" t="s">
        <v>54</v>
      </c>
      <c r="AE126" s="9" t="s">
        <v>54</v>
      </c>
      <c r="AF126" s="9" t="s">
        <v>54</v>
      </c>
      <c r="AG126" s="10">
        <v>27789000</v>
      </c>
      <c r="AH126" s="10" t="s">
        <v>354</v>
      </c>
      <c r="AI126" s="10" t="s">
        <v>46</v>
      </c>
      <c r="AJ126" s="10">
        <v>0.5</v>
      </c>
    </row>
    <row r="127" spans="2:40" x14ac:dyDescent="0.2">
      <c r="D127" s="6" t="s">
        <v>773</v>
      </c>
      <c r="E127" s="8">
        <v>70232002</v>
      </c>
      <c r="F127" s="8" t="s">
        <v>359</v>
      </c>
      <c r="G127" s="8" t="s">
        <v>46</v>
      </c>
      <c r="H127" s="8">
        <v>0</v>
      </c>
      <c r="U127" s="9">
        <v>70232002</v>
      </c>
      <c r="V127" s="9" t="s">
        <v>359</v>
      </c>
      <c r="W127" s="9" t="s">
        <v>46</v>
      </c>
      <c r="X127" s="9">
        <v>1</v>
      </c>
      <c r="Y127" s="9">
        <v>1157340001</v>
      </c>
      <c r="Z127" s="9" t="s">
        <v>360</v>
      </c>
      <c r="AA127" s="9" t="s">
        <v>49</v>
      </c>
      <c r="AB127" s="9">
        <v>1</v>
      </c>
      <c r="AC127" s="9" t="s">
        <v>54</v>
      </c>
      <c r="AD127" s="9" t="s">
        <v>54</v>
      </c>
      <c r="AE127" s="9" t="s">
        <v>54</v>
      </c>
      <c r="AF127" s="9" t="s">
        <v>54</v>
      </c>
      <c r="AG127" s="10">
        <v>70232002</v>
      </c>
      <c r="AH127" s="10" t="s">
        <v>359</v>
      </c>
      <c r="AI127" s="10" t="s">
        <v>46</v>
      </c>
      <c r="AJ127" s="10">
        <v>0.5</v>
      </c>
    </row>
    <row r="128" spans="2:40" x14ac:dyDescent="0.2">
      <c r="D128" s="6" t="s">
        <v>774</v>
      </c>
      <c r="E128" s="8">
        <v>27732004</v>
      </c>
      <c r="F128" s="8" t="s">
        <v>361</v>
      </c>
      <c r="G128" s="8" t="s">
        <v>46</v>
      </c>
      <c r="H128" s="8">
        <v>0</v>
      </c>
      <c r="U128" s="9">
        <v>27732004</v>
      </c>
      <c r="V128" s="9" t="s">
        <v>361</v>
      </c>
      <c r="W128" s="9" t="s">
        <v>46</v>
      </c>
      <c r="X128" s="9">
        <v>1</v>
      </c>
      <c r="Y128" s="9">
        <v>1157341002</v>
      </c>
      <c r="Z128" s="9" t="s">
        <v>363</v>
      </c>
      <c r="AA128" s="9" t="s">
        <v>49</v>
      </c>
      <c r="AB128" s="9">
        <v>1</v>
      </c>
      <c r="AC128" s="9" t="s">
        <v>54</v>
      </c>
      <c r="AD128" s="9" t="s">
        <v>54</v>
      </c>
      <c r="AE128" s="9" t="s">
        <v>54</v>
      </c>
      <c r="AF128" s="9" t="s">
        <v>54</v>
      </c>
      <c r="AG128" s="10">
        <v>27732004</v>
      </c>
      <c r="AH128" s="10" t="s">
        <v>361</v>
      </c>
      <c r="AI128" s="10" t="s">
        <v>46</v>
      </c>
      <c r="AJ128" s="10">
        <v>0.5</v>
      </c>
    </row>
    <row r="129" spans="2:40" x14ac:dyDescent="0.2">
      <c r="B129" s="6" t="s">
        <v>833</v>
      </c>
      <c r="E129" s="8">
        <v>1141649007</v>
      </c>
      <c r="F129" s="8" t="s">
        <v>824</v>
      </c>
      <c r="G129" s="8" t="s">
        <v>46</v>
      </c>
      <c r="H129" s="8">
        <v>1</v>
      </c>
      <c r="I129" s="8">
        <v>1148841003</v>
      </c>
      <c r="J129" s="8" t="s">
        <v>415</v>
      </c>
      <c r="K129" s="8" t="s">
        <v>46</v>
      </c>
      <c r="L129" s="8">
        <v>1</v>
      </c>
      <c r="U129" s="9" t="s">
        <v>54</v>
      </c>
      <c r="V129" s="9" t="s">
        <v>54</v>
      </c>
      <c r="W129" s="9" t="s">
        <v>54</v>
      </c>
      <c r="X129" s="9">
        <v>4</v>
      </c>
      <c r="Y129" s="9" t="s">
        <v>54</v>
      </c>
      <c r="Z129" s="9" t="s">
        <v>54</v>
      </c>
      <c r="AA129" s="9" t="s">
        <v>54</v>
      </c>
      <c r="AB129" s="9" t="s">
        <v>54</v>
      </c>
      <c r="AC129" s="9" t="s">
        <v>54</v>
      </c>
      <c r="AD129" s="9" t="s">
        <v>54</v>
      </c>
      <c r="AE129" s="9" t="s">
        <v>54</v>
      </c>
      <c r="AF129" s="9" t="s">
        <v>54</v>
      </c>
      <c r="AG129" s="10">
        <v>1141649007</v>
      </c>
      <c r="AH129" s="10" t="s">
        <v>824</v>
      </c>
      <c r="AI129" s="10" t="s">
        <v>46</v>
      </c>
      <c r="AJ129" s="10">
        <v>2</v>
      </c>
      <c r="AK129" s="10" t="s">
        <v>498</v>
      </c>
      <c r="AL129" s="10" t="s">
        <v>499</v>
      </c>
      <c r="AM129" s="10" t="s">
        <v>238</v>
      </c>
      <c r="AN129" s="10">
        <v>3</v>
      </c>
    </row>
    <row r="130" spans="2:40" x14ac:dyDescent="0.2">
      <c r="C130" s="6" t="s">
        <v>62</v>
      </c>
      <c r="D130" s="6" t="s">
        <v>770</v>
      </c>
      <c r="E130" s="8">
        <v>2667000</v>
      </c>
      <c r="F130" s="8" t="s">
        <v>346</v>
      </c>
      <c r="G130" s="8" t="s">
        <v>46</v>
      </c>
      <c r="H130" s="8">
        <v>0</v>
      </c>
      <c r="U130" s="9">
        <v>260413007</v>
      </c>
      <c r="V130" s="9" t="s">
        <v>195</v>
      </c>
      <c r="W130" s="9" t="s">
        <v>46</v>
      </c>
      <c r="X130" s="9">
        <v>1</v>
      </c>
      <c r="Y130" s="9">
        <v>1157337001</v>
      </c>
      <c r="Z130" s="9" t="s">
        <v>347</v>
      </c>
      <c r="AA130" s="9" t="s">
        <v>49</v>
      </c>
      <c r="AB130" s="9">
        <v>1</v>
      </c>
      <c r="AC130" s="9" t="s">
        <v>54</v>
      </c>
      <c r="AD130" s="9" t="s">
        <v>54</v>
      </c>
      <c r="AE130" s="9" t="s">
        <v>54</v>
      </c>
      <c r="AF130" s="9" t="s">
        <v>54</v>
      </c>
      <c r="AG130" s="10">
        <v>2667000</v>
      </c>
      <c r="AH130" s="10" t="s">
        <v>346</v>
      </c>
      <c r="AI130" s="10" t="s">
        <v>46</v>
      </c>
      <c r="AJ130" s="10">
        <v>0.5</v>
      </c>
    </row>
    <row r="131" spans="2:40" x14ac:dyDescent="0.2">
      <c r="D131" s="6" t="s">
        <v>771</v>
      </c>
      <c r="E131" s="8">
        <v>89292003</v>
      </c>
      <c r="F131" s="8" t="s">
        <v>349</v>
      </c>
      <c r="G131" s="8" t="s">
        <v>46</v>
      </c>
      <c r="H131" s="8">
        <v>0</v>
      </c>
      <c r="U131" s="9">
        <v>89292003</v>
      </c>
      <c r="V131" s="9" t="s">
        <v>349</v>
      </c>
      <c r="W131" s="9" t="s">
        <v>46</v>
      </c>
      <c r="X131" s="9">
        <v>1</v>
      </c>
      <c r="Y131" s="9">
        <v>1157338006</v>
      </c>
      <c r="Z131" s="9" t="s">
        <v>350</v>
      </c>
      <c r="AA131" s="9" t="s">
        <v>49</v>
      </c>
      <c r="AB131" s="9">
        <v>1</v>
      </c>
      <c r="AC131" s="9" t="s">
        <v>54</v>
      </c>
      <c r="AD131" s="9" t="s">
        <v>54</v>
      </c>
      <c r="AE131" s="9" t="s">
        <v>54</v>
      </c>
      <c r="AF131" s="9" t="s">
        <v>54</v>
      </c>
      <c r="AG131" s="10">
        <v>89292003</v>
      </c>
      <c r="AH131" s="10" t="s">
        <v>349</v>
      </c>
      <c r="AI131" s="10" t="s">
        <v>46</v>
      </c>
      <c r="AJ131" s="10">
        <v>0.5</v>
      </c>
    </row>
    <row r="132" spans="2:40" x14ac:dyDescent="0.2">
      <c r="D132" s="6" t="s">
        <v>772</v>
      </c>
      <c r="E132" s="8">
        <v>27789000</v>
      </c>
      <c r="F132" s="8" t="s">
        <v>354</v>
      </c>
      <c r="G132" s="8" t="s">
        <v>46</v>
      </c>
      <c r="H132" s="8">
        <v>0</v>
      </c>
      <c r="U132" s="9">
        <v>27789000</v>
      </c>
      <c r="V132" s="9" t="s">
        <v>354</v>
      </c>
      <c r="W132" s="9" t="s">
        <v>46</v>
      </c>
      <c r="X132" s="9">
        <v>1</v>
      </c>
      <c r="Y132" s="9">
        <v>1157339003</v>
      </c>
      <c r="Z132" s="9" t="s">
        <v>355</v>
      </c>
      <c r="AA132" s="9" t="s">
        <v>49</v>
      </c>
      <c r="AB132" s="9">
        <v>1</v>
      </c>
      <c r="AC132" s="9" t="s">
        <v>54</v>
      </c>
      <c r="AD132" s="9" t="s">
        <v>54</v>
      </c>
      <c r="AE132" s="9" t="s">
        <v>54</v>
      </c>
      <c r="AF132" s="9" t="s">
        <v>54</v>
      </c>
      <c r="AG132" s="10">
        <v>27789000</v>
      </c>
      <c r="AH132" s="10" t="s">
        <v>354</v>
      </c>
      <c r="AI132" s="10" t="s">
        <v>46</v>
      </c>
      <c r="AJ132" s="10">
        <v>0.5</v>
      </c>
    </row>
    <row r="133" spans="2:40" x14ac:dyDescent="0.2">
      <c r="D133" s="6" t="s">
        <v>773</v>
      </c>
      <c r="E133" s="8">
        <v>70232002</v>
      </c>
      <c r="F133" s="8" t="s">
        <v>359</v>
      </c>
      <c r="G133" s="8" t="s">
        <v>46</v>
      </c>
      <c r="H133" s="8">
        <v>0</v>
      </c>
      <c r="U133" s="9">
        <v>70232002</v>
      </c>
      <c r="V133" s="9" t="s">
        <v>359</v>
      </c>
      <c r="W133" s="9" t="s">
        <v>46</v>
      </c>
      <c r="X133" s="9">
        <v>1</v>
      </c>
      <c r="Y133" s="9">
        <v>1157340001</v>
      </c>
      <c r="Z133" s="9" t="s">
        <v>360</v>
      </c>
      <c r="AA133" s="9" t="s">
        <v>49</v>
      </c>
      <c r="AB133" s="9">
        <v>1</v>
      </c>
      <c r="AC133" s="9" t="s">
        <v>54</v>
      </c>
      <c r="AD133" s="9" t="s">
        <v>54</v>
      </c>
      <c r="AE133" s="9" t="s">
        <v>54</v>
      </c>
      <c r="AF133" s="9" t="s">
        <v>54</v>
      </c>
      <c r="AG133" s="10">
        <v>70232002</v>
      </c>
      <c r="AH133" s="10" t="s">
        <v>359</v>
      </c>
      <c r="AI133" s="10" t="s">
        <v>46</v>
      </c>
      <c r="AJ133" s="10">
        <v>0.5</v>
      </c>
    </row>
    <row r="134" spans="2:40" x14ac:dyDescent="0.2">
      <c r="D134" s="6" t="s">
        <v>774</v>
      </c>
      <c r="E134" s="8">
        <v>27732004</v>
      </c>
      <c r="F134" s="8" t="s">
        <v>361</v>
      </c>
      <c r="G134" s="8" t="s">
        <v>46</v>
      </c>
      <c r="H134" s="8">
        <v>0</v>
      </c>
      <c r="U134" s="9">
        <v>27732004</v>
      </c>
      <c r="V134" s="9" t="s">
        <v>361</v>
      </c>
      <c r="W134" s="9" t="s">
        <v>46</v>
      </c>
      <c r="X134" s="9">
        <v>1</v>
      </c>
      <c r="Y134" s="9">
        <v>1157341002</v>
      </c>
      <c r="Z134" s="9" t="s">
        <v>363</v>
      </c>
      <c r="AA134" s="9" t="s">
        <v>49</v>
      </c>
      <c r="AB134" s="9">
        <v>1</v>
      </c>
      <c r="AC134" s="9" t="s">
        <v>54</v>
      </c>
      <c r="AD134" s="9" t="s">
        <v>54</v>
      </c>
      <c r="AE134" s="9" t="s">
        <v>54</v>
      </c>
      <c r="AF134" s="9" t="s">
        <v>54</v>
      </c>
      <c r="AG134" s="10">
        <v>27732004</v>
      </c>
      <c r="AH134" s="10" t="s">
        <v>361</v>
      </c>
      <c r="AI134" s="10" t="s">
        <v>46</v>
      </c>
      <c r="AJ134" s="10">
        <v>0.5</v>
      </c>
    </row>
    <row r="135" spans="2:40" x14ac:dyDescent="0.2">
      <c r="B135" s="6" t="s">
        <v>834</v>
      </c>
      <c r="E135" s="8">
        <v>8441000175102</v>
      </c>
      <c r="F135" s="8" t="s">
        <v>826</v>
      </c>
      <c r="G135" s="8" t="s">
        <v>46</v>
      </c>
      <c r="H135" s="8">
        <v>1</v>
      </c>
      <c r="U135" s="9">
        <v>213017001</v>
      </c>
      <c r="V135" s="9" t="s">
        <v>827</v>
      </c>
      <c r="W135" s="9" t="s">
        <v>46</v>
      </c>
      <c r="X135" s="9">
        <v>1</v>
      </c>
      <c r="Y135" s="9" t="s">
        <v>54</v>
      </c>
      <c r="Z135" s="9" t="s">
        <v>54</v>
      </c>
      <c r="AA135" s="9" t="s">
        <v>54</v>
      </c>
      <c r="AB135" s="9" t="s">
        <v>54</v>
      </c>
      <c r="AC135" s="9" t="s">
        <v>54</v>
      </c>
      <c r="AD135" s="9" t="s">
        <v>54</v>
      </c>
      <c r="AE135" s="9" t="s">
        <v>54</v>
      </c>
      <c r="AF135" s="9" t="s">
        <v>54</v>
      </c>
      <c r="AG135" s="10">
        <v>8441000175102</v>
      </c>
      <c r="AH135" s="10" t="s">
        <v>826</v>
      </c>
      <c r="AI135" s="10" t="s">
        <v>46</v>
      </c>
      <c r="AJ135" s="10">
        <v>1</v>
      </c>
      <c r="AK135" s="10" t="s">
        <v>847</v>
      </c>
      <c r="AL135" s="10" t="s">
        <v>848</v>
      </c>
      <c r="AM135" s="10" t="s">
        <v>238</v>
      </c>
      <c r="AN135" s="10">
        <v>3.5</v>
      </c>
    </row>
    <row r="136" spans="2:40" x14ac:dyDescent="0.2">
      <c r="C136" s="6" t="s">
        <v>62</v>
      </c>
      <c r="D136" s="6" t="s">
        <v>770</v>
      </c>
      <c r="E136" s="8">
        <v>2667000</v>
      </c>
      <c r="F136" s="8" t="s">
        <v>346</v>
      </c>
      <c r="G136" s="8" t="s">
        <v>46</v>
      </c>
      <c r="H136" s="8">
        <v>0</v>
      </c>
      <c r="U136" s="9">
        <v>260413007</v>
      </c>
      <c r="V136" s="9" t="s">
        <v>195</v>
      </c>
      <c r="W136" s="9" t="s">
        <v>46</v>
      </c>
      <c r="X136" s="9">
        <v>1</v>
      </c>
      <c r="Y136" s="9">
        <v>1157337001</v>
      </c>
      <c r="Z136" s="9" t="s">
        <v>347</v>
      </c>
      <c r="AA136" s="9" t="s">
        <v>49</v>
      </c>
      <c r="AB136" s="9">
        <v>1</v>
      </c>
      <c r="AC136" s="9" t="s">
        <v>54</v>
      </c>
      <c r="AD136" s="9" t="s">
        <v>54</v>
      </c>
      <c r="AE136" s="9" t="s">
        <v>54</v>
      </c>
      <c r="AF136" s="9" t="s">
        <v>54</v>
      </c>
      <c r="AG136" s="10">
        <v>2667000</v>
      </c>
      <c r="AH136" s="10" t="s">
        <v>346</v>
      </c>
      <c r="AI136" s="10" t="s">
        <v>46</v>
      </c>
      <c r="AJ136" s="10">
        <v>0.5</v>
      </c>
    </row>
    <row r="137" spans="2:40" x14ac:dyDescent="0.2">
      <c r="D137" s="6" t="s">
        <v>771</v>
      </c>
      <c r="E137" s="8">
        <v>89292003</v>
      </c>
      <c r="F137" s="8" t="s">
        <v>349</v>
      </c>
      <c r="G137" s="8" t="s">
        <v>46</v>
      </c>
      <c r="H137" s="8">
        <v>0</v>
      </c>
      <c r="U137" s="9">
        <v>89292003</v>
      </c>
      <c r="V137" s="9" t="s">
        <v>349</v>
      </c>
      <c r="W137" s="9" t="s">
        <v>46</v>
      </c>
      <c r="X137" s="9">
        <v>1</v>
      </c>
      <c r="Y137" s="9">
        <v>1157338006</v>
      </c>
      <c r="Z137" s="9" t="s">
        <v>350</v>
      </c>
      <c r="AA137" s="9" t="s">
        <v>49</v>
      </c>
      <c r="AB137" s="9">
        <v>1</v>
      </c>
      <c r="AC137" s="9" t="s">
        <v>54</v>
      </c>
      <c r="AD137" s="9" t="s">
        <v>54</v>
      </c>
      <c r="AE137" s="9" t="s">
        <v>54</v>
      </c>
      <c r="AF137" s="9" t="s">
        <v>54</v>
      </c>
      <c r="AG137" s="10">
        <v>89292003</v>
      </c>
      <c r="AH137" s="10" t="s">
        <v>349</v>
      </c>
      <c r="AI137" s="10" t="s">
        <v>46</v>
      </c>
      <c r="AJ137" s="10">
        <v>0.5</v>
      </c>
    </row>
    <row r="138" spans="2:40" x14ac:dyDescent="0.2">
      <c r="D138" s="6" t="s">
        <v>772</v>
      </c>
      <c r="E138" s="8">
        <v>27789000</v>
      </c>
      <c r="F138" s="8" t="s">
        <v>354</v>
      </c>
      <c r="G138" s="8" t="s">
        <v>46</v>
      </c>
      <c r="H138" s="8">
        <v>0</v>
      </c>
      <c r="U138" s="9">
        <v>27789000</v>
      </c>
      <c r="V138" s="9" t="s">
        <v>354</v>
      </c>
      <c r="W138" s="9" t="s">
        <v>46</v>
      </c>
      <c r="X138" s="9">
        <v>1</v>
      </c>
      <c r="Y138" s="9">
        <v>1157339003</v>
      </c>
      <c r="Z138" s="9" t="s">
        <v>355</v>
      </c>
      <c r="AA138" s="9" t="s">
        <v>49</v>
      </c>
      <c r="AB138" s="9">
        <v>1</v>
      </c>
      <c r="AC138" s="9" t="s">
        <v>54</v>
      </c>
      <c r="AD138" s="9" t="s">
        <v>54</v>
      </c>
      <c r="AE138" s="9" t="s">
        <v>54</v>
      </c>
      <c r="AF138" s="9" t="s">
        <v>54</v>
      </c>
      <c r="AG138" s="10">
        <v>27789000</v>
      </c>
      <c r="AH138" s="10" t="s">
        <v>354</v>
      </c>
      <c r="AI138" s="10" t="s">
        <v>46</v>
      </c>
      <c r="AJ138" s="10">
        <v>0.5</v>
      </c>
    </row>
    <row r="139" spans="2:40" x14ac:dyDescent="0.2">
      <c r="D139" s="6" t="s">
        <v>773</v>
      </c>
      <c r="E139" s="8">
        <v>70232002</v>
      </c>
      <c r="F139" s="8" t="s">
        <v>359</v>
      </c>
      <c r="G139" s="8" t="s">
        <v>46</v>
      </c>
      <c r="H139" s="8">
        <v>0</v>
      </c>
      <c r="U139" s="9">
        <v>70232002</v>
      </c>
      <c r="V139" s="9" t="s">
        <v>359</v>
      </c>
      <c r="W139" s="9" t="s">
        <v>46</v>
      </c>
      <c r="X139" s="9">
        <v>1</v>
      </c>
      <c r="Y139" s="9">
        <v>1157340001</v>
      </c>
      <c r="Z139" s="9" t="s">
        <v>360</v>
      </c>
      <c r="AA139" s="9" t="s">
        <v>49</v>
      </c>
      <c r="AB139" s="9">
        <v>1</v>
      </c>
      <c r="AC139" s="9" t="s">
        <v>54</v>
      </c>
      <c r="AD139" s="9" t="s">
        <v>54</v>
      </c>
      <c r="AE139" s="9" t="s">
        <v>54</v>
      </c>
      <c r="AF139" s="9" t="s">
        <v>54</v>
      </c>
      <c r="AG139" s="10">
        <v>70232002</v>
      </c>
      <c r="AH139" s="10" t="s">
        <v>359</v>
      </c>
      <c r="AI139" s="10" t="s">
        <v>46</v>
      </c>
      <c r="AJ139" s="10">
        <v>0.5</v>
      </c>
    </row>
    <row r="140" spans="2:40" x14ac:dyDescent="0.2">
      <c r="D140" s="6" t="s">
        <v>774</v>
      </c>
      <c r="E140" s="8">
        <v>27732004</v>
      </c>
      <c r="F140" s="8" t="s">
        <v>361</v>
      </c>
      <c r="G140" s="8" t="s">
        <v>46</v>
      </c>
      <c r="H140" s="8">
        <v>0</v>
      </c>
      <c r="U140" s="9">
        <v>27732004</v>
      </c>
      <c r="V140" s="9" t="s">
        <v>361</v>
      </c>
      <c r="W140" s="9" t="s">
        <v>46</v>
      </c>
      <c r="X140" s="9">
        <v>1</v>
      </c>
      <c r="Y140" s="9">
        <v>1157341002</v>
      </c>
      <c r="Z140" s="9" t="s">
        <v>363</v>
      </c>
      <c r="AA140" s="9" t="s">
        <v>49</v>
      </c>
      <c r="AB140" s="9">
        <v>1</v>
      </c>
      <c r="AC140" s="9" t="s">
        <v>54</v>
      </c>
      <c r="AD140" s="9" t="s">
        <v>54</v>
      </c>
      <c r="AE140" s="9" t="s">
        <v>54</v>
      </c>
      <c r="AF140" s="9" t="s">
        <v>54</v>
      </c>
      <c r="AG140" s="10">
        <v>27732004</v>
      </c>
      <c r="AH140" s="10" t="s">
        <v>361</v>
      </c>
      <c r="AI140" s="10" t="s">
        <v>46</v>
      </c>
      <c r="AJ140" s="10">
        <v>0.5</v>
      </c>
    </row>
    <row r="141" spans="2:40" x14ac:dyDescent="0.2">
      <c r="B141" s="6" t="s">
        <v>835</v>
      </c>
      <c r="E141" s="8">
        <v>225830003</v>
      </c>
      <c r="F141" s="8" t="s">
        <v>831</v>
      </c>
      <c r="G141" s="8" t="s">
        <v>46</v>
      </c>
      <c r="H141" s="8">
        <v>0</v>
      </c>
      <c r="U141" s="9">
        <v>90352007</v>
      </c>
      <c r="V141" s="9" t="s">
        <v>828</v>
      </c>
      <c r="W141" s="9" t="s">
        <v>46</v>
      </c>
      <c r="X141" s="9">
        <v>1</v>
      </c>
      <c r="Y141" s="9">
        <v>56441002</v>
      </c>
      <c r="Z141" s="9" t="s">
        <v>836</v>
      </c>
      <c r="AA141" s="9" t="s">
        <v>49</v>
      </c>
      <c r="AB141" s="9">
        <v>1</v>
      </c>
      <c r="AC141" s="9" t="s">
        <v>54</v>
      </c>
      <c r="AD141" s="9" t="s">
        <v>54</v>
      </c>
      <c r="AE141" s="9" t="s">
        <v>54</v>
      </c>
      <c r="AF141" s="9" t="s">
        <v>54</v>
      </c>
      <c r="AG141" s="10">
        <v>90352007</v>
      </c>
      <c r="AH141" s="10" t="s">
        <v>828</v>
      </c>
      <c r="AI141" s="10" t="s">
        <v>46</v>
      </c>
      <c r="AJ141" s="10">
        <v>1</v>
      </c>
      <c r="AK141" s="10" t="s">
        <v>847</v>
      </c>
      <c r="AL141" s="10" t="s">
        <v>848</v>
      </c>
      <c r="AM141" s="10" t="s">
        <v>238</v>
      </c>
      <c r="AN141" s="10">
        <v>3.5</v>
      </c>
    </row>
    <row r="142" spans="2:40" x14ac:dyDescent="0.2">
      <c r="C142" s="6" t="s">
        <v>62</v>
      </c>
      <c r="D142" s="6" t="s">
        <v>770</v>
      </c>
      <c r="E142" s="8">
        <v>2667000</v>
      </c>
      <c r="F142" s="8" t="s">
        <v>346</v>
      </c>
      <c r="G142" s="8" t="s">
        <v>46</v>
      </c>
      <c r="H142" s="8">
        <v>0</v>
      </c>
      <c r="U142" s="9">
        <v>260413007</v>
      </c>
      <c r="V142" s="9" t="s">
        <v>195</v>
      </c>
      <c r="W142" s="9" t="s">
        <v>46</v>
      </c>
      <c r="X142" s="9">
        <v>1</v>
      </c>
      <c r="Y142" s="9">
        <v>1157337001</v>
      </c>
      <c r="Z142" s="9" t="s">
        <v>347</v>
      </c>
      <c r="AA142" s="9" t="s">
        <v>49</v>
      </c>
      <c r="AB142" s="9">
        <v>1</v>
      </c>
      <c r="AC142" s="9" t="s">
        <v>54</v>
      </c>
      <c r="AD142" s="9" t="s">
        <v>54</v>
      </c>
      <c r="AE142" s="9" t="s">
        <v>54</v>
      </c>
      <c r="AF142" s="9" t="s">
        <v>54</v>
      </c>
      <c r="AG142" s="10">
        <v>2667000</v>
      </c>
      <c r="AH142" s="10" t="s">
        <v>346</v>
      </c>
      <c r="AI142" s="10" t="s">
        <v>46</v>
      </c>
      <c r="AJ142" s="10">
        <v>0.5</v>
      </c>
    </row>
    <row r="143" spans="2:40" x14ac:dyDescent="0.2">
      <c r="D143" s="6" t="s">
        <v>771</v>
      </c>
      <c r="E143" s="8">
        <v>89292003</v>
      </c>
      <c r="F143" s="8" t="s">
        <v>349</v>
      </c>
      <c r="G143" s="8" t="s">
        <v>46</v>
      </c>
      <c r="H143" s="8">
        <v>0</v>
      </c>
      <c r="U143" s="9">
        <v>89292003</v>
      </c>
      <c r="V143" s="9" t="s">
        <v>349</v>
      </c>
      <c r="W143" s="9" t="s">
        <v>46</v>
      </c>
      <c r="X143" s="9">
        <v>1</v>
      </c>
      <c r="Y143" s="9">
        <v>1157338006</v>
      </c>
      <c r="Z143" s="9" t="s">
        <v>350</v>
      </c>
      <c r="AA143" s="9" t="s">
        <v>49</v>
      </c>
      <c r="AB143" s="9">
        <v>1</v>
      </c>
      <c r="AC143" s="9" t="s">
        <v>54</v>
      </c>
      <c r="AD143" s="9" t="s">
        <v>54</v>
      </c>
      <c r="AE143" s="9" t="s">
        <v>54</v>
      </c>
      <c r="AF143" s="9" t="s">
        <v>54</v>
      </c>
      <c r="AG143" s="10">
        <v>89292003</v>
      </c>
      <c r="AH143" s="10" t="s">
        <v>349</v>
      </c>
      <c r="AI143" s="10" t="s">
        <v>46</v>
      </c>
      <c r="AJ143" s="10">
        <v>0.5</v>
      </c>
    </row>
    <row r="144" spans="2:40" x14ac:dyDescent="0.2">
      <c r="D144" s="6" t="s">
        <v>772</v>
      </c>
      <c r="E144" s="8">
        <v>27789000</v>
      </c>
      <c r="F144" s="8" t="s">
        <v>354</v>
      </c>
      <c r="G144" s="8" t="s">
        <v>46</v>
      </c>
      <c r="H144" s="8">
        <v>0</v>
      </c>
      <c r="U144" s="9">
        <v>27789000</v>
      </c>
      <c r="V144" s="9" t="s">
        <v>354</v>
      </c>
      <c r="W144" s="9" t="s">
        <v>46</v>
      </c>
      <c r="X144" s="9">
        <v>1</v>
      </c>
      <c r="Y144" s="9">
        <v>1157339003</v>
      </c>
      <c r="Z144" s="9" t="s">
        <v>355</v>
      </c>
      <c r="AA144" s="9" t="s">
        <v>49</v>
      </c>
      <c r="AB144" s="9">
        <v>1</v>
      </c>
      <c r="AC144" s="9" t="s">
        <v>54</v>
      </c>
      <c r="AD144" s="9" t="s">
        <v>54</v>
      </c>
      <c r="AE144" s="9" t="s">
        <v>54</v>
      </c>
      <c r="AF144" s="9" t="s">
        <v>54</v>
      </c>
      <c r="AG144" s="10">
        <v>27789000</v>
      </c>
      <c r="AH144" s="10" t="s">
        <v>354</v>
      </c>
      <c r="AI144" s="10" t="s">
        <v>46</v>
      </c>
      <c r="AJ144" s="10">
        <v>0.5</v>
      </c>
    </row>
    <row r="145" spans="2:40" x14ac:dyDescent="0.2">
      <c r="D145" s="6" t="s">
        <v>773</v>
      </c>
      <c r="E145" s="8">
        <v>70232002</v>
      </c>
      <c r="F145" s="8" t="s">
        <v>359</v>
      </c>
      <c r="G145" s="8" t="s">
        <v>46</v>
      </c>
      <c r="H145" s="8">
        <v>0</v>
      </c>
      <c r="U145" s="9">
        <v>70232002</v>
      </c>
      <c r="V145" s="9" t="s">
        <v>359</v>
      </c>
      <c r="W145" s="9" t="s">
        <v>46</v>
      </c>
      <c r="X145" s="9">
        <v>1</v>
      </c>
      <c r="Y145" s="9">
        <v>1157340001</v>
      </c>
      <c r="Z145" s="9" t="s">
        <v>360</v>
      </c>
      <c r="AA145" s="9" t="s">
        <v>49</v>
      </c>
      <c r="AB145" s="9">
        <v>1</v>
      </c>
      <c r="AC145" s="9" t="s">
        <v>54</v>
      </c>
      <c r="AD145" s="9" t="s">
        <v>54</v>
      </c>
      <c r="AE145" s="9" t="s">
        <v>54</v>
      </c>
      <c r="AF145" s="9" t="s">
        <v>54</v>
      </c>
      <c r="AG145" s="10">
        <v>70232002</v>
      </c>
      <c r="AH145" s="10" t="s">
        <v>359</v>
      </c>
      <c r="AI145" s="10" t="s">
        <v>46</v>
      </c>
      <c r="AJ145" s="10">
        <v>0.5</v>
      </c>
    </row>
    <row r="146" spans="2:40" x14ac:dyDescent="0.2">
      <c r="D146" s="6" t="s">
        <v>774</v>
      </c>
      <c r="E146" s="8">
        <v>27732004</v>
      </c>
      <c r="F146" s="8" t="s">
        <v>361</v>
      </c>
      <c r="G146" s="8" t="s">
        <v>46</v>
      </c>
      <c r="H146" s="8">
        <v>0</v>
      </c>
      <c r="U146" s="9">
        <v>27732004</v>
      </c>
      <c r="V146" s="9" t="s">
        <v>361</v>
      </c>
      <c r="W146" s="9" t="s">
        <v>46</v>
      </c>
      <c r="X146" s="9">
        <v>1</v>
      </c>
      <c r="Y146" s="9">
        <v>1157341002</v>
      </c>
      <c r="Z146" s="9" t="s">
        <v>363</v>
      </c>
      <c r="AA146" s="9" t="s">
        <v>49</v>
      </c>
      <c r="AB146" s="9">
        <v>1</v>
      </c>
      <c r="AC146" s="9" t="s">
        <v>54</v>
      </c>
      <c r="AD146" s="9" t="s">
        <v>54</v>
      </c>
      <c r="AE146" s="9" t="s">
        <v>54</v>
      </c>
      <c r="AF146" s="9" t="s">
        <v>54</v>
      </c>
      <c r="AG146" s="10">
        <v>27732004</v>
      </c>
      <c r="AH146" s="10" t="s">
        <v>361</v>
      </c>
      <c r="AI146" s="10" t="s">
        <v>46</v>
      </c>
      <c r="AJ146" s="10">
        <v>0.5</v>
      </c>
    </row>
    <row r="147" spans="2:40" x14ac:dyDescent="0.2">
      <c r="B147" s="6" t="s">
        <v>837</v>
      </c>
      <c r="E147" s="8">
        <v>371775004</v>
      </c>
      <c r="F147" s="8" t="s">
        <v>838</v>
      </c>
      <c r="G147" s="8" t="s">
        <v>46</v>
      </c>
      <c r="H147" s="8">
        <v>0</v>
      </c>
      <c r="I147" s="8">
        <v>313217007</v>
      </c>
      <c r="J147" s="8" t="s">
        <v>839</v>
      </c>
      <c r="K147" s="8" t="s">
        <v>46</v>
      </c>
      <c r="L147" s="8">
        <v>1</v>
      </c>
      <c r="U147" s="9">
        <v>419916003</v>
      </c>
      <c r="V147" s="9" t="s">
        <v>840</v>
      </c>
      <c r="W147" s="9" t="s">
        <v>49</v>
      </c>
      <c r="X147" s="9">
        <v>2</v>
      </c>
      <c r="Y147" s="9" t="s">
        <v>54</v>
      </c>
      <c r="Z147" s="9" t="s">
        <v>54</v>
      </c>
      <c r="AA147" s="9" t="s">
        <v>54</v>
      </c>
      <c r="AB147" s="9" t="s">
        <v>54</v>
      </c>
      <c r="AC147" s="9" t="s">
        <v>54</v>
      </c>
      <c r="AD147" s="9" t="s">
        <v>54</v>
      </c>
      <c r="AE147" s="9" t="s">
        <v>54</v>
      </c>
      <c r="AF147" s="9" t="s">
        <v>54</v>
      </c>
      <c r="AG147" s="10">
        <v>419916003</v>
      </c>
      <c r="AH147" s="10" t="s">
        <v>840</v>
      </c>
      <c r="AI147" s="10" t="s">
        <v>49</v>
      </c>
      <c r="AJ147" s="10">
        <v>2</v>
      </c>
      <c r="AK147" s="10" t="s">
        <v>847</v>
      </c>
      <c r="AL147" s="10" t="s">
        <v>848</v>
      </c>
      <c r="AM147" s="10" t="s">
        <v>238</v>
      </c>
      <c r="AN147" s="10">
        <v>3</v>
      </c>
    </row>
    <row r="148" spans="2:40" x14ac:dyDescent="0.2">
      <c r="C148" s="6" t="s">
        <v>62</v>
      </c>
      <c r="D148" s="6" t="s">
        <v>770</v>
      </c>
      <c r="E148" s="8">
        <v>2667000</v>
      </c>
      <c r="F148" s="8" t="s">
        <v>346</v>
      </c>
      <c r="G148" s="8" t="s">
        <v>46</v>
      </c>
      <c r="H148" s="8">
        <v>0</v>
      </c>
      <c r="U148" s="9">
        <v>260413007</v>
      </c>
      <c r="V148" s="9" t="s">
        <v>195</v>
      </c>
      <c r="W148" s="9" t="s">
        <v>46</v>
      </c>
      <c r="X148" s="9">
        <v>1</v>
      </c>
      <c r="Y148" s="9">
        <v>1157337001</v>
      </c>
      <c r="Z148" s="9" t="s">
        <v>347</v>
      </c>
      <c r="AA148" s="9" t="s">
        <v>49</v>
      </c>
      <c r="AB148" s="9">
        <v>1</v>
      </c>
      <c r="AC148" s="9" t="s">
        <v>54</v>
      </c>
      <c r="AD148" s="9" t="s">
        <v>54</v>
      </c>
      <c r="AE148" s="9" t="s">
        <v>54</v>
      </c>
      <c r="AF148" s="9" t="s">
        <v>54</v>
      </c>
      <c r="AG148" s="10">
        <v>2667000</v>
      </c>
      <c r="AH148" s="10" t="s">
        <v>346</v>
      </c>
      <c r="AI148" s="10" t="s">
        <v>46</v>
      </c>
      <c r="AJ148" s="10">
        <v>0.5</v>
      </c>
    </row>
    <row r="149" spans="2:40" x14ac:dyDescent="0.2">
      <c r="D149" s="6" t="s">
        <v>771</v>
      </c>
      <c r="E149" s="8">
        <v>89292003</v>
      </c>
      <c r="F149" s="8" t="s">
        <v>349</v>
      </c>
      <c r="G149" s="8" t="s">
        <v>46</v>
      </c>
      <c r="H149" s="8">
        <v>0</v>
      </c>
      <c r="U149" s="9">
        <v>89292003</v>
      </c>
      <c r="V149" s="9" t="s">
        <v>349</v>
      </c>
      <c r="W149" s="9" t="s">
        <v>46</v>
      </c>
      <c r="X149" s="9">
        <v>1</v>
      </c>
      <c r="Y149" s="9">
        <v>1157338006</v>
      </c>
      <c r="Z149" s="9" t="s">
        <v>350</v>
      </c>
      <c r="AA149" s="9" t="s">
        <v>49</v>
      </c>
      <c r="AB149" s="9">
        <v>1</v>
      </c>
      <c r="AC149" s="9" t="s">
        <v>54</v>
      </c>
      <c r="AD149" s="9" t="s">
        <v>54</v>
      </c>
      <c r="AE149" s="9" t="s">
        <v>54</v>
      </c>
      <c r="AF149" s="9" t="s">
        <v>54</v>
      </c>
      <c r="AG149" s="10">
        <v>89292003</v>
      </c>
      <c r="AH149" s="10" t="s">
        <v>349</v>
      </c>
      <c r="AI149" s="10" t="s">
        <v>46</v>
      </c>
      <c r="AJ149" s="10">
        <v>0.5</v>
      </c>
    </row>
    <row r="150" spans="2:40" x14ac:dyDescent="0.2">
      <c r="D150" s="6" t="s">
        <v>772</v>
      </c>
      <c r="E150" s="8">
        <v>27789000</v>
      </c>
      <c r="F150" s="8" t="s">
        <v>354</v>
      </c>
      <c r="G150" s="8" t="s">
        <v>46</v>
      </c>
      <c r="H150" s="8">
        <v>0</v>
      </c>
      <c r="U150" s="9">
        <v>27789000</v>
      </c>
      <c r="V150" s="9" t="s">
        <v>354</v>
      </c>
      <c r="W150" s="9" t="s">
        <v>46</v>
      </c>
      <c r="X150" s="9">
        <v>1</v>
      </c>
      <c r="Y150" s="9">
        <v>1157339003</v>
      </c>
      <c r="Z150" s="9" t="s">
        <v>355</v>
      </c>
      <c r="AA150" s="9" t="s">
        <v>49</v>
      </c>
      <c r="AB150" s="9">
        <v>1</v>
      </c>
      <c r="AC150" s="9" t="s">
        <v>54</v>
      </c>
      <c r="AD150" s="9" t="s">
        <v>54</v>
      </c>
      <c r="AE150" s="9" t="s">
        <v>54</v>
      </c>
      <c r="AF150" s="9" t="s">
        <v>54</v>
      </c>
      <c r="AG150" s="10">
        <v>27789000</v>
      </c>
      <c r="AH150" s="10" t="s">
        <v>354</v>
      </c>
      <c r="AI150" s="10" t="s">
        <v>46</v>
      </c>
      <c r="AJ150" s="10">
        <v>0.5</v>
      </c>
    </row>
    <row r="151" spans="2:40" x14ac:dyDescent="0.2">
      <c r="D151" s="6" t="s">
        <v>773</v>
      </c>
      <c r="E151" s="8">
        <v>70232002</v>
      </c>
      <c r="F151" s="8" t="s">
        <v>359</v>
      </c>
      <c r="G151" s="8" t="s">
        <v>46</v>
      </c>
      <c r="H151" s="8">
        <v>0</v>
      </c>
      <c r="U151" s="9">
        <v>70232002</v>
      </c>
      <c r="V151" s="9" t="s">
        <v>359</v>
      </c>
      <c r="W151" s="9" t="s">
        <v>46</v>
      </c>
      <c r="X151" s="9">
        <v>1</v>
      </c>
      <c r="Y151" s="9">
        <v>1157340001</v>
      </c>
      <c r="Z151" s="9" t="s">
        <v>360</v>
      </c>
      <c r="AA151" s="9" t="s">
        <v>49</v>
      </c>
      <c r="AB151" s="9">
        <v>1</v>
      </c>
      <c r="AC151" s="9" t="s">
        <v>54</v>
      </c>
      <c r="AD151" s="9" t="s">
        <v>54</v>
      </c>
      <c r="AE151" s="9" t="s">
        <v>54</v>
      </c>
      <c r="AF151" s="9" t="s">
        <v>54</v>
      </c>
      <c r="AG151" s="10">
        <v>70232002</v>
      </c>
      <c r="AH151" s="10" t="s">
        <v>359</v>
      </c>
      <c r="AI151" s="10" t="s">
        <v>46</v>
      </c>
      <c r="AJ151" s="10">
        <v>0.5</v>
      </c>
    </row>
    <row r="152" spans="2:40" x14ac:dyDescent="0.2">
      <c r="D152" s="6" t="s">
        <v>774</v>
      </c>
      <c r="E152" s="8">
        <v>27732004</v>
      </c>
      <c r="F152" s="8" t="s">
        <v>361</v>
      </c>
      <c r="G152" s="8" t="s">
        <v>46</v>
      </c>
      <c r="H152" s="8">
        <v>0</v>
      </c>
      <c r="U152" s="9">
        <v>27732004</v>
      </c>
      <c r="V152" s="9" t="s">
        <v>361</v>
      </c>
      <c r="W152" s="9" t="s">
        <v>46</v>
      </c>
      <c r="X152" s="9">
        <v>1</v>
      </c>
      <c r="Y152" s="9">
        <v>1157341002</v>
      </c>
      <c r="Z152" s="9" t="s">
        <v>363</v>
      </c>
      <c r="AA152" s="9" t="s">
        <v>49</v>
      </c>
      <c r="AB152" s="9">
        <v>1</v>
      </c>
      <c r="AC152" s="9" t="s">
        <v>54</v>
      </c>
      <c r="AD152" s="9" t="s">
        <v>54</v>
      </c>
      <c r="AE152" s="9" t="s">
        <v>54</v>
      </c>
      <c r="AF152" s="9" t="s">
        <v>54</v>
      </c>
      <c r="AG152" s="10">
        <v>27732004</v>
      </c>
      <c r="AH152" s="10" t="s">
        <v>361</v>
      </c>
      <c r="AI152" s="10" t="s">
        <v>46</v>
      </c>
      <c r="AJ152" s="10">
        <v>0.5</v>
      </c>
    </row>
    <row r="153" spans="2:40" x14ac:dyDescent="0.2">
      <c r="B153" s="6" t="s">
        <v>841</v>
      </c>
      <c r="E153" s="8">
        <v>1148841003</v>
      </c>
      <c r="F153" s="8" t="s">
        <v>415</v>
      </c>
      <c r="G153" s="8" t="s">
        <v>46</v>
      </c>
      <c r="H153" s="8">
        <v>3</v>
      </c>
      <c r="U153" s="9" t="s">
        <v>54</v>
      </c>
      <c r="V153" s="9" t="s">
        <v>54</v>
      </c>
      <c r="W153" s="9" t="s">
        <v>54</v>
      </c>
      <c r="X153" s="9">
        <v>4</v>
      </c>
      <c r="Y153" s="9" t="s">
        <v>54</v>
      </c>
      <c r="Z153" s="9" t="s">
        <v>54</v>
      </c>
      <c r="AA153" s="9" t="s">
        <v>54</v>
      </c>
      <c r="AB153" s="9" t="s">
        <v>54</v>
      </c>
      <c r="AC153" s="9" t="s">
        <v>54</v>
      </c>
      <c r="AD153" s="9" t="s">
        <v>54</v>
      </c>
      <c r="AE153" s="9" t="s">
        <v>54</v>
      </c>
      <c r="AF153" s="9" t="s">
        <v>54</v>
      </c>
      <c r="AG153" s="10">
        <v>1148841003</v>
      </c>
      <c r="AH153" s="10" t="s">
        <v>415</v>
      </c>
      <c r="AI153" s="10" t="s">
        <v>46</v>
      </c>
      <c r="AJ153" s="10">
        <v>3.5</v>
      </c>
      <c r="AK153" s="10" t="s">
        <v>847</v>
      </c>
      <c r="AL153" s="10" t="s">
        <v>848</v>
      </c>
      <c r="AM153" s="10" t="s">
        <v>238</v>
      </c>
      <c r="AN153" s="10">
        <v>1</v>
      </c>
    </row>
    <row r="154" spans="2:40" x14ac:dyDescent="0.2">
      <c r="C154" s="6" t="s">
        <v>62</v>
      </c>
      <c r="D154" s="6" t="s">
        <v>770</v>
      </c>
      <c r="E154" s="8">
        <v>2667000</v>
      </c>
      <c r="F154" s="8" t="s">
        <v>346</v>
      </c>
      <c r="G154" s="8" t="s">
        <v>46</v>
      </c>
      <c r="H154" s="8">
        <v>0</v>
      </c>
      <c r="U154" s="9">
        <v>260413007</v>
      </c>
      <c r="V154" s="9" t="s">
        <v>195</v>
      </c>
      <c r="W154" s="9" t="s">
        <v>46</v>
      </c>
      <c r="X154" s="9">
        <v>1</v>
      </c>
      <c r="Y154" s="9">
        <v>1157337001</v>
      </c>
      <c r="Z154" s="9" t="s">
        <v>347</v>
      </c>
      <c r="AA154" s="9" t="s">
        <v>49</v>
      </c>
      <c r="AB154" s="9">
        <v>1</v>
      </c>
      <c r="AC154" s="9" t="s">
        <v>54</v>
      </c>
      <c r="AD154" s="9" t="s">
        <v>54</v>
      </c>
      <c r="AE154" s="9" t="s">
        <v>54</v>
      </c>
      <c r="AF154" s="9" t="s">
        <v>54</v>
      </c>
      <c r="AG154" s="10">
        <v>2667000</v>
      </c>
      <c r="AH154" s="10" t="s">
        <v>346</v>
      </c>
      <c r="AI154" s="10" t="s">
        <v>46</v>
      </c>
      <c r="AJ154" s="10">
        <v>0.5</v>
      </c>
    </row>
    <row r="155" spans="2:40" x14ac:dyDescent="0.2">
      <c r="D155" s="6" t="s">
        <v>771</v>
      </c>
      <c r="E155" s="8">
        <v>89292003</v>
      </c>
      <c r="F155" s="8" t="s">
        <v>349</v>
      </c>
      <c r="G155" s="8" t="s">
        <v>46</v>
      </c>
      <c r="H155" s="8">
        <v>0</v>
      </c>
      <c r="U155" s="9">
        <v>89292003</v>
      </c>
      <c r="V155" s="9" t="s">
        <v>349</v>
      </c>
      <c r="W155" s="9" t="s">
        <v>46</v>
      </c>
      <c r="X155" s="9">
        <v>1</v>
      </c>
      <c r="Y155" s="9">
        <v>1157338006</v>
      </c>
      <c r="Z155" s="9" t="s">
        <v>350</v>
      </c>
      <c r="AA155" s="9" t="s">
        <v>49</v>
      </c>
      <c r="AB155" s="9">
        <v>1</v>
      </c>
      <c r="AC155" s="9" t="s">
        <v>54</v>
      </c>
      <c r="AD155" s="9" t="s">
        <v>54</v>
      </c>
      <c r="AE155" s="9" t="s">
        <v>54</v>
      </c>
      <c r="AF155" s="9" t="s">
        <v>54</v>
      </c>
      <c r="AG155" s="10">
        <v>89292003</v>
      </c>
      <c r="AH155" s="10" t="s">
        <v>349</v>
      </c>
      <c r="AI155" s="10" t="s">
        <v>46</v>
      </c>
      <c r="AJ155" s="10">
        <v>0.5</v>
      </c>
    </row>
    <row r="156" spans="2:40" x14ac:dyDescent="0.2">
      <c r="D156" s="6" t="s">
        <v>772</v>
      </c>
      <c r="E156" s="8">
        <v>27789000</v>
      </c>
      <c r="F156" s="8" t="s">
        <v>354</v>
      </c>
      <c r="G156" s="8" t="s">
        <v>46</v>
      </c>
      <c r="H156" s="8">
        <v>0</v>
      </c>
      <c r="U156" s="9">
        <v>27789000</v>
      </c>
      <c r="V156" s="9" t="s">
        <v>354</v>
      </c>
      <c r="W156" s="9" t="s">
        <v>46</v>
      </c>
      <c r="X156" s="9">
        <v>1</v>
      </c>
      <c r="Y156" s="9">
        <v>1157339003</v>
      </c>
      <c r="Z156" s="9" t="s">
        <v>355</v>
      </c>
      <c r="AA156" s="9" t="s">
        <v>49</v>
      </c>
      <c r="AB156" s="9">
        <v>1</v>
      </c>
      <c r="AC156" s="9" t="s">
        <v>54</v>
      </c>
      <c r="AD156" s="9" t="s">
        <v>54</v>
      </c>
      <c r="AE156" s="9" t="s">
        <v>54</v>
      </c>
      <c r="AF156" s="9" t="s">
        <v>54</v>
      </c>
      <c r="AG156" s="10">
        <v>27789000</v>
      </c>
      <c r="AH156" s="10" t="s">
        <v>354</v>
      </c>
      <c r="AI156" s="10" t="s">
        <v>46</v>
      </c>
      <c r="AJ156" s="10">
        <v>0.5</v>
      </c>
    </row>
    <row r="157" spans="2:40" x14ac:dyDescent="0.2">
      <c r="D157" s="6" t="s">
        <v>773</v>
      </c>
      <c r="E157" s="8">
        <v>70232002</v>
      </c>
      <c r="F157" s="8" t="s">
        <v>359</v>
      </c>
      <c r="G157" s="8" t="s">
        <v>46</v>
      </c>
      <c r="H157" s="8">
        <v>0</v>
      </c>
      <c r="U157" s="9">
        <v>70232002</v>
      </c>
      <c r="V157" s="9" t="s">
        <v>359</v>
      </c>
      <c r="W157" s="9" t="s">
        <v>46</v>
      </c>
      <c r="X157" s="9">
        <v>1</v>
      </c>
      <c r="Y157" s="9">
        <v>1157340001</v>
      </c>
      <c r="Z157" s="9" t="s">
        <v>360</v>
      </c>
      <c r="AA157" s="9" t="s">
        <v>49</v>
      </c>
      <c r="AB157" s="9">
        <v>1</v>
      </c>
      <c r="AC157" s="9" t="s">
        <v>54</v>
      </c>
      <c r="AD157" s="9" t="s">
        <v>54</v>
      </c>
      <c r="AE157" s="9" t="s">
        <v>54</v>
      </c>
      <c r="AF157" s="9" t="s">
        <v>54</v>
      </c>
      <c r="AG157" s="10">
        <v>70232002</v>
      </c>
      <c r="AH157" s="10" t="s">
        <v>359</v>
      </c>
      <c r="AI157" s="10" t="s">
        <v>46</v>
      </c>
      <c r="AJ157" s="10">
        <v>0.5</v>
      </c>
    </row>
    <row r="158" spans="2:40" x14ac:dyDescent="0.2">
      <c r="D158" s="6" t="s">
        <v>774</v>
      </c>
      <c r="E158" s="8">
        <v>27732004</v>
      </c>
      <c r="F158" s="8" t="s">
        <v>361</v>
      </c>
      <c r="G158" s="8" t="s">
        <v>46</v>
      </c>
      <c r="H158" s="8">
        <v>0</v>
      </c>
      <c r="U158" s="9">
        <v>27732004</v>
      </c>
      <c r="V158" s="9" t="s">
        <v>361</v>
      </c>
      <c r="W158" s="9" t="s">
        <v>46</v>
      </c>
      <c r="X158" s="9">
        <v>1</v>
      </c>
      <c r="Y158" s="9">
        <v>1157341002</v>
      </c>
      <c r="Z158" s="9" t="s">
        <v>363</v>
      </c>
      <c r="AA158" s="9" t="s">
        <v>49</v>
      </c>
      <c r="AB158" s="9">
        <v>1</v>
      </c>
      <c r="AC158" s="9" t="s">
        <v>54</v>
      </c>
      <c r="AD158" s="9" t="s">
        <v>54</v>
      </c>
      <c r="AE158" s="9" t="s">
        <v>54</v>
      </c>
      <c r="AF158" s="9" t="s">
        <v>54</v>
      </c>
      <c r="AG158" s="10">
        <v>27732004</v>
      </c>
      <c r="AH158" s="10" t="s">
        <v>361</v>
      </c>
      <c r="AI158" s="10" t="s">
        <v>46</v>
      </c>
      <c r="AJ158" s="10">
        <v>0.5</v>
      </c>
    </row>
    <row r="159" spans="2:40" x14ac:dyDescent="0.2">
      <c r="B159" s="6" t="s">
        <v>842</v>
      </c>
      <c r="E159" s="8">
        <v>95922009</v>
      </c>
      <c r="F159" s="8" t="s">
        <v>843</v>
      </c>
      <c r="G159" s="8" t="s">
        <v>46</v>
      </c>
      <c r="H159" s="8">
        <v>1</v>
      </c>
      <c r="I159" s="8">
        <v>313216003</v>
      </c>
      <c r="J159" s="8" t="s">
        <v>844</v>
      </c>
      <c r="K159" s="8" t="s">
        <v>46</v>
      </c>
      <c r="L159" s="8">
        <v>1</v>
      </c>
      <c r="U159" s="9">
        <v>225826001</v>
      </c>
      <c r="V159" s="9" t="s">
        <v>845</v>
      </c>
      <c r="W159" s="9" t="s">
        <v>49</v>
      </c>
      <c r="X159" s="9">
        <v>2</v>
      </c>
      <c r="Y159" s="9" t="s">
        <v>54</v>
      </c>
      <c r="Z159" s="9" t="s">
        <v>54</v>
      </c>
      <c r="AA159" s="9" t="s">
        <v>54</v>
      </c>
      <c r="AB159" s="9" t="s">
        <v>54</v>
      </c>
      <c r="AC159" s="9" t="s">
        <v>54</v>
      </c>
      <c r="AD159" s="9" t="s">
        <v>54</v>
      </c>
      <c r="AE159" s="9" t="s">
        <v>54</v>
      </c>
      <c r="AF159" s="9" t="s">
        <v>54</v>
      </c>
      <c r="AG159" s="10">
        <v>225826001</v>
      </c>
      <c r="AH159" s="10" t="s">
        <v>845</v>
      </c>
      <c r="AI159" s="10" t="s">
        <v>49</v>
      </c>
      <c r="AJ159" s="10">
        <v>1.5</v>
      </c>
      <c r="AK159" s="10" t="s">
        <v>847</v>
      </c>
      <c r="AL159" s="10" t="s">
        <v>848</v>
      </c>
      <c r="AM159" s="10" t="s">
        <v>238</v>
      </c>
      <c r="AN159" s="10">
        <v>3.5</v>
      </c>
    </row>
    <row r="160" spans="2:40" x14ac:dyDescent="0.2">
      <c r="C160" s="6" t="s">
        <v>62</v>
      </c>
      <c r="D160" s="6" t="s">
        <v>770</v>
      </c>
      <c r="E160" s="8">
        <v>2667000</v>
      </c>
      <c r="F160" s="8" t="s">
        <v>346</v>
      </c>
      <c r="G160" s="8" t="s">
        <v>46</v>
      </c>
      <c r="H160" s="8">
        <v>0</v>
      </c>
      <c r="U160" s="9">
        <v>260413007</v>
      </c>
      <c r="V160" s="9" t="s">
        <v>195</v>
      </c>
      <c r="W160" s="9" t="s">
        <v>46</v>
      </c>
      <c r="X160" s="9">
        <v>1</v>
      </c>
      <c r="Y160" s="9">
        <v>1157337001</v>
      </c>
      <c r="Z160" s="9" t="s">
        <v>347</v>
      </c>
      <c r="AA160" s="9" t="s">
        <v>49</v>
      </c>
      <c r="AB160" s="9">
        <v>1</v>
      </c>
      <c r="AC160" s="9" t="s">
        <v>54</v>
      </c>
      <c r="AD160" s="9" t="s">
        <v>54</v>
      </c>
      <c r="AE160" s="9" t="s">
        <v>54</v>
      </c>
      <c r="AF160" s="9" t="s">
        <v>54</v>
      </c>
      <c r="AG160" s="10">
        <v>2667000</v>
      </c>
      <c r="AH160" s="10" t="s">
        <v>346</v>
      </c>
      <c r="AI160" s="10" t="s">
        <v>46</v>
      </c>
      <c r="AJ160" s="10">
        <v>0.5</v>
      </c>
    </row>
    <row r="161" spans="2:40" x14ac:dyDescent="0.2">
      <c r="D161" s="6" t="s">
        <v>771</v>
      </c>
      <c r="E161" s="8">
        <v>89292003</v>
      </c>
      <c r="F161" s="8" t="s">
        <v>349</v>
      </c>
      <c r="G161" s="8" t="s">
        <v>46</v>
      </c>
      <c r="H161" s="8">
        <v>0</v>
      </c>
      <c r="U161" s="9">
        <v>89292003</v>
      </c>
      <c r="V161" s="9" t="s">
        <v>349</v>
      </c>
      <c r="W161" s="9" t="s">
        <v>46</v>
      </c>
      <c r="X161" s="9">
        <v>1</v>
      </c>
      <c r="Y161" s="9">
        <v>1157338006</v>
      </c>
      <c r="Z161" s="9" t="s">
        <v>350</v>
      </c>
      <c r="AA161" s="9" t="s">
        <v>49</v>
      </c>
      <c r="AB161" s="9">
        <v>1</v>
      </c>
      <c r="AC161" s="9" t="s">
        <v>54</v>
      </c>
      <c r="AD161" s="9" t="s">
        <v>54</v>
      </c>
      <c r="AE161" s="9" t="s">
        <v>54</v>
      </c>
      <c r="AF161" s="9" t="s">
        <v>54</v>
      </c>
      <c r="AG161" s="10">
        <v>89292003</v>
      </c>
      <c r="AH161" s="10" t="s">
        <v>349</v>
      </c>
      <c r="AI161" s="10" t="s">
        <v>46</v>
      </c>
      <c r="AJ161" s="10">
        <v>0.5</v>
      </c>
    </row>
    <row r="162" spans="2:40" x14ac:dyDescent="0.2">
      <c r="D162" s="6" t="s">
        <v>772</v>
      </c>
      <c r="E162" s="8">
        <v>27789000</v>
      </c>
      <c r="F162" s="8" t="s">
        <v>354</v>
      </c>
      <c r="G162" s="8" t="s">
        <v>46</v>
      </c>
      <c r="H162" s="8">
        <v>0</v>
      </c>
      <c r="U162" s="9">
        <v>27789000</v>
      </c>
      <c r="V162" s="9" t="s">
        <v>354</v>
      </c>
      <c r="W162" s="9" t="s">
        <v>46</v>
      </c>
      <c r="X162" s="9">
        <v>1</v>
      </c>
      <c r="Y162" s="9">
        <v>1157339003</v>
      </c>
      <c r="Z162" s="9" t="s">
        <v>355</v>
      </c>
      <c r="AA162" s="9" t="s">
        <v>49</v>
      </c>
      <c r="AB162" s="9">
        <v>1</v>
      </c>
      <c r="AC162" s="9" t="s">
        <v>54</v>
      </c>
      <c r="AD162" s="9" t="s">
        <v>54</v>
      </c>
      <c r="AE162" s="9" t="s">
        <v>54</v>
      </c>
      <c r="AF162" s="9" t="s">
        <v>54</v>
      </c>
      <c r="AG162" s="10">
        <v>27789000</v>
      </c>
      <c r="AH162" s="10" t="s">
        <v>354</v>
      </c>
      <c r="AI162" s="10" t="s">
        <v>46</v>
      </c>
      <c r="AJ162" s="10">
        <v>0.5</v>
      </c>
    </row>
    <row r="163" spans="2:40" x14ac:dyDescent="0.2">
      <c r="D163" s="6" t="s">
        <v>773</v>
      </c>
      <c r="E163" s="8">
        <v>70232002</v>
      </c>
      <c r="F163" s="8" t="s">
        <v>359</v>
      </c>
      <c r="G163" s="8" t="s">
        <v>46</v>
      </c>
      <c r="H163" s="8">
        <v>0</v>
      </c>
      <c r="U163" s="9">
        <v>70232002</v>
      </c>
      <c r="V163" s="9" t="s">
        <v>359</v>
      </c>
      <c r="W163" s="9" t="s">
        <v>46</v>
      </c>
      <c r="X163" s="9">
        <v>1</v>
      </c>
      <c r="Y163" s="9">
        <v>1157340001</v>
      </c>
      <c r="Z163" s="9" t="s">
        <v>360</v>
      </c>
      <c r="AA163" s="9" t="s">
        <v>49</v>
      </c>
      <c r="AB163" s="9">
        <v>1</v>
      </c>
      <c r="AC163" s="9" t="s">
        <v>54</v>
      </c>
      <c r="AD163" s="9" t="s">
        <v>54</v>
      </c>
      <c r="AE163" s="9" t="s">
        <v>54</v>
      </c>
      <c r="AF163" s="9" t="s">
        <v>54</v>
      </c>
      <c r="AG163" s="10">
        <v>70232002</v>
      </c>
      <c r="AH163" s="10" t="s">
        <v>359</v>
      </c>
      <c r="AI163" s="10" t="s">
        <v>46</v>
      </c>
      <c r="AJ163" s="10">
        <v>0.5</v>
      </c>
    </row>
    <row r="164" spans="2:40" x14ac:dyDescent="0.2">
      <c r="D164" s="6" t="s">
        <v>774</v>
      </c>
      <c r="E164" s="8">
        <v>27732004</v>
      </c>
      <c r="F164" s="8" t="s">
        <v>361</v>
      </c>
      <c r="G164" s="8" t="s">
        <v>46</v>
      </c>
      <c r="H164" s="8">
        <v>0</v>
      </c>
      <c r="U164" s="9">
        <v>27732004</v>
      </c>
      <c r="V164" s="9" t="s">
        <v>361</v>
      </c>
      <c r="W164" s="9" t="s">
        <v>46</v>
      </c>
      <c r="X164" s="9">
        <v>1</v>
      </c>
      <c r="Y164" s="9">
        <v>1157341002</v>
      </c>
      <c r="Z164" s="9" t="s">
        <v>363</v>
      </c>
      <c r="AA164" s="9" t="s">
        <v>49</v>
      </c>
      <c r="AB164" s="9">
        <v>1</v>
      </c>
      <c r="AC164" s="9" t="s">
        <v>54</v>
      </c>
      <c r="AD164" s="9" t="s">
        <v>54</v>
      </c>
      <c r="AE164" s="9" t="s">
        <v>54</v>
      </c>
      <c r="AF164" s="9" t="s">
        <v>54</v>
      </c>
      <c r="AG164" s="10">
        <v>27732004</v>
      </c>
      <c r="AH164" s="10" t="s">
        <v>361</v>
      </c>
      <c r="AI164" s="10" t="s">
        <v>46</v>
      </c>
      <c r="AJ164" s="10">
        <v>0.5</v>
      </c>
    </row>
    <row r="165" spans="2:40" x14ac:dyDescent="0.2">
      <c r="B165" s="6" t="s">
        <v>846</v>
      </c>
      <c r="E165" s="8">
        <v>1148841003</v>
      </c>
      <c r="F165" s="8" t="s">
        <v>415</v>
      </c>
      <c r="G165" s="8" t="s">
        <v>46</v>
      </c>
      <c r="H165" s="8">
        <v>0</v>
      </c>
      <c r="U165" s="9">
        <v>1148841003</v>
      </c>
      <c r="V165" s="9" t="s">
        <v>415</v>
      </c>
      <c r="W165" s="9" t="s">
        <v>46</v>
      </c>
      <c r="X165" s="9">
        <v>1</v>
      </c>
      <c r="Y165" s="9" t="s">
        <v>54</v>
      </c>
      <c r="Z165" s="9" t="s">
        <v>54</v>
      </c>
      <c r="AA165" s="9" t="s">
        <v>54</v>
      </c>
      <c r="AB165" s="9" t="s">
        <v>54</v>
      </c>
      <c r="AC165" s="9" t="s">
        <v>54</v>
      </c>
      <c r="AD165" s="9" t="s">
        <v>54</v>
      </c>
      <c r="AE165" s="9" t="s">
        <v>54</v>
      </c>
      <c r="AF165" s="9" t="s">
        <v>54</v>
      </c>
      <c r="AG165" s="10">
        <v>1148841003</v>
      </c>
      <c r="AH165" s="10" t="s">
        <v>415</v>
      </c>
      <c r="AI165" s="10" t="s">
        <v>46</v>
      </c>
      <c r="AJ165" s="10">
        <v>0.5</v>
      </c>
      <c r="AK165" s="10" t="s">
        <v>498</v>
      </c>
      <c r="AL165" s="10" t="s">
        <v>499</v>
      </c>
      <c r="AM165" s="10" t="s">
        <v>238</v>
      </c>
      <c r="AN165" s="10">
        <v>3</v>
      </c>
    </row>
    <row r="166" spans="2:40" x14ac:dyDescent="0.2">
      <c r="C166" s="6" t="s">
        <v>62</v>
      </c>
      <c r="D166" s="6" t="s">
        <v>770</v>
      </c>
      <c r="E166" s="8">
        <v>2667000</v>
      </c>
      <c r="F166" s="8" t="s">
        <v>346</v>
      </c>
      <c r="G166" s="8" t="s">
        <v>46</v>
      </c>
      <c r="H166" s="8">
        <v>0</v>
      </c>
      <c r="U166" s="9">
        <v>260413007</v>
      </c>
      <c r="V166" s="9" t="s">
        <v>195</v>
      </c>
      <c r="W166" s="9" t="s">
        <v>46</v>
      </c>
      <c r="X166" s="9">
        <v>1</v>
      </c>
      <c r="Y166" s="9">
        <v>1157337001</v>
      </c>
      <c r="Z166" s="9" t="s">
        <v>347</v>
      </c>
      <c r="AA166" s="9" t="s">
        <v>49</v>
      </c>
      <c r="AB166" s="9">
        <v>1</v>
      </c>
      <c r="AC166" s="9" t="s">
        <v>54</v>
      </c>
      <c r="AD166" s="9" t="s">
        <v>54</v>
      </c>
      <c r="AE166" s="9" t="s">
        <v>54</v>
      </c>
      <c r="AF166" s="9" t="s">
        <v>54</v>
      </c>
      <c r="AG166" s="10">
        <v>2667000</v>
      </c>
      <c r="AH166" s="10" t="s">
        <v>346</v>
      </c>
      <c r="AI166" s="10" t="s">
        <v>46</v>
      </c>
      <c r="AJ166" s="10">
        <v>0.5</v>
      </c>
    </row>
    <row r="167" spans="2:40" x14ac:dyDescent="0.2">
      <c r="D167" s="6" t="s">
        <v>771</v>
      </c>
      <c r="E167" s="8">
        <v>89292003</v>
      </c>
      <c r="F167" s="8" t="s">
        <v>349</v>
      </c>
      <c r="G167" s="8" t="s">
        <v>46</v>
      </c>
      <c r="H167" s="8">
        <v>0</v>
      </c>
      <c r="U167" s="9">
        <v>89292003</v>
      </c>
      <c r="V167" s="9" t="s">
        <v>349</v>
      </c>
      <c r="W167" s="9" t="s">
        <v>46</v>
      </c>
      <c r="X167" s="9">
        <v>1</v>
      </c>
      <c r="Y167" s="9">
        <v>1157338006</v>
      </c>
      <c r="Z167" s="9" t="s">
        <v>350</v>
      </c>
      <c r="AA167" s="9" t="s">
        <v>49</v>
      </c>
      <c r="AB167" s="9">
        <v>1</v>
      </c>
      <c r="AC167" s="9" t="s">
        <v>54</v>
      </c>
      <c r="AD167" s="9" t="s">
        <v>54</v>
      </c>
      <c r="AE167" s="9" t="s">
        <v>54</v>
      </c>
      <c r="AF167" s="9" t="s">
        <v>54</v>
      </c>
      <c r="AG167" s="10">
        <v>89292003</v>
      </c>
      <c r="AH167" s="10" t="s">
        <v>349</v>
      </c>
      <c r="AI167" s="10" t="s">
        <v>46</v>
      </c>
      <c r="AJ167" s="10">
        <v>0.5</v>
      </c>
    </row>
    <row r="168" spans="2:40" x14ac:dyDescent="0.2">
      <c r="D168" s="6" t="s">
        <v>772</v>
      </c>
      <c r="E168" s="8">
        <v>27789000</v>
      </c>
      <c r="F168" s="8" t="s">
        <v>354</v>
      </c>
      <c r="G168" s="8" t="s">
        <v>46</v>
      </c>
      <c r="H168" s="8">
        <v>0</v>
      </c>
      <c r="U168" s="9">
        <v>27789000</v>
      </c>
      <c r="V168" s="9" t="s">
        <v>354</v>
      </c>
      <c r="W168" s="9" t="s">
        <v>46</v>
      </c>
      <c r="X168" s="9">
        <v>1</v>
      </c>
      <c r="Y168" s="9">
        <v>1157339003</v>
      </c>
      <c r="Z168" s="9" t="s">
        <v>355</v>
      </c>
      <c r="AA168" s="9" t="s">
        <v>49</v>
      </c>
      <c r="AB168" s="9">
        <v>1</v>
      </c>
      <c r="AC168" s="9" t="s">
        <v>54</v>
      </c>
      <c r="AD168" s="9" t="s">
        <v>54</v>
      </c>
      <c r="AE168" s="9" t="s">
        <v>54</v>
      </c>
      <c r="AF168" s="9" t="s">
        <v>54</v>
      </c>
      <c r="AG168" s="10">
        <v>27789000</v>
      </c>
      <c r="AH168" s="10" t="s">
        <v>354</v>
      </c>
      <c r="AI168" s="10" t="s">
        <v>46</v>
      </c>
      <c r="AJ168" s="10">
        <v>0.5</v>
      </c>
      <c r="AN168" s="10">
        <f>AVERAGE(AN3:AN165)</f>
        <v>2.9642857142857144</v>
      </c>
    </row>
    <row r="169" spans="2:40" x14ac:dyDescent="0.2">
      <c r="D169" s="6" t="s">
        <v>773</v>
      </c>
      <c r="E169" s="8">
        <v>70232002</v>
      </c>
      <c r="F169" s="8" t="s">
        <v>359</v>
      </c>
      <c r="G169" s="8" t="s">
        <v>46</v>
      </c>
      <c r="H169" s="8">
        <v>0</v>
      </c>
      <c r="U169" s="9">
        <v>70232002</v>
      </c>
      <c r="V169" s="9" t="s">
        <v>359</v>
      </c>
      <c r="W169" s="9" t="s">
        <v>46</v>
      </c>
      <c r="X169" s="9">
        <v>1</v>
      </c>
      <c r="Y169" s="9">
        <v>1157340001</v>
      </c>
      <c r="Z169" s="9" t="s">
        <v>360</v>
      </c>
      <c r="AA169" s="9" t="s">
        <v>49</v>
      </c>
      <c r="AB169" s="9">
        <v>1</v>
      </c>
      <c r="AC169" s="9" t="s">
        <v>54</v>
      </c>
      <c r="AD169" s="9" t="s">
        <v>54</v>
      </c>
      <c r="AE169" s="9" t="s">
        <v>54</v>
      </c>
      <c r="AF169" s="9" t="s">
        <v>54</v>
      </c>
      <c r="AG169" s="10">
        <v>70232002</v>
      </c>
      <c r="AH169" s="10" t="s">
        <v>359</v>
      </c>
      <c r="AI169" s="10" t="s">
        <v>46</v>
      </c>
      <c r="AJ169" s="10">
        <v>0.5</v>
      </c>
    </row>
    <row r="170" spans="2:40" x14ac:dyDescent="0.2">
      <c r="D170" s="6" t="s">
        <v>774</v>
      </c>
      <c r="E170" s="8">
        <v>27732004</v>
      </c>
      <c r="F170" s="8" t="s">
        <v>361</v>
      </c>
      <c r="G170" s="8" t="s">
        <v>46</v>
      </c>
      <c r="H170" s="8">
        <v>0</v>
      </c>
      <c r="U170" s="9">
        <v>27732004</v>
      </c>
      <c r="V170" s="9" t="s">
        <v>361</v>
      </c>
      <c r="W170" s="9" t="s">
        <v>46</v>
      </c>
      <c r="X170" s="9">
        <v>1</v>
      </c>
      <c r="Y170" s="9">
        <v>1157341002</v>
      </c>
      <c r="Z170" s="9" t="s">
        <v>363</v>
      </c>
      <c r="AA170" s="9" t="s">
        <v>49</v>
      </c>
      <c r="AB170" s="9">
        <v>1</v>
      </c>
      <c r="AC170" s="9" t="s">
        <v>54</v>
      </c>
      <c r="AD170" s="9" t="s">
        <v>54</v>
      </c>
      <c r="AE170" s="9" t="s">
        <v>54</v>
      </c>
      <c r="AF170" s="9" t="s">
        <v>54</v>
      </c>
      <c r="AG170" s="10">
        <v>27732004</v>
      </c>
      <c r="AH170" s="10" t="s">
        <v>361</v>
      </c>
      <c r="AI170" s="10" t="s">
        <v>46</v>
      </c>
      <c r="AJ170" s="10">
        <v>0.5</v>
      </c>
    </row>
    <row r="172" spans="2:40" x14ac:dyDescent="0.2">
      <c r="H172" s="8">
        <f>AVERAGE(H2:H170)</f>
        <v>0.23668639053254437</v>
      </c>
      <c r="X172" s="9">
        <f>AVERAGE(X2:X170)</f>
        <v>1.2071005917159763</v>
      </c>
      <c r="AJ172" s="10">
        <f>AVERAGE(AJ2:AJ170)</f>
        <v>0.71893491124260356</v>
      </c>
    </row>
    <row r="173" spans="2:40" x14ac:dyDescent="0.2">
      <c r="H173" s="8">
        <f>SUM(H9,H15,H21,H27,H33,H39,H45,H51,H57,H63,H69,H75,H81,H87,H93,H99,H105,H111,H117,H123,H129,H135,H141,H147,H153,H159,H165,H172,H2,H3)/30</f>
        <v>1.3412228796844183</v>
      </c>
      <c r="X173" s="9">
        <f>SUM(X9,X15,X21,X27,X33,X39,X45,X51,X57,X63,X69,X75,X81,X87,X93,X99,X105,X111,X117,X123,X129,X135,X141,X147,X153,X159,X165,X172,X2,X3)/30</f>
        <v>2.1735700197238659</v>
      </c>
      <c r="AJ173" s="10">
        <f>SUM(AJ9,AJ15,AJ21,AJ27,AJ33,AJ39,AJ45,AJ51,AJ57,AJ63,AJ69,AJ75,AJ81,AJ87,AJ93,AJ99,AJ105,AJ111,AJ117,AJ123,AJ129,AJ135,AJ141,AJ147,AJ153,AJ159,AJ165,AJ172,AJ2,AJ3)/30</f>
        <v>1.7406311637080869</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CB852-4555-F348-B982-D032889335AE}">
  <dimension ref="A1:AB170"/>
  <sheetViews>
    <sheetView topLeftCell="A138" zoomScale="61" workbookViewId="0">
      <selection activeCell="J80" sqref="J80"/>
    </sheetView>
  </sheetViews>
  <sheetFormatPr baseColWidth="10" defaultColWidth="11" defaultRowHeight="16" x14ac:dyDescent="0.2"/>
  <cols>
    <col min="1" max="4" width="10.83203125" style="6"/>
    <col min="5" max="16" width="10.83203125" style="8"/>
    <col min="17" max="20" width="10.83203125" style="9"/>
    <col min="21" max="24" width="10.83203125" style="10"/>
  </cols>
  <sheetData>
    <row r="1" spans="1:24" x14ac:dyDescent="0.2">
      <c r="A1" s="6" t="s">
        <v>0</v>
      </c>
      <c r="B1" s="6" t="s">
        <v>1</v>
      </c>
      <c r="C1" s="6" t="s">
        <v>2</v>
      </c>
      <c r="D1" s="6" t="s">
        <v>3</v>
      </c>
      <c r="E1" s="8" t="s">
        <v>4</v>
      </c>
      <c r="F1" s="8" t="s">
        <v>5</v>
      </c>
      <c r="G1" s="8" t="s">
        <v>6</v>
      </c>
      <c r="H1" s="8" t="s">
        <v>7</v>
      </c>
      <c r="I1" s="8" t="s">
        <v>8</v>
      </c>
      <c r="J1" s="8" t="s">
        <v>9</v>
      </c>
      <c r="K1" s="8" t="s">
        <v>10</v>
      </c>
      <c r="L1" s="8" t="s">
        <v>11</v>
      </c>
      <c r="M1" s="8" t="s">
        <v>285</v>
      </c>
      <c r="N1" s="8" t="s">
        <v>286</v>
      </c>
      <c r="O1" s="8" t="s">
        <v>287</v>
      </c>
      <c r="P1" s="8" t="s">
        <v>288</v>
      </c>
      <c r="Q1" s="9" t="s">
        <v>12</v>
      </c>
      <c r="R1" s="9" t="s">
        <v>13</v>
      </c>
      <c r="S1" s="9" t="s">
        <v>14</v>
      </c>
      <c r="T1" s="9" t="s">
        <v>15</v>
      </c>
      <c r="U1" s="10" t="s">
        <v>40</v>
      </c>
      <c r="V1" s="10" t="s">
        <v>41</v>
      </c>
      <c r="W1" s="10" t="s">
        <v>42</v>
      </c>
      <c r="X1" s="10" t="s">
        <v>43</v>
      </c>
    </row>
    <row r="2" spans="1:24" x14ac:dyDescent="0.2">
      <c r="A2" s="6" t="s">
        <v>763</v>
      </c>
    </row>
    <row r="3" spans="1:24" x14ac:dyDescent="0.2">
      <c r="B3" s="6" t="s">
        <v>766</v>
      </c>
      <c r="E3" s="8" t="s">
        <v>752</v>
      </c>
      <c r="F3" s="8" t="s">
        <v>753</v>
      </c>
      <c r="G3" s="8" t="s">
        <v>238</v>
      </c>
      <c r="H3" s="8">
        <v>3</v>
      </c>
      <c r="I3" s="8" t="s">
        <v>847</v>
      </c>
      <c r="J3" s="8" t="s">
        <v>848</v>
      </c>
      <c r="K3" s="8" t="s">
        <v>238</v>
      </c>
      <c r="L3" s="8">
        <v>3</v>
      </c>
      <c r="Q3" s="9" t="s">
        <v>752</v>
      </c>
      <c r="R3" s="9" t="s">
        <v>753</v>
      </c>
      <c r="S3" s="9" t="s">
        <v>238</v>
      </c>
      <c r="T3" s="9">
        <v>3</v>
      </c>
      <c r="U3" s="10" t="s">
        <v>752</v>
      </c>
      <c r="V3" s="10" t="s">
        <v>753</v>
      </c>
      <c r="W3" s="10" t="s">
        <v>238</v>
      </c>
      <c r="X3" s="10">
        <v>3</v>
      </c>
    </row>
    <row r="4" spans="1:24" x14ac:dyDescent="0.2">
      <c r="C4" s="6" t="s">
        <v>62</v>
      </c>
      <c r="D4" s="6" t="s">
        <v>770</v>
      </c>
    </row>
    <row r="5" spans="1:24" x14ac:dyDescent="0.2">
      <c r="D5" s="6" t="s">
        <v>771</v>
      </c>
    </row>
    <row r="6" spans="1:24" x14ac:dyDescent="0.2">
      <c r="D6" s="6" t="s">
        <v>772</v>
      </c>
    </row>
    <row r="7" spans="1:24" x14ac:dyDescent="0.2">
      <c r="D7" s="6" t="s">
        <v>773</v>
      </c>
    </row>
    <row r="8" spans="1:24" x14ac:dyDescent="0.2">
      <c r="D8" s="6" t="s">
        <v>774</v>
      </c>
    </row>
    <row r="9" spans="1:24" x14ac:dyDescent="0.2">
      <c r="B9" s="6" t="s">
        <v>775</v>
      </c>
      <c r="E9" s="8" t="s">
        <v>847</v>
      </c>
      <c r="F9" s="8" t="s">
        <v>848</v>
      </c>
      <c r="G9" s="8" t="s">
        <v>238</v>
      </c>
      <c r="H9" s="8">
        <v>1</v>
      </c>
      <c r="Q9" s="9" t="s">
        <v>847</v>
      </c>
      <c r="R9" s="9" t="s">
        <v>848</v>
      </c>
      <c r="S9" s="9" t="s">
        <v>238</v>
      </c>
      <c r="T9" s="9">
        <v>1</v>
      </c>
      <c r="U9" s="10" t="s">
        <v>847</v>
      </c>
      <c r="V9" s="10" t="s">
        <v>848</v>
      </c>
      <c r="W9" s="10" t="s">
        <v>238</v>
      </c>
      <c r="X9" s="10">
        <v>1</v>
      </c>
    </row>
    <row r="10" spans="1:24" x14ac:dyDescent="0.2">
      <c r="C10" s="6" t="s">
        <v>62</v>
      </c>
      <c r="D10" s="6" t="s">
        <v>770</v>
      </c>
    </row>
    <row r="11" spans="1:24" x14ac:dyDescent="0.2">
      <c r="D11" s="6" t="s">
        <v>771</v>
      </c>
    </row>
    <row r="12" spans="1:24" x14ac:dyDescent="0.2">
      <c r="D12" s="6" t="s">
        <v>772</v>
      </c>
    </row>
    <row r="13" spans="1:24" x14ac:dyDescent="0.2">
      <c r="D13" s="6" t="s">
        <v>773</v>
      </c>
    </row>
    <row r="14" spans="1:24" x14ac:dyDescent="0.2">
      <c r="D14" s="6" t="s">
        <v>774</v>
      </c>
    </row>
    <row r="15" spans="1:24" x14ac:dyDescent="0.2">
      <c r="B15" s="6" t="s">
        <v>777</v>
      </c>
      <c r="E15" s="8" t="s">
        <v>494</v>
      </c>
      <c r="F15" s="8" t="s">
        <v>495</v>
      </c>
      <c r="G15" s="8" t="s">
        <v>238</v>
      </c>
      <c r="H15" s="8">
        <v>3</v>
      </c>
      <c r="I15" s="8" t="s">
        <v>496</v>
      </c>
      <c r="J15" s="8" t="s">
        <v>497</v>
      </c>
      <c r="K15" s="8" t="s">
        <v>238</v>
      </c>
      <c r="L15" s="8">
        <v>3</v>
      </c>
      <c r="M15" s="8" t="s">
        <v>498</v>
      </c>
      <c r="N15" s="8" t="s">
        <v>499</v>
      </c>
      <c r="O15" s="8" t="s">
        <v>238</v>
      </c>
      <c r="P15" s="8">
        <v>3</v>
      </c>
      <c r="Q15" s="9" t="s">
        <v>498</v>
      </c>
      <c r="R15" s="9" t="s">
        <v>499</v>
      </c>
      <c r="S15" s="9" t="s">
        <v>238</v>
      </c>
      <c r="T15" s="9">
        <v>3</v>
      </c>
      <c r="U15" s="10" t="s">
        <v>498</v>
      </c>
      <c r="V15" s="10" t="s">
        <v>499</v>
      </c>
      <c r="W15" s="10" t="s">
        <v>238</v>
      </c>
      <c r="X15" s="10">
        <v>3</v>
      </c>
    </row>
    <row r="16" spans="1:24" x14ac:dyDescent="0.2">
      <c r="C16" s="6" t="s">
        <v>62</v>
      </c>
      <c r="D16" s="6" t="s">
        <v>770</v>
      </c>
    </row>
    <row r="17" spans="2:24" x14ac:dyDescent="0.2">
      <c r="D17" s="6" t="s">
        <v>771</v>
      </c>
    </row>
    <row r="18" spans="2:24" x14ac:dyDescent="0.2">
      <c r="D18" s="6" t="s">
        <v>772</v>
      </c>
    </row>
    <row r="19" spans="2:24" x14ac:dyDescent="0.2">
      <c r="D19" s="6" t="s">
        <v>773</v>
      </c>
    </row>
    <row r="20" spans="2:24" x14ac:dyDescent="0.2">
      <c r="D20" s="6" t="s">
        <v>774</v>
      </c>
    </row>
    <row r="21" spans="2:24" x14ac:dyDescent="0.2">
      <c r="B21" s="6" t="s">
        <v>780</v>
      </c>
      <c r="E21" s="8" t="s">
        <v>494</v>
      </c>
      <c r="F21" s="8" t="s">
        <v>495</v>
      </c>
      <c r="G21" s="8" t="s">
        <v>238</v>
      </c>
      <c r="H21" s="8">
        <v>3</v>
      </c>
      <c r="I21" s="8" t="s">
        <v>849</v>
      </c>
      <c r="J21" s="8" t="s">
        <v>850</v>
      </c>
      <c r="K21" s="8" t="s">
        <v>238</v>
      </c>
      <c r="L21" s="8">
        <v>3</v>
      </c>
      <c r="M21" s="8" t="s">
        <v>498</v>
      </c>
      <c r="N21" s="8" t="s">
        <v>499</v>
      </c>
      <c r="O21" s="8" t="s">
        <v>238</v>
      </c>
      <c r="P21" s="8">
        <v>3</v>
      </c>
      <c r="Q21" s="9" t="s">
        <v>498</v>
      </c>
      <c r="R21" s="9" t="s">
        <v>499</v>
      </c>
      <c r="S21" s="9" t="s">
        <v>238</v>
      </c>
      <c r="T21" s="9">
        <v>3</v>
      </c>
      <c r="U21" s="10" t="s">
        <v>498</v>
      </c>
      <c r="V21" s="10" t="s">
        <v>499</v>
      </c>
      <c r="W21" s="10" t="s">
        <v>238</v>
      </c>
      <c r="X21" s="10">
        <v>3</v>
      </c>
    </row>
    <row r="22" spans="2:24" x14ac:dyDescent="0.2">
      <c r="C22" s="6" t="s">
        <v>62</v>
      </c>
      <c r="D22" s="6" t="s">
        <v>770</v>
      </c>
    </row>
    <row r="23" spans="2:24" x14ac:dyDescent="0.2">
      <c r="D23" s="6" t="s">
        <v>771</v>
      </c>
    </row>
    <row r="24" spans="2:24" x14ac:dyDescent="0.2">
      <c r="D24" s="6" t="s">
        <v>772</v>
      </c>
    </row>
    <row r="25" spans="2:24" x14ac:dyDescent="0.2">
      <c r="D25" s="6" t="s">
        <v>773</v>
      </c>
    </row>
    <row r="26" spans="2:24" x14ac:dyDescent="0.2">
      <c r="D26" s="6" t="s">
        <v>774</v>
      </c>
    </row>
    <row r="27" spans="2:24" x14ac:dyDescent="0.2">
      <c r="B27" s="6" t="s">
        <v>786</v>
      </c>
      <c r="E27" s="8" t="s">
        <v>494</v>
      </c>
      <c r="F27" s="8" t="s">
        <v>495</v>
      </c>
      <c r="G27" s="8" t="s">
        <v>238</v>
      </c>
      <c r="H27" s="8">
        <v>3</v>
      </c>
      <c r="I27" s="8" t="s">
        <v>496</v>
      </c>
      <c r="J27" s="8" t="s">
        <v>497</v>
      </c>
      <c r="K27" s="8" t="s">
        <v>238</v>
      </c>
      <c r="L27" s="8">
        <v>3</v>
      </c>
      <c r="M27" s="8" t="s">
        <v>498</v>
      </c>
      <c r="N27" s="8" t="s">
        <v>499</v>
      </c>
      <c r="O27" s="8" t="s">
        <v>238</v>
      </c>
      <c r="P27" s="8">
        <v>3</v>
      </c>
      <c r="Q27" s="9" t="s">
        <v>498</v>
      </c>
      <c r="R27" s="9" t="s">
        <v>499</v>
      </c>
      <c r="S27" s="9" t="s">
        <v>238</v>
      </c>
      <c r="T27" s="9">
        <v>3</v>
      </c>
      <c r="U27" s="10" t="s">
        <v>498</v>
      </c>
      <c r="V27" s="10" t="s">
        <v>499</v>
      </c>
      <c r="W27" s="10" t="s">
        <v>238</v>
      </c>
      <c r="X27" s="10">
        <v>3</v>
      </c>
    </row>
    <row r="28" spans="2:24" x14ac:dyDescent="0.2">
      <c r="C28" s="6" t="s">
        <v>62</v>
      </c>
      <c r="D28" s="6" t="s">
        <v>770</v>
      </c>
    </row>
    <row r="29" spans="2:24" x14ac:dyDescent="0.2">
      <c r="D29" s="6" t="s">
        <v>771</v>
      </c>
    </row>
    <row r="30" spans="2:24" x14ac:dyDescent="0.2">
      <c r="D30" s="6" t="s">
        <v>772</v>
      </c>
    </row>
    <row r="31" spans="2:24" x14ac:dyDescent="0.2">
      <c r="D31" s="6" t="s">
        <v>773</v>
      </c>
    </row>
    <row r="32" spans="2:24" x14ac:dyDescent="0.2">
      <c r="D32" s="6" t="s">
        <v>774</v>
      </c>
    </row>
    <row r="33" spans="2:24" x14ac:dyDescent="0.2">
      <c r="B33" s="6" t="s">
        <v>788</v>
      </c>
      <c r="E33" s="8" t="s">
        <v>851</v>
      </c>
      <c r="F33" s="8" t="s">
        <v>852</v>
      </c>
      <c r="G33" s="8" t="s">
        <v>238</v>
      </c>
      <c r="H33" s="8">
        <v>3</v>
      </c>
      <c r="T33" s="9">
        <v>4</v>
      </c>
      <c r="U33" s="10" t="s">
        <v>851</v>
      </c>
      <c r="V33" s="10" t="s">
        <v>852</v>
      </c>
      <c r="W33" s="10" t="s">
        <v>238</v>
      </c>
      <c r="X33" s="10">
        <v>3.5</v>
      </c>
    </row>
    <row r="34" spans="2:24" x14ac:dyDescent="0.2">
      <c r="C34" s="6" t="s">
        <v>62</v>
      </c>
      <c r="D34" s="6" t="s">
        <v>770</v>
      </c>
    </row>
    <row r="35" spans="2:24" x14ac:dyDescent="0.2">
      <c r="D35" s="6" t="s">
        <v>771</v>
      </c>
    </row>
    <row r="36" spans="2:24" x14ac:dyDescent="0.2">
      <c r="D36" s="6" t="s">
        <v>772</v>
      </c>
    </row>
    <row r="37" spans="2:24" x14ac:dyDescent="0.2">
      <c r="D37" s="6" t="s">
        <v>773</v>
      </c>
    </row>
    <row r="38" spans="2:24" x14ac:dyDescent="0.2">
      <c r="D38" s="6" t="s">
        <v>774</v>
      </c>
    </row>
    <row r="39" spans="2:24" x14ac:dyDescent="0.2">
      <c r="B39" s="6" t="s">
        <v>792</v>
      </c>
      <c r="E39" s="8" t="s">
        <v>236</v>
      </c>
      <c r="F39" s="8" t="s">
        <v>237</v>
      </c>
      <c r="G39" s="8" t="s">
        <v>238</v>
      </c>
      <c r="H39" s="8">
        <v>3</v>
      </c>
      <c r="I39" s="8" t="s">
        <v>847</v>
      </c>
      <c r="J39" s="8" t="s">
        <v>848</v>
      </c>
      <c r="K39" s="8" t="s">
        <v>238</v>
      </c>
      <c r="L39" s="8">
        <v>3</v>
      </c>
      <c r="Q39" s="9" t="s">
        <v>847</v>
      </c>
      <c r="R39" s="9" t="s">
        <v>848</v>
      </c>
      <c r="S39" s="9" t="s">
        <v>238</v>
      </c>
      <c r="T39" s="9">
        <v>3</v>
      </c>
      <c r="U39" s="10" t="s">
        <v>847</v>
      </c>
      <c r="V39" s="10" t="s">
        <v>848</v>
      </c>
      <c r="W39" s="10" t="s">
        <v>238</v>
      </c>
      <c r="X39" s="10">
        <v>3</v>
      </c>
    </row>
    <row r="40" spans="2:24" x14ac:dyDescent="0.2">
      <c r="C40" s="6" t="s">
        <v>62</v>
      </c>
      <c r="D40" s="6" t="s">
        <v>770</v>
      </c>
    </row>
    <row r="41" spans="2:24" x14ac:dyDescent="0.2">
      <c r="D41" s="6" t="s">
        <v>771</v>
      </c>
    </row>
    <row r="42" spans="2:24" x14ac:dyDescent="0.2">
      <c r="D42" s="6" t="s">
        <v>772</v>
      </c>
    </row>
    <row r="43" spans="2:24" x14ac:dyDescent="0.2">
      <c r="D43" s="6" t="s">
        <v>773</v>
      </c>
    </row>
    <row r="44" spans="2:24" x14ac:dyDescent="0.2">
      <c r="D44" s="6" t="s">
        <v>774</v>
      </c>
    </row>
    <row r="45" spans="2:24" x14ac:dyDescent="0.2">
      <c r="B45" s="6" t="s">
        <v>795</v>
      </c>
      <c r="E45" s="8" t="s">
        <v>494</v>
      </c>
      <c r="F45" s="8" t="s">
        <v>495</v>
      </c>
      <c r="G45" s="8" t="s">
        <v>238</v>
      </c>
      <c r="H45" s="8">
        <v>3</v>
      </c>
      <c r="I45" s="8" t="s">
        <v>849</v>
      </c>
      <c r="J45" s="8" t="s">
        <v>850</v>
      </c>
      <c r="K45" s="8" t="s">
        <v>238</v>
      </c>
      <c r="L45" s="8">
        <v>3</v>
      </c>
      <c r="M45" s="8" t="s">
        <v>498</v>
      </c>
      <c r="N45" s="8" t="s">
        <v>499</v>
      </c>
      <c r="O45" s="8" t="s">
        <v>238</v>
      </c>
      <c r="P45" s="8">
        <v>3</v>
      </c>
      <c r="Q45" s="9" t="s">
        <v>498</v>
      </c>
      <c r="R45" s="9" t="s">
        <v>499</v>
      </c>
      <c r="S45" s="9" t="s">
        <v>238</v>
      </c>
      <c r="T45" s="9">
        <v>3</v>
      </c>
      <c r="U45" s="10" t="s">
        <v>498</v>
      </c>
      <c r="V45" s="10" t="s">
        <v>499</v>
      </c>
      <c r="W45" s="10" t="s">
        <v>238</v>
      </c>
      <c r="X45" s="10">
        <v>3</v>
      </c>
    </row>
    <row r="46" spans="2:24" x14ac:dyDescent="0.2">
      <c r="C46" s="6" t="s">
        <v>62</v>
      </c>
      <c r="D46" s="6" t="s">
        <v>770</v>
      </c>
    </row>
    <row r="47" spans="2:24" x14ac:dyDescent="0.2">
      <c r="D47" s="6" t="s">
        <v>771</v>
      </c>
    </row>
    <row r="48" spans="2:24" x14ac:dyDescent="0.2">
      <c r="D48" s="6" t="s">
        <v>772</v>
      </c>
    </row>
    <row r="49" spans="2:24" x14ac:dyDescent="0.2">
      <c r="D49" s="6" t="s">
        <v>773</v>
      </c>
    </row>
    <row r="50" spans="2:24" x14ac:dyDescent="0.2">
      <c r="D50" s="6" t="s">
        <v>774</v>
      </c>
    </row>
    <row r="51" spans="2:24" x14ac:dyDescent="0.2">
      <c r="B51" s="6" t="s">
        <v>798</v>
      </c>
      <c r="E51" s="8" t="s">
        <v>494</v>
      </c>
      <c r="F51" s="8" t="s">
        <v>495</v>
      </c>
      <c r="G51" s="8" t="s">
        <v>238</v>
      </c>
      <c r="H51" s="8">
        <v>3</v>
      </c>
      <c r="I51" s="8" t="s">
        <v>496</v>
      </c>
      <c r="J51" s="8" t="s">
        <v>497</v>
      </c>
      <c r="K51" s="8" t="s">
        <v>238</v>
      </c>
      <c r="L51" s="8">
        <v>3</v>
      </c>
      <c r="M51" s="8" t="s">
        <v>498</v>
      </c>
      <c r="N51" s="8" t="s">
        <v>499</v>
      </c>
      <c r="O51" s="8" t="s">
        <v>238</v>
      </c>
      <c r="P51" s="8">
        <v>3</v>
      </c>
      <c r="Q51" s="9" t="s">
        <v>498</v>
      </c>
      <c r="R51" s="9" t="s">
        <v>499</v>
      </c>
      <c r="S51" s="9" t="s">
        <v>238</v>
      </c>
      <c r="T51" s="9">
        <v>3</v>
      </c>
      <c r="U51" s="10" t="s">
        <v>498</v>
      </c>
      <c r="V51" s="10" t="s">
        <v>499</v>
      </c>
      <c r="W51" s="10" t="s">
        <v>238</v>
      </c>
      <c r="X51" s="10">
        <v>3</v>
      </c>
    </row>
    <row r="52" spans="2:24" x14ac:dyDescent="0.2">
      <c r="C52" s="6" t="s">
        <v>62</v>
      </c>
      <c r="D52" s="6" t="s">
        <v>770</v>
      </c>
    </row>
    <row r="53" spans="2:24" x14ac:dyDescent="0.2">
      <c r="D53" s="6" t="s">
        <v>771</v>
      </c>
    </row>
    <row r="54" spans="2:24" x14ac:dyDescent="0.2">
      <c r="D54" s="6" t="s">
        <v>772</v>
      </c>
    </row>
    <row r="55" spans="2:24" x14ac:dyDescent="0.2">
      <c r="D55" s="6" t="s">
        <v>773</v>
      </c>
    </row>
    <row r="56" spans="2:24" x14ac:dyDescent="0.2">
      <c r="D56" s="6" t="s">
        <v>774</v>
      </c>
    </row>
    <row r="57" spans="2:24" x14ac:dyDescent="0.2">
      <c r="B57" s="6" t="s">
        <v>806</v>
      </c>
      <c r="E57" s="8" t="s">
        <v>494</v>
      </c>
      <c r="F57" s="8" t="s">
        <v>495</v>
      </c>
      <c r="G57" s="8" t="s">
        <v>238</v>
      </c>
      <c r="H57" s="8">
        <v>3</v>
      </c>
      <c r="I57" s="8" t="s">
        <v>496</v>
      </c>
      <c r="J57" s="8" t="s">
        <v>497</v>
      </c>
      <c r="K57" s="8" t="s">
        <v>238</v>
      </c>
      <c r="L57" s="8">
        <v>3</v>
      </c>
      <c r="M57" s="8" t="s">
        <v>498</v>
      </c>
      <c r="N57" s="8" t="s">
        <v>499</v>
      </c>
      <c r="O57" s="8" t="s">
        <v>238</v>
      </c>
      <c r="P57" s="8">
        <v>3</v>
      </c>
      <c r="Q57" s="9" t="s">
        <v>498</v>
      </c>
      <c r="R57" s="9" t="s">
        <v>499</v>
      </c>
      <c r="S57" s="9" t="s">
        <v>238</v>
      </c>
      <c r="T57" s="9">
        <v>3</v>
      </c>
      <c r="U57" s="10" t="s">
        <v>498</v>
      </c>
      <c r="V57" s="10" t="s">
        <v>499</v>
      </c>
      <c r="W57" s="10" t="s">
        <v>238</v>
      </c>
      <c r="X57" s="10">
        <v>3</v>
      </c>
    </row>
    <row r="58" spans="2:24" x14ac:dyDescent="0.2">
      <c r="C58" s="6" t="s">
        <v>62</v>
      </c>
      <c r="D58" s="6" t="s">
        <v>770</v>
      </c>
    </row>
    <row r="59" spans="2:24" x14ac:dyDescent="0.2">
      <c r="D59" s="6" t="s">
        <v>771</v>
      </c>
    </row>
    <row r="60" spans="2:24" x14ac:dyDescent="0.2">
      <c r="D60" s="6" t="s">
        <v>772</v>
      </c>
    </row>
    <row r="61" spans="2:24" x14ac:dyDescent="0.2">
      <c r="D61" s="6" t="s">
        <v>773</v>
      </c>
    </row>
    <row r="62" spans="2:24" x14ac:dyDescent="0.2">
      <c r="D62" s="6" t="s">
        <v>774</v>
      </c>
    </row>
    <row r="63" spans="2:24" x14ac:dyDescent="0.2">
      <c r="B63" s="6" t="s">
        <v>807</v>
      </c>
      <c r="E63" s="8" t="s">
        <v>494</v>
      </c>
      <c r="F63" s="8" t="s">
        <v>495</v>
      </c>
      <c r="G63" s="8" t="s">
        <v>238</v>
      </c>
      <c r="H63" s="8">
        <v>3</v>
      </c>
      <c r="I63" s="8" t="s">
        <v>496</v>
      </c>
      <c r="J63" s="8" t="s">
        <v>497</v>
      </c>
      <c r="K63" s="8" t="s">
        <v>238</v>
      </c>
      <c r="L63" s="8">
        <v>3</v>
      </c>
      <c r="M63" s="8" t="s">
        <v>498</v>
      </c>
      <c r="N63" s="8" t="s">
        <v>499</v>
      </c>
      <c r="O63" s="8" t="s">
        <v>238</v>
      </c>
      <c r="P63" s="8">
        <v>3</v>
      </c>
      <c r="Q63" s="9" t="s">
        <v>498</v>
      </c>
      <c r="R63" s="9" t="s">
        <v>499</v>
      </c>
      <c r="S63" s="9" t="s">
        <v>238</v>
      </c>
      <c r="T63" s="9">
        <v>3</v>
      </c>
      <c r="U63" s="10" t="s">
        <v>498</v>
      </c>
      <c r="V63" s="10" t="s">
        <v>499</v>
      </c>
      <c r="W63" s="10" t="s">
        <v>238</v>
      </c>
      <c r="X63" s="10">
        <v>3</v>
      </c>
    </row>
    <row r="64" spans="2:24" x14ac:dyDescent="0.2">
      <c r="C64" s="6" t="s">
        <v>62</v>
      </c>
      <c r="D64" s="6" t="s">
        <v>770</v>
      </c>
    </row>
    <row r="65" spans="2:24" x14ac:dyDescent="0.2">
      <c r="D65" s="6" t="s">
        <v>771</v>
      </c>
    </row>
    <row r="66" spans="2:24" x14ac:dyDescent="0.2">
      <c r="D66" s="6" t="s">
        <v>772</v>
      </c>
    </row>
    <row r="67" spans="2:24" x14ac:dyDescent="0.2">
      <c r="D67" s="6" t="s">
        <v>773</v>
      </c>
    </row>
    <row r="68" spans="2:24" x14ac:dyDescent="0.2">
      <c r="D68" s="6" t="s">
        <v>774</v>
      </c>
    </row>
    <row r="69" spans="2:24" x14ac:dyDescent="0.2">
      <c r="B69" s="6" t="s">
        <v>810</v>
      </c>
      <c r="E69" s="8" t="s">
        <v>847</v>
      </c>
      <c r="F69" s="8" t="s">
        <v>848</v>
      </c>
      <c r="G69" s="8" t="s">
        <v>238</v>
      </c>
      <c r="H69" s="8">
        <v>3</v>
      </c>
      <c r="Q69" s="9" t="s">
        <v>847</v>
      </c>
      <c r="R69" s="9" t="s">
        <v>848</v>
      </c>
      <c r="S69" s="9" t="s">
        <v>238</v>
      </c>
      <c r="T69" s="9">
        <v>3</v>
      </c>
      <c r="U69" s="10" t="s">
        <v>847</v>
      </c>
      <c r="V69" s="10" t="s">
        <v>848</v>
      </c>
      <c r="W69" s="10" t="s">
        <v>238</v>
      </c>
      <c r="X69" s="10">
        <v>3</v>
      </c>
    </row>
    <row r="70" spans="2:24" x14ac:dyDescent="0.2">
      <c r="C70" s="6" t="s">
        <v>62</v>
      </c>
      <c r="D70" s="6" t="s">
        <v>770</v>
      </c>
    </row>
    <row r="71" spans="2:24" x14ac:dyDescent="0.2">
      <c r="D71" s="6" t="s">
        <v>771</v>
      </c>
    </row>
    <row r="72" spans="2:24" x14ac:dyDescent="0.2">
      <c r="D72" s="6" t="s">
        <v>772</v>
      </c>
    </row>
    <row r="73" spans="2:24" x14ac:dyDescent="0.2">
      <c r="D73" s="6" t="s">
        <v>773</v>
      </c>
    </row>
    <row r="74" spans="2:24" x14ac:dyDescent="0.2">
      <c r="D74" s="6" t="s">
        <v>774</v>
      </c>
    </row>
    <row r="75" spans="2:24" x14ac:dyDescent="0.2">
      <c r="B75" s="6" t="s">
        <v>813</v>
      </c>
      <c r="E75" s="8" t="s">
        <v>494</v>
      </c>
      <c r="F75" s="8" t="s">
        <v>495</v>
      </c>
      <c r="G75" s="8" t="s">
        <v>238</v>
      </c>
      <c r="H75" s="8">
        <v>3</v>
      </c>
      <c r="I75" s="8" t="s">
        <v>496</v>
      </c>
      <c r="J75" s="8" t="s">
        <v>497</v>
      </c>
      <c r="K75" s="8" t="s">
        <v>238</v>
      </c>
      <c r="L75" s="8">
        <v>3</v>
      </c>
      <c r="M75" s="8" t="s">
        <v>498</v>
      </c>
      <c r="N75" s="8" t="s">
        <v>499</v>
      </c>
      <c r="O75" s="8" t="s">
        <v>238</v>
      </c>
      <c r="P75" s="8">
        <v>3</v>
      </c>
      <c r="Q75" s="9" t="s">
        <v>498</v>
      </c>
      <c r="R75" s="9" t="s">
        <v>499</v>
      </c>
      <c r="S75" s="9" t="s">
        <v>238</v>
      </c>
      <c r="T75" s="9">
        <v>3</v>
      </c>
      <c r="U75" s="10" t="s">
        <v>498</v>
      </c>
      <c r="V75" s="10" t="s">
        <v>499</v>
      </c>
      <c r="W75" s="10" t="s">
        <v>238</v>
      </c>
      <c r="X75" s="10">
        <v>3</v>
      </c>
    </row>
    <row r="76" spans="2:24" x14ac:dyDescent="0.2">
      <c r="C76" s="6" t="s">
        <v>62</v>
      </c>
      <c r="D76" s="6" t="s">
        <v>770</v>
      </c>
    </row>
    <row r="77" spans="2:24" x14ac:dyDescent="0.2">
      <c r="D77" s="6" t="s">
        <v>771</v>
      </c>
    </row>
    <row r="78" spans="2:24" x14ac:dyDescent="0.2">
      <c r="D78" s="6" t="s">
        <v>772</v>
      </c>
    </row>
    <row r="79" spans="2:24" x14ac:dyDescent="0.2">
      <c r="D79" s="6" t="s">
        <v>773</v>
      </c>
    </row>
    <row r="80" spans="2:24" x14ac:dyDescent="0.2">
      <c r="D80" s="6" t="s">
        <v>774</v>
      </c>
    </row>
    <row r="81" spans="2:24" x14ac:dyDescent="0.2">
      <c r="B81" s="6" t="s">
        <v>814</v>
      </c>
      <c r="E81" s="8" t="s">
        <v>494</v>
      </c>
      <c r="F81" s="8" t="s">
        <v>495</v>
      </c>
      <c r="G81" s="8" t="s">
        <v>238</v>
      </c>
      <c r="H81" s="8">
        <v>3</v>
      </c>
      <c r="I81" s="8" t="s">
        <v>496</v>
      </c>
      <c r="J81" s="8" t="s">
        <v>497</v>
      </c>
      <c r="K81" s="8" t="s">
        <v>238</v>
      </c>
      <c r="L81" s="8">
        <v>3</v>
      </c>
      <c r="M81" s="8" t="s">
        <v>498</v>
      </c>
      <c r="N81" s="8" t="s">
        <v>499</v>
      </c>
      <c r="O81" s="8" t="s">
        <v>238</v>
      </c>
      <c r="P81" s="8">
        <v>3</v>
      </c>
      <c r="Q81" s="9" t="s">
        <v>498</v>
      </c>
      <c r="R81" s="9" t="s">
        <v>499</v>
      </c>
      <c r="S81" s="9" t="s">
        <v>238</v>
      </c>
      <c r="T81" s="9">
        <v>3</v>
      </c>
      <c r="U81" s="10" t="s">
        <v>498</v>
      </c>
      <c r="V81" s="10" t="s">
        <v>499</v>
      </c>
      <c r="W81" s="10" t="s">
        <v>238</v>
      </c>
      <c r="X81" s="10">
        <v>3</v>
      </c>
    </row>
    <row r="82" spans="2:24" x14ac:dyDescent="0.2">
      <c r="C82" s="6" t="s">
        <v>62</v>
      </c>
      <c r="D82" s="6" t="s">
        <v>770</v>
      </c>
    </row>
    <row r="83" spans="2:24" x14ac:dyDescent="0.2">
      <c r="D83" s="6" t="s">
        <v>771</v>
      </c>
    </row>
    <row r="84" spans="2:24" x14ac:dyDescent="0.2">
      <c r="D84" s="6" t="s">
        <v>772</v>
      </c>
    </row>
    <row r="85" spans="2:24" x14ac:dyDescent="0.2">
      <c r="D85" s="6" t="s">
        <v>773</v>
      </c>
    </row>
    <row r="86" spans="2:24" x14ac:dyDescent="0.2">
      <c r="D86" s="6" t="s">
        <v>774</v>
      </c>
    </row>
    <row r="87" spans="2:24" x14ac:dyDescent="0.2">
      <c r="B87" s="6" t="s">
        <v>815</v>
      </c>
      <c r="E87" s="8" t="s">
        <v>847</v>
      </c>
      <c r="F87" s="8" t="s">
        <v>848</v>
      </c>
      <c r="G87" s="8" t="s">
        <v>238</v>
      </c>
      <c r="H87" s="8">
        <v>3</v>
      </c>
      <c r="Q87" s="9" t="s">
        <v>847</v>
      </c>
      <c r="R87" s="9" t="s">
        <v>848</v>
      </c>
      <c r="S87" s="9" t="s">
        <v>238</v>
      </c>
      <c r="T87" s="9">
        <v>3</v>
      </c>
      <c r="U87" s="10" t="s">
        <v>847</v>
      </c>
      <c r="V87" s="10" t="s">
        <v>848</v>
      </c>
      <c r="W87" s="10" t="s">
        <v>238</v>
      </c>
      <c r="X87" s="10">
        <v>3</v>
      </c>
    </row>
    <row r="88" spans="2:24" x14ac:dyDescent="0.2">
      <c r="C88" s="6" t="s">
        <v>62</v>
      </c>
      <c r="D88" s="6" t="s">
        <v>770</v>
      </c>
    </row>
    <row r="89" spans="2:24" x14ac:dyDescent="0.2">
      <c r="D89" s="6" t="s">
        <v>771</v>
      </c>
    </row>
    <row r="90" spans="2:24" x14ac:dyDescent="0.2">
      <c r="D90" s="6" t="s">
        <v>772</v>
      </c>
    </row>
    <row r="91" spans="2:24" x14ac:dyDescent="0.2">
      <c r="D91" s="6" t="s">
        <v>773</v>
      </c>
    </row>
    <row r="92" spans="2:24" x14ac:dyDescent="0.2">
      <c r="D92" s="6" t="s">
        <v>774</v>
      </c>
    </row>
    <row r="93" spans="2:24" x14ac:dyDescent="0.2">
      <c r="B93" s="6" t="s">
        <v>818</v>
      </c>
      <c r="E93" s="8" t="s">
        <v>847</v>
      </c>
      <c r="F93" s="8" t="s">
        <v>848</v>
      </c>
      <c r="G93" s="8" t="s">
        <v>238</v>
      </c>
      <c r="H93" s="8">
        <v>3</v>
      </c>
      <c r="Q93" s="9" t="s">
        <v>847</v>
      </c>
      <c r="R93" s="9" t="s">
        <v>848</v>
      </c>
      <c r="S93" s="9" t="s">
        <v>238</v>
      </c>
      <c r="T93" s="9">
        <v>3</v>
      </c>
      <c r="U93" s="10" t="s">
        <v>847</v>
      </c>
      <c r="V93" s="10" t="s">
        <v>848</v>
      </c>
      <c r="W93" s="10" t="s">
        <v>238</v>
      </c>
      <c r="X93" s="10">
        <v>3</v>
      </c>
    </row>
    <row r="94" spans="2:24" x14ac:dyDescent="0.2">
      <c r="C94" s="6" t="s">
        <v>62</v>
      </c>
      <c r="D94" s="6" t="s">
        <v>770</v>
      </c>
    </row>
    <row r="95" spans="2:24" x14ac:dyDescent="0.2">
      <c r="D95" s="6" t="s">
        <v>771</v>
      </c>
    </row>
    <row r="96" spans="2:24" x14ac:dyDescent="0.2">
      <c r="D96" s="6" t="s">
        <v>772</v>
      </c>
    </row>
    <row r="97" spans="2:24" x14ac:dyDescent="0.2">
      <c r="D97" s="6" t="s">
        <v>773</v>
      </c>
    </row>
    <row r="98" spans="2:24" x14ac:dyDescent="0.2">
      <c r="D98" s="6" t="s">
        <v>774</v>
      </c>
    </row>
    <row r="99" spans="2:24" x14ac:dyDescent="0.2">
      <c r="B99" s="6" t="s">
        <v>819</v>
      </c>
      <c r="E99" s="8" t="s">
        <v>847</v>
      </c>
      <c r="F99" s="8" t="s">
        <v>848</v>
      </c>
      <c r="G99" s="8" t="s">
        <v>238</v>
      </c>
      <c r="H99" s="8">
        <v>3</v>
      </c>
      <c r="Q99" s="9" t="s">
        <v>847</v>
      </c>
      <c r="R99" s="9" t="s">
        <v>848</v>
      </c>
      <c r="S99" s="9" t="s">
        <v>238</v>
      </c>
      <c r="T99" s="9">
        <v>3</v>
      </c>
      <c r="U99" s="10" t="s">
        <v>847</v>
      </c>
      <c r="V99" s="10" t="s">
        <v>848</v>
      </c>
      <c r="W99" s="10" t="s">
        <v>238</v>
      </c>
      <c r="X99" s="10">
        <v>3</v>
      </c>
    </row>
    <row r="100" spans="2:24" x14ac:dyDescent="0.2">
      <c r="C100" s="6" t="s">
        <v>62</v>
      </c>
      <c r="D100" s="6" t="s">
        <v>770</v>
      </c>
    </row>
    <row r="101" spans="2:24" x14ac:dyDescent="0.2">
      <c r="D101" s="6" t="s">
        <v>771</v>
      </c>
    </row>
    <row r="102" spans="2:24" x14ac:dyDescent="0.2">
      <c r="D102" s="6" t="s">
        <v>772</v>
      </c>
    </row>
    <row r="103" spans="2:24" x14ac:dyDescent="0.2">
      <c r="D103" s="6" t="s">
        <v>773</v>
      </c>
    </row>
    <row r="104" spans="2:24" x14ac:dyDescent="0.2">
      <c r="D104" s="6" t="s">
        <v>774</v>
      </c>
    </row>
    <row r="105" spans="2:24" x14ac:dyDescent="0.2">
      <c r="B105" s="6" t="s">
        <v>820</v>
      </c>
      <c r="E105" s="8" t="s">
        <v>494</v>
      </c>
      <c r="F105" s="8" t="s">
        <v>495</v>
      </c>
      <c r="G105" s="8" t="s">
        <v>238</v>
      </c>
      <c r="H105" s="8">
        <v>3</v>
      </c>
      <c r="I105" s="8" t="s">
        <v>496</v>
      </c>
      <c r="J105" s="8" t="s">
        <v>497</v>
      </c>
      <c r="K105" s="8" t="s">
        <v>238</v>
      </c>
      <c r="L105" s="8">
        <v>3</v>
      </c>
      <c r="M105" s="8" t="s">
        <v>498</v>
      </c>
      <c r="N105" s="8" t="s">
        <v>499</v>
      </c>
      <c r="O105" s="8" t="s">
        <v>238</v>
      </c>
      <c r="P105" s="8">
        <v>3</v>
      </c>
      <c r="Q105" s="9" t="s">
        <v>498</v>
      </c>
      <c r="R105" s="9" t="s">
        <v>499</v>
      </c>
      <c r="S105" s="9" t="s">
        <v>238</v>
      </c>
      <c r="T105" s="9">
        <v>3</v>
      </c>
      <c r="U105" s="10" t="s">
        <v>498</v>
      </c>
      <c r="V105" s="10" t="s">
        <v>499</v>
      </c>
      <c r="W105" s="10" t="s">
        <v>238</v>
      </c>
      <c r="X105" s="10">
        <v>3</v>
      </c>
    </row>
    <row r="106" spans="2:24" x14ac:dyDescent="0.2">
      <c r="C106" s="6" t="s">
        <v>62</v>
      </c>
      <c r="D106" s="6" t="s">
        <v>770</v>
      </c>
    </row>
    <row r="107" spans="2:24" x14ac:dyDescent="0.2">
      <c r="D107" s="6" t="s">
        <v>771</v>
      </c>
    </row>
    <row r="108" spans="2:24" x14ac:dyDescent="0.2">
      <c r="D108" s="6" t="s">
        <v>772</v>
      </c>
    </row>
    <row r="109" spans="2:24" x14ac:dyDescent="0.2">
      <c r="D109" s="6" t="s">
        <v>773</v>
      </c>
    </row>
    <row r="110" spans="2:24" x14ac:dyDescent="0.2">
      <c r="D110" s="6" t="s">
        <v>774</v>
      </c>
    </row>
    <row r="111" spans="2:24" x14ac:dyDescent="0.2">
      <c r="B111" s="6" t="s">
        <v>823</v>
      </c>
      <c r="E111" s="8" t="s">
        <v>494</v>
      </c>
      <c r="F111" s="8" t="s">
        <v>495</v>
      </c>
      <c r="G111" s="8" t="s">
        <v>238</v>
      </c>
      <c r="H111" s="8">
        <v>3</v>
      </c>
      <c r="I111" s="8" t="s">
        <v>496</v>
      </c>
      <c r="J111" s="8" t="s">
        <v>497</v>
      </c>
      <c r="K111" s="8" t="s">
        <v>238</v>
      </c>
      <c r="L111" s="8">
        <v>3</v>
      </c>
      <c r="M111" s="8" t="s">
        <v>498</v>
      </c>
      <c r="N111" s="8" t="s">
        <v>499</v>
      </c>
      <c r="O111" s="8" t="s">
        <v>238</v>
      </c>
      <c r="P111" s="8">
        <v>3</v>
      </c>
      <c r="Q111" s="9" t="s">
        <v>498</v>
      </c>
      <c r="R111" s="9" t="s">
        <v>499</v>
      </c>
      <c r="S111" s="9" t="s">
        <v>238</v>
      </c>
      <c r="T111" s="9">
        <v>3</v>
      </c>
      <c r="U111" s="10" t="s">
        <v>498</v>
      </c>
      <c r="V111" s="10" t="s">
        <v>499</v>
      </c>
      <c r="W111" s="10" t="s">
        <v>238</v>
      </c>
      <c r="X111" s="10">
        <v>3</v>
      </c>
    </row>
    <row r="112" spans="2:24" x14ac:dyDescent="0.2">
      <c r="C112" s="6" t="s">
        <v>62</v>
      </c>
      <c r="D112" s="6" t="s">
        <v>770</v>
      </c>
    </row>
    <row r="113" spans="2:27" x14ac:dyDescent="0.2">
      <c r="D113" s="6" t="s">
        <v>771</v>
      </c>
    </row>
    <row r="114" spans="2:27" x14ac:dyDescent="0.2">
      <c r="D114" s="6" t="s">
        <v>772</v>
      </c>
    </row>
    <row r="115" spans="2:27" x14ac:dyDescent="0.2">
      <c r="D115" s="6" t="s">
        <v>773</v>
      </c>
    </row>
    <row r="116" spans="2:27" x14ac:dyDescent="0.2">
      <c r="D116" s="6" t="s">
        <v>774</v>
      </c>
      <c r="AA116" t="s">
        <v>853</v>
      </c>
    </row>
    <row r="117" spans="2:27" x14ac:dyDescent="0.2">
      <c r="B117" s="6" t="s">
        <v>825</v>
      </c>
      <c r="E117" s="8" t="s">
        <v>759</v>
      </c>
      <c r="F117" s="8" t="s">
        <v>760</v>
      </c>
      <c r="G117" s="8" t="s">
        <v>238</v>
      </c>
      <c r="H117" s="8">
        <v>3</v>
      </c>
      <c r="I117" s="8" t="s">
        <v>847</v>
      </c>
      <c r="J117" s="8" t="s">
        <v>848</v>
      </c>
      <c r="K117" s="8" t="s">
        <v>238</v>
      </c>
      <c r="L117" s="8">
        <v>3</v>
      </c>
      <c r="Q117" s="9" t="s">
        <v>759</v>
      </c>
      <c r="R117" s="9" t="s">
        <v>760</v>
      </c>
      <c r="S117" s="9" t="s">
        <v>238</v>
      </c>
      <c r="T117" s="9">
        <v>3</v>
      </c>
      <c r="U117" s="10" t="s">
        <v>847</v>
      </c>
      <c r="V117" s="10" t="s">
        <v>848</v>
      </c>
      <c r="W117" s="10" t="s">
        <v>238</v>
      </c>
      <c r="X117" s="10">
        <v>3.5</v>
      </c>
    </row>
    <row r="118" spans="2:27" x14ac:dyDescent="0.2">
      <c r="C118" s="6" t="s">
        <v>62</v>
      </c>
      <c r="D118" s="6" t="s">
        <v>770</v>
      </c>
    </row>
    <row r="119" spans="2:27" x14ac:dyDescent="0.2">
      <c r="D119" s="6" t="s">
        <v>771</v>
      </c>
    </row>
    <row r="120" spans="2:27" x14ac:dyDescent="0.2">
      <c r="D120" s="6" t="s">
        <v>772</v>
      </c>
    </row>
    <row r="121" spans="2:27" x14ac:dyDescent="0.2">
      <c r="D121" s="6" t="s">
        <v>773</v>
      </c>
    </row>
    <row r="122" spans="2:27" x14ac:dyDescent="0.2">
      <c r="D122" s="6" t="s">
        <v>774</v>
      </c>
    </row>
    <row r="123" spans="2:27" x14ac:dyDescent="0.2">
      <c r="B123" s="6" t="s">
        <v>829</v>
      </c>
      <c r="E123" s="8" t="s">
        <v>759</v>
      </c>
      <c r="F123" s="8" t="s">
        <v>760</v>
      </c>
      <c r="G123" s="8" t="s">
        <v>238</v>
      </c>
      <c r="H123" s="8">
        <v>3</v>
      </c>
      <c r="I123" s="8" t="s">
        <v>847</v>
      </c>
      <c r="J123" s="8" t="s">
        <v>848</v>
      </c>
      <c r="K123" s="8" t="s">
        <v>238</v>
      </c>
      <c r="L123" s="8">
        <v>3</v>
      </c>
      <c r="Q123" s="9" t="s">
        <v>759</v>
      </c>
      <c r="R123" s="9" t="s">
        <v>760</v>
      </c>
      <c r="S123" s="9" t="s">
        <v>238</v>
      </c>
      <c r="T123" s="9">
        <v>3</v>
      </c>
      <c r="U123" s="10" t="s">
        <v>847</v>
      </c>
      <c r="V123" s="10" t="s">
        <v>848</v>
      </c>
      <c r="W123" s="10" t="s">
        <v>238</v>
      </c>
      <c r="X123" s="10">
        <v>3.5</v>
      </c>
    </row>
    <row r="124" spans="2:27" x14ac:dyDescent="0.2">
      <c r="C124" s="6" t="s">
        <v>62</v>
      </c>
      <c r="D124" s="6" t="s">
        <v>770</v>
      </c>
    </row>
    <row r="125" spans="2:27" x14ac:dyDescent="0.2">
      <c r="D125" s="6" t="s">
        <v>771</v>
      </c>
    </row>
    <row r="126" spans="2:27" x14ac:dyDescent="0.2">
      <c r="D126" s="6" t="s">
        <v>772</v>
      </c>
    </row>
    <row r="127" spans="2:27" x14ac:dyDescent="0.2">
      <c r="D127" s="6" t="s">
        <v>773</v>
      </c>
    </row>
    <row r="128" spans="2:27" x14ac:dyDescent="0.2">
      <c r="D128" s="6" t="s">
        <v>774</v>
      </c>
    </row>
    <row r="129" spans="2:24" x14ac:dyDescent="0.2">
      <c r="B129" s="6" t="s">
        <v>833</v>
      </c>
      <c r="E129" s="8" t="s">
        <v>494</v>
      </c>
      <c r="F129" s="8" t="s">
        <v>495</v>
      </c>
      <c r="G129" s="8" t="s">
        <v>238</v>
      </c>
      <c r="H129" s="8">
        <v>3</v>
      </c>
      <c r="I129" s="8" t="s">
        <v>496</v>
      </c>
      <c r="J129" s="8" t="s">
        <v>497</v>
      </c>
      <c r="K129" s="8" t="s">
        <v>238</v>
      </c>
      <c r="L129" s="8">
        <v>3</v>
      </c>
      <c r="M129" s="8" t="s">
        <v>498</v>
      </c>
      <c r="N129" s="8" t="s">
        <v>499</v>
      </c>
      <c r="O129" s="8" t="s">
        <v>238</v>
      </c>
      <c r="P129" s="8">
        <v>3</v>
      </c>
      <c r="Q129" s="9" t="s">
        <v>498</v>
      </c>
      <c r="R129" s="9" t="s">
        <v>499</v>
      </c>
      <c r="S129" s="9" t="s">
        <v>238</v>
      </c>
      <c r="T129" s="9">
        <v>3</v>
      </c>
      <c r="U129" s="10" t="s">
        <v>498</v>
      </c>
      <c r="V129" s="10" t="s">
        <v>499</v>
      </c>
      <c r="W129" s="10" t="s">
        <v>238</v>
      </c>
      <c r="X129" s="10">
        <v>3</v>
      </c>
    </row>
    <row r="130" spans="2:24" x14ac:dyDescent="0.2">
      <c r="C130" s="6" t="s">
        <v>62</v>
      </c>
      <c r="D130" s="6" t="s">
        <v>770</v>
      </c>
    </row>
    <row r="131" spans="2:24" x14ac:dyDescent="0.2">
      <c r="D131" s="6" t="s">
        <v>771</v>
      </c>
    </row>
    <row r="132" spans="2:24" x14ac:dyDescent="0.2">
      <c r="D132" s="6" t="s">
        <v>772</v>
      </c>
    </row>
    <row r="133" spans="2:24" x14ac:dyDescent="0.2">
      <c r="D133" s="6" t="s">
        <v>773</v>
      </c>
    </row>
    <row r="134" spans="2:24" x14ac:dyDescent="0.2">
      <c r="D134" s="6" t="s">
        <v>774</v>
      </c>
    </row>
    <row r="135" spans="2:24" x14ac:dyDescent="0.2">
      <c r="B135" s="6" t="s">
        <v>834</v>
      </c>
      <c r="E135" s="8" t="s">
        <v>759</v>
      </c>
      <c r="F135" s="8" t="s">
        <v>760</v>
      </c>
      <c r="G135" s="8" t="s">
        <v>238</v>
      </c>
      <c r="H135" s="8">
        <v>3</v>
      </c>
      <c r="I135" s="8" t="s">
        <v>847</v>
      </c>
      <c r="J135" s="8" t="s">
        <v>848</v>
      </c>
      <c r="K135" s="8" t="s">
        <v>238</v>
      </c>
      <c r="L135" s="8">
        <v>3</v>
      </c>
      <c r="Q135" s="9" t="s">
        <v>759</v>
      </c>
      <c r="R135" s="9" t="s">
        <v>760</v>
      </c>
      <c r="S135" s="9" t="s">
        <v>238</v>
      </c>
      <c r="T135" s="9">
        <v>3</v>
      </c>
      <c r="U135" s="10" t="s">
        <v>847</v>
      </c>
      <c r="V135" s="10" t="s">
        <v>848</v>
      </c>
      <c r="W135" s="10" t="s">
        <v>238</v>
      </c>
      <c r="X135" s="10">
        <v>3.5</v>
      </c>
    </row>
    <row r="136" spans="2:24" x14ac:dyDescent="0.2">
      <c r="C136" s="6" t="s">
        <v>62</v>
      </c>
      <c r="D136" s="6" t="s">
        <v>770</v>
      </c>
    </row>
    <row r="137" spans="2:24" x14ac:dyDescent="0.2">
      <c r="D137" s="6" t="s">
        <v>771</v>
      </c>
    </row>
    <row r="138" spans="2:24" x14ac:dyDescent="0.2">
      <c r="D138" s="6" t="s">
        <v>772</v>
      </c>
    </row>
    <row r="139" spans="2:24" x14ac:dyDescent="0.2">
      <c r="D139" s="6" t="s">
        <v>773</v>
      </c>
    </row>
    <row r="140" spans="2:24" x14ac:dyDescent="0.2">
      <c r="D140" s="6" t="s">
        <v>774</v>
      </c>
    </row>
    <row r="141" spans="2:24" x14ac:dyDescent="0.2">
      <c r="B141" s="6" t="s">
        <v>835</v>
      </c>
      <c r="E141" s="8" t="s">
        <v>759</v>
      </c>
      <c r="F141" s="8" t="s">
        <v>760</v>
      </c>
      <c r="G141" s="8" t="s">
        <v>238</v>
      </c>
      <c r="H141" s="8">
        <v>3</v>
      </c>
      <c r="I141" s="8" t="s">
        <v>847</v>
      </c>
      <c r="J141" s="8" t="s">
        <v>848</v>
      </c>
      <c r="K141" s="8" t="s">
        <v>238</v>
      </c>
      <c r="L141" s="8">
        <v>3</v>
      </c>
      <c r="Q141" s="9" t="s">
        <v>759</v>
      </c>
      <c r="R141" s="9" t="s">
        <v>760</v>
      </c>
      <c r="S141" s="9" t="s">
        <v>238</v>
      </c>
      <c r="T141" s="9">
        <v>3</v>
      </c>
      <c r="U141" s="10" t="s">
        <v>847</v>
      </c>
      <c r="V141" s="10" t="s">
        <v>848</v>
      </c>
      <c r="W141" s="10" t="s">
        <v>238</v>
      </c>
      <c r="X141" s="10">
        <v>3.5</v>
      </c>
    </row>
    <row r="142" spans="2:24" x14ac:dyDescent="0.2">
      <c r="C142" s="6" t="s">
        <v>62</v>
      </c>
      <c r="D142" s="6" t="s">
        <v>770</v>
      </c>
    </row>
    <row r="143" spans="2:24" x14ac:dyDescent="0.2">
      <c r="D143" s="6" t="s">
        <v>771</v>
      </c>
    </row>
    <row r="144" spans="2:24" x14ac:dyDescent="0.2">
      <c r="D144" s="6" t="s">
        <v>772</v>
      </c>
    </row>
    <row r="145" spans="2:28" x14ac:dyDescent="0.2">
      <c r="D145" s="6" t="s">
        <v>773</v>
      </c>
    </row>
    <row r="146" spans="2:28" x14ac:dyDescent="0.2">
      <c r="D146" s="6" t="s">
        <v>774</v>
      </c>
    </row>
    <row r="147" spans="2:28" x14ac:dyDescent="0.2">
      <c r="B147" s="6" t="s">
        <v>837</v>
      </c>
      <c r="E147" s="8" t="s">
        <v>236</v>
      </c>
      <c r="F147" s="8" t="s">
        <v>237</v>
      </c>
      <c r="G147" s="8" t="s">
        <v>238</v>
      </c>
      <c r="H147" s="8">
        <v>1</v>
      </c>
      <c r="Q147" s="9" t="s">
        <v>236</v>
      </c>
      <c r="R147" s="9" t="s">
        <v>237</v>
      </c>
      <c r="S147" s="9" t="s">
        <v>238</v>
      </c>
      <c r="T147" s="9">
        <v>1</v>
      </c>
      <c r="U147" s="10" t="s">
        <v>847</v>
      </c>
      <c r="V147" s="10" t="s">
        <v>848</v>
      </c>
      <c r="W147" s="10" t="s">
        <v>238</v>
      </c>
      <c r="X147" s="10">
        <v>3</v>
      </c>
    </row>
    <row r="148" spans="2:28" x14ac:dyDescent="0.2">
      <c r="C148" s="6" t="s">
        <v>62</v>
      </c>
      <c r="D148" s="6" t="s">
        <v>770</v>
      </c>
    </row>
    <row r="149" spans="2:28" x14ac:dyDescent="0.2">
      <c r="D149" s="6" t="s">
        <v>771</v>
      </c>
    </row>
    <row r="150" spans="2:28" x14ac:dyDescent="0.2">
      <c r="D150" s="6" t="s">
        <v>772</v>
      </c>
    </row>
    <row r="151" spans="2:28" x14ac:dyDescent="0.2">
      <c r="D151" s="6" t="s">
        <v>773</v>
      </c>
    </row>
    <row r="152" spans="2:28" x14ac:dyDescent="0.2">
      <c r="D152" s="6" t="s">
        <v>774</v>
      </c>
    </row>
    <row r="153" spans="2:28" x14ac:dyDescent="0.2">
      <c r="B153" s="6" t="s">
        <v>841</v>
      </c>
      <c r="E153" s="8" t="s">
        <v>847</v>
      </c>
      <c r="F153" s="8" t="s">
        <v>848</v>
      </c>
      <c r="G153" s="8" t="s">
        <v>238</v>
      </c>
      <c r="H153" s="8">
        <v>1</v>
      </c>
      <c r="Q153" s="9" t="s">
        <v>847</v>
      </c>
      <c r="R153" s="9" t="s">
        <v>848</v>
      </c>
      <c r="S153" s="9" t="s">
        <v>238</v>
      </c>
      <c r="T153" s="9">
        <v>1</v>
      </c>
      <c r="U153" s="10" t="s">
        <v>847</v>
      </c>
      <c r="V153" s="10" t="s">
        <v>848</v>
      </c>
      <c r="W153" s="10" t="s">
        <v>238</v>
      </c>
      <c r="X153" s="10">
        <v>1</v>
      </c>
    </row>
    <row r="154" spans="2:28" x14ac:dyDescent="0.2">
      <c r="C154" s="6" t="s">
        <v>62</v>
      </c>
      <c r="D154" s="6" t="s">
        <v>770</v>
      </c>
    </row>
    <row r="155" spans="2:28" x14ac:dyDescent="0.2">
      <c r="D155" s="6" t="s">
        <v>771</v>
      </c>
    </row>
    <row r="156" spans="2:28" x14ac:dyDescent="0.2">
      <c r="D156" s="6" t="s">
        <v>772</v>
      </c>
    </row>
    <row r="157" spans="2:28" x14ac:dyDescent="0.2">
      <c r="D157" s="6" t="s">
        <v>773</v>
      </c>
    </row>
    <row r="158" spans="2:28" x14ac:dyDescent="0.2">
      <c r="D158" s="6" t="s">
        <v>774</v>
      </c>
    </row>
    <row r="159" spans="2:28" x14ac:dyDescent="0.2">
      <c r="B159" s="6" t="s">
        <v>842</v>
      </c>
      <c r="E159" s="8" t="s">
        <v>759</v>
      </c>
      <c r="F159" s="8" t="s">
        <v>760</v>
      </c>
      <c r="G159" s="8" t="s">
        <v>238</v>
      </c>
      <c r="H159" s="8">
        <v>3</v>
      </c>
      <c r="I159" s="8" t="s">
        <v>847</v>
      </c>
      <c r="J159" s="8" t="s">
        <v>848</v>
      </c>
      <c r="K159" s="8" t="s">
        <v>238</v>
      </c>
      <c r="L159" s="8">
        <v>3</v>
      </c>
      <c r="Q159" s="9" t="s">
        <v>759</v>
      </c>
      <c r="R159" s="9" t="s">
        <v>760</v>
      </c>
      <c r="S159" s="9" t="s">
        <v>238</v>
      </c>
      <c r="T159" s="9">
        <v>3</v>
      </c>
      <c r="U159" s="10" t="s">
        <v>847</v>
      </c>
      <c r="V159" s="10" t="s">
        <v>848</v>
      </c>
      <c r="W159" s="10" t="s">
        <v>238</v>
      </c>
      <c r="X159" s="10">
        <v>3.5</v>
      </c>
    </row>
    <row r="160" spans="2:28" x14ac:dyDescent="0.2">
      <c r="C160" s="6" t="s">
        <v>62</v>
      </c>
      <c r="D160" s="6" t="s">
        <v>770</v>
      </c>
      <c r="AB160" t="s">
        <v>854</v>
      </c>
    </row>
    <row r="161" spans="2:24" x14ac:dyDescent="0.2">
      <c r="D161" s="6" t="s">
        <v>771</v>
      </c>
    </row>
    <row r="162" spans="2:24" x14ac:dyDescent="0.2">
      <c r="D162" s="6" t="s">
        <v>772</v>
      </c>
    </row>
    <row r="163" spans="2:24" x14ac:dyDescent="0.2">
      <c r="D163" s="6" t="s">
        <v>773</v>
      </c>
    </row>
    <row r="164" spans="2:24" x14ac:dyDescent="0.2">
      <c r="D164" s="6" t="s">
        <v>774</v>
      </c>
    </row>
    <row r="165" spans="2:24" x14ac:dyDescent="0.2">
      <c r="B165" s="6" t="s">
        <v>846</v>
      </c>
      <c r="E165" s="8" t="s">
        <v>494</v>
      </c>
      <c r="F165" s="8" t="s">
        <v>495</v>
      </c>
      <c r="G165" s="8" t="s">
        <v>238</v>
      </c>
      <c r="H165" s="8">
        <v>3</v>
      </c>
      <c r="I165" s="8" t="s">
        <v>496</v>
      </c>
      <c r="J165" s="8" t="s">
        <v>497</v>
      </c>
      <c r="K165" s="8" t="s">
        <v>238</v>
      </c>
      <c r="L165" s="8">
        <v>3</v>
      </c>
      <c r="M165" s="8" t="s">
        <v>498</v>
      </c>
      <c r="N165" s="8" t="s">
        <v>499</v>
      </c>
      <c r="O165" s="8" t="s">
        <v>238</v>
      </c>
      <c r="P165" s="8">
        <v>3</v>
      </c>
      <c r="Q165" s="9" t="s">
        <v>498</v>
      </c>
      <c r="R165" s="9" t="s">
        <v>499</v>
      </c>
      <c r="S165" s="9" t="s">
        <v>238</v>
      </c>
      <c r="T165" s="9">
        <v>3</v>
      </c>
      <c r="U165" s="10" t="s">
        <v>498</v>
      </c>
      <c r="V165" s="10" t="s">
        <v>499</v>
      </c>
      <c r="W165" s="10" t="s">
        <v>238</v>
      </c>
      <c r="X165" s="10">
        <v>3</v>
      </c>
    </row>
    <row r="166" spans="2:24" x14ac:dyDescent="0.2">
      <c r="C166" s="6" t="s">
        <v>62</v>
      </c>
      <c r="D166" s="6" t="s">
        <v>770</v>
      </c>
    </row>
    <row r="167" spans="2:24" x14ac:dyDescent="0.2">
      <c r="D167" s="6" t="s">
        <v>771</v>
      </c>
    </row>
    <row r="168" spans="2:24" x14ac:dyDescent="0.2">
      <c r="D168" s="6" t="s">
        <v>772</v>
      </c>
      <c r="H168" s="8">
        <f>AVERAGE(H3:H165)</f>
        <v>2.7857142857142856</v>
      </c>
      <c r="T168" s="9">
        <f>AVERAGE(T3:T165)</f>
        <v>2.8214285714285716</v>
      </c>
      <c r="X168" s="10">
        <f>AVERAGE(X3:X165)</f>
        <v>2.9642857142857144</v>
      </c>
    </row>
    <row r="169" spans="2:24" x14ac:dyDescent="0.2">
      <c r="D169" s="6" t="s">
        <v>773</v>
      </c>
    </row>
    <row r="170" spans="2:24" x14ac:dyDescent="0.2">
      <c r="D170" s="6" t="s">
        <v>774</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C8DF-6DB5-344F-88B7-F689D4DC9E28}">
  <dimension ref="A1:AF87"/>
  <sheetViews>
    <sheetView topLeftCell="A9" zoomScale="50" zoomScaleNormal="39" workbookViewId="0">
      <selection activeCell="E79" sqref="E79"/>
    </sheetView>
  </sheetViews>
  <sheetFormatPr baseColWidth="10" defaultColWidth="11" defaultRowHeight="16" x14ac:dyDescent="0.2"/>
  <cols>
    <col min="1" max="3" width="10.83203125" style="6"/>
    <col min="4" max="4" width="11" style="6" bestFit="1" customWidth="1"/>
    <col min="5" max="5" width="11.1640625" style="8" bestFit="1" customWidth="1"/>
    <col min="6" max="7" width="10.83203125" style="8"/>
    <col min="8" max="8" width="11" style="8" bestFit="1" customWidth="1"/>
    <col min="9" max="9" width="11.1640625" style="8" bestFit="1" customWidth="1"/>
    <col min="10" max="11" width="10.83203125" style="8"/>
    <col min="12" max="13" width="11" style="8" bestFit="1" customWidth="1"/>
    <col min="14" max="15" width="10.83203125" style="8"/>
    <col min="16" max="16" width="11" style="8" bestFit="1" customWidth="1"/>
    <col min="17" max="17" width="11.5" style="9" bestFit="1" customWidth="1"/>
    <col min="18" max="19" width="10.83203125" style="9"/>
    <col min="20" max="20" width="11" style="9" bestFit="1" customWidth="1"/>
    <col min="21" max="21" width="12.6640625" style="9" bestFit="1" customWidth="1"/>
    <col min="22" max="23" width="10.83203125" style="9"/>
    <col min="24" max="24" width="11" style="9" bestFit="1" customWidth="1"/>
    <col min="25" max="25" width="11.5" style="9" bestFit="1" customWidth="1"/>
    <col min="26" max="27" width="10.83203125" style="9"/>
    <col min="28" max="28" width="11" style="9" bestFit="1" customWidth="1"/>
    <col min="29" max="29" width="11.33203125" style="10" bestFit="1" customWidth="1"/>
    <col min="30" max="32" width="10.83203125" style="10"/>
  </cols>
  <sheetData>
    <row r="1" spans="1:32" x14ac:dyDescent="0.2">
      <c r="A1" s="6" t="s">
        <v>0</v>
      </c>
      <c r="B1" s="6" t="s">
        <v>1</v>
      </c>
      <c r="C1" s="6" t="s">
        <v>2</v>
      </c>
      <c r="D1" s="6" t="s">
        <v>3</v>
      </c>
      <c r="E1" s="8" t="s">
        <v>4</v>
      </c>
      <c r="F1" s="8" t="s">
        <v>5</v>
      </c>
      <c r="G1" s="8" t="s">
        <v>6</v>
      </c>
      <c r="H1" s="8" t="s">
        <v>7</v>
      </c>
      <c r="I1" s="8" t="s">
        <v>8</v>
      </c>
      <c r="J1" s="8" t="s">
        <v>9</v>
      </c>
      <c r="K1" s="8" t="s">
        <v>10</v>
      </c>
      <c r="L1" s="8" t="s">
        <v>11</v>
      </c>
      <c r="M1" s="8" t="s">
        <v>285</v>
      </c>
      <c r="N1" s="8" t="s">
        <v>286</v>
      </c>
      <c r="O1" s="8" t="s">
        <v>287</v>
      </c>
      <c r="P1" s="8" t="s">
        <v>288</v>
      </c>
      <c r="Q1" s="9" t="s">
        <v>12</v>
      </c>
      <c r="R1" s="9" t="s">
        <v>13</v>
      </c>
      <c r="S1" s="9" t="s">
        <v>14</v>
      </c>
      <c r="T1" s="9" t="s">
        <v>15</v>
      </c>
      <c r="U1" s="9" t="s">
        <v>16</v>
      </c>
      <c r="V1" s="9" t="s">
        <v>17</v>
      </c>
      <c r="W1" s="9" t="s">
        <v>18</v>
      </c>
      <c r="X1" s="9" t="s">
        <v>19</v>
      </c>
      <c r="Y1" s="9" t="s">
        <v>20</v>
      </c>
      <c r="Z1" s="9" t="s">
        <v>21</v>
      </c>
      <c r="AA1" s="9" t="s">
        <v>22</v>
      </c>
      <c r="AB1" s="9" t="s">
        <v>23</v>
      </c>
      <c r="AC1" s="10" t="s">
        <v>40</v>
      </c>
      <c r="AD1" s="10" t="s">
        <v>41</v>
      </c>
      <c r="AE1" s="10" t="s">
        <v>42</v>
      </c>
      <c r="AF1" s="10" t="s">
        <v>43</v>
      </c>
    </row>
    <row r="2" spans="1:32" x14ac:dyDescent="0.2">
      <c r="B2" s="6" t="s">
        <v>2592</v>
      </c>
      <c r="E2" s="8">
        <v>420038007</v>
      </c>
      <c r="F2" s="8" t="s">
        <v>48</v>
      </c>
      <c r="G2" s="8" t="s">
        <v>46</v>
      </c>
      <c r="H2" s="8">
        <v>3</v>
      </c>
      <c r="I2" s="8">
        <v>24054004</v>
      </c>
      <c r="J2" s="8" t="s">
        <v>855</v>
      </c>
      <c r="K2" s="8" t="s">
        <v>46</v>
      </c>
      <c r="L2" s="8">
        <v>3</v>
      </c>
      <c r="Q2" s="9">
        <v>420038007</v>
      </c>
      <c r="R2" s="9" t="s">
        <v>48</v>
      </c>
      <c r="S2" s="9" t="s">
        <v>49</v>
      </c>
      <c r="T2" s="9">
        <v>2</v>
      </c>
      <c r="U2" s="9">
        <v>248148002</v>
      </c>
      <c r="V2" s="9" t="s">
        <v>856</v>
      </c>
      <c r="W2" s="9" t="s">
        <v>49</v>
      </c>
      <c r="X2" s="9">
        <v>2</v>
      </c>
      <c r="Y2" s="9" t="s">
        <v>54</v>
      </c>
      <c r="Z2" s="9" t="s">
        <v>54</v>
      </c>
      <c r="AA2" s="9" t="s">
        <v>54</v>
      </c>
      <c r="AB2" s="9" t="s">
        <v>54</v>
      </c>
      <c r="AC2" s="10">
        <v>420038007</v>
      </c>
      <c r="AD2" s="10" t="s">
        <v>48</v>
      </c>
      <c r="AE2" s="10" t="s">
        <v>46</v>
      </c>
      <c r="AF2" s="10">
        <v>2.5</v>
      </c>
    </row>
    <row r="3" spans="1:32" x14ac:dyDescent="0.2">
      <c r="D3" s="6" t="s">
        <v>2581</v>
      </c>
      <c r="E3" s="8">
        <v>80608005</v>
      </c>
      <c r="F3" s="8" t="s">
        <v>857</v>
      </c>
      <c r="G3" s="8" t="s">
        <v>46</v>
      </c>
      <c r="H3" s="8">
        <v>1</v>
      </c>
      <c r="I3" s="8">
        <v>84387000</v>
      </c>
      <c r="J3" s="8" t="s">
        <v>64</v>
      </c>
      <c r="K3" s="8" t="s">
        <v>46</v>
      </c>
      <c r="L3" s="8">
        <v>1</v>
      </c>
      <c r="M3" s="8">
        <v>260413007</v>
      </c>
      <c r="N3" s="8" t="s">
        <v>196</v>
      </c>
      <c r="O3" s="8" t="s">
        <v>46</v>
      </c>
      <c r="P3" s="8">
        <v>3</v>
      </c>
      <c r="Q3" s="9">
        <v>371928007</v>
      </c>
      <c r="R3" s="9" t="s">
        <v>858</v>
      </c>
      <c r="S3" s="9" t="s">
        <v>49</v>
      </c>
      <c r="T3" s="9">
        <v>2</v>
      </c>
      <c r="U3" s="9" t="s">
        <v>54</v>
      </c>
      <c r="V3" s="9" t="s">
        <v>54</v>
      </c>
      <c r="W3" s="9" t="s">
        <v>54</v>
      </c>
      <c r="X3" s="9" t="s">
        <v>54</v>
      </c>
      <c r="Y3" s="9" t="s">
        <v>54</v>
      </c>
      <c r="Z3" s="9" t="s">
        <v>54</v>
      </c>
      <c r="AA3" s="9" t="s">
        <v>54</v>
      </c>
      <c r="AB3" s="9" t="s">
        <v>54</v>
      </c>
      <c r="AC3" s="16">
        <v>84387000</v>
      </c>
      <c r="AD3" s="16" t="s">
        <v>64</v>
      </c>
      <c r="AE3" s="16" t="s">
        <v>46</v>
      </c>
      <c r="AF3" s="16">
        <v>3</v>
      </c>
    </row>
    <row r="4" spans="1:32" x14ac:dyDescent="0.2">
      <c r="D4" s="6">
        <v>1</v>
      </c>
      <c r="Q4" s="9" t="s">
        <v>54</v>
      </c>
      <c r="R4" s="9" t="s">
        <v>54</v>
      </c>
      <c r="S4" s="9" t="s">
        <v>54</v>
      </c>
      <c r="T4" s="9" t="s">
        <v>54</v>
      </c>
      <c r="U4" s="9" t="s">
        <v>54</v>
      </c>
      <c r="V4" s="9" t="s">
        <v>54</v>
      </c>
      <c r="W4" s="9" t="s">
        <v>54</v>
      </c>
      <c r="X4" s="9" t="s">
        <v>54</v>
      </c>
      <c r="Y4" s="9" t="s">
        <v>54</v>
      </c>
      <c r="Z4" s="9" t="s">
        <v>54</v>
      </c>
      <c r="AA4" s="9" t="s">
        <v>54</v>
      </c>
      <c r="AB4" s="9" t="s">
        <v>54</v>
      </c>
      <c r="AC4" s="10">
        <v>258351006</v>
      </c>
      <c r="AD4" s="10" t="s">
        <v>859</v>
      </c>
      <c r="AE4" s="10" t="s">
        <v>46</v>
      </c>
      <c r="AF4" s="10">
        <v>0</v>
      </c>
    </row>
    <row r="5" spans="1:32" x14ac:dyDescent="0.2">
      <c r="D5" s="6" t="s">
        <v>2582</v>
      </c>
      <c r="E5" s="8">
        <v>225650001</v>
      </c>
      <c r="F5" s="8" t="s">
        <v>860</v>
      </c>
      <c r="G5" s="8" t="s">
        <v>46</v>
      </c>
      <c r="H5" s="8">
        <v>1</v>
      </c>
      <c r="I5" s="8">
        <v>162468002</v>
      </c>
      <c r="J5" s="8" t="s">
        <v>69</v>
      </c>
      <c r="K5" s="8" t="s">
        <v>46</v>
      </c>
      <c r="L5" s="8">
        <v>1</v>
      </c>
      <c r="Q5" s="9" t="s">
        <v>54</v>
      </c>
      <c r="R5" s="9" t="s">
        <v>54</v>
      </c>
      <c r="S5" s="9" t="s">
        <v>54</v>
      </c>
      <c r="T5" s="9">
        <v>4</v>
      </c>
      <c r="U5" s="9" t="s">
        <v>54</v>
      </c>
      <c r="V5" s="9" t="s">
        <v>54</v>
      </c>
      <c r="W5" s="9" t="s">
        <v>54</v>
      </c>
      <c r="X5" s="9" t="s">
        <v>54</v>
      </c>
      <c r="Y5" s="9" t="s">
        <v>54</v>
      </c>
      <c r="Z5" s="9" t="s">
        <v>54</v>
      </c>
      <c r="AA5" s="9" t="s">
        <v>54</v>
      </c>
      <c r="AB5" s="9" t="s">
        <v>54</v>
      </c>
      <c r="AC5" s="10">
        <v>258352004</v>
      </c>
      <c r="AD5" s="10" t="s">
        <v>861</v>
      </c>
      <c r="AF5" s="10">
        <v>2</v>
      </c>
    </row>
    <row r="6" spans="1:32" x14ac:dyDescent="0.2">
      <c r="D6" s="6">
        <v>3</v>
      </c>
      <c r="Q6" s="9" t="s">
        <v>54</v>
      </c>
      <c r="R6" s="9" t="s">
        <v>54</v>
      </c>
      <c r="S6" s="9" t="s">
        <v>54</v>
      </c>
      <c r="T6" s="9" t="s">
        <v>54</v>
      </c>
      <c r="U6" s="9" t="s">
        <v>54</v>
      </c>
      <c r="V6" s="9" t="s">
        <v>54</v>
      </c>
      <c r="W6" s="9" t="s">
        <v>54</v>
      </c>
      <c r="X6" s="9" t="s">
        <v>54</v>
      </c>
      <c r="Y6" s="9" t="s">
        <v>54</v>
      </c>
      <c r="Z6" s="9" t="s">
        <v>54</v>
      </c>
      <c r="AA6" s="9" t="s">
        <v>54</v>
      </c>
      <c r="AB6" s="9" t="s">
        <v>54</v>
      </c>
      <c r="AC6" s="10">
        <v>258353009</v>
      </c>
      <c r="AD6" s="10" t="s">
        <v>862</v>
      </c>
      <c r="AE6" s="10" t="s">
        <v>46</v>
      </c>
      <c r="AF6" s="10">
        <v>0</v>
      </c>
    </row>
    <row r="7" spans="1:32" x14ac:dyDescent="0.2">
      <c r="D7" s="6" t="s">
        <v>2583</v>
      </c>
      <c r="E7" s="8">
        <v>1217332007</v>
      </c>
      <c r="F7" s="8" t="s">
        <v>526</v>
      </c>
      <c r="G7" s="8" t="s">
        <v>46</v>
      </c>
      <c r="H7" s="8">
        <v>1</v>
      </c>
      <c r="I7" s="8">
        <v>162470006</v>
      </c>
      <c r="J7" s="8" t="s">
        <v>80</v>
      </c>
      <c r="K7" s="8" t="s">
        <v>46</v>
      </c>
      <c r="L7" s="8">
        <v>1</v>
      </c>
      <c r="Q7" s="9" t="s">
        <v>54</v>
      </c>
      <c r="R7" s="9" t="s">
        <v>54</v>
      </c>
      <c r="S7" s="9" t="s">
        <v>54</v>
      </c>
      <c r="T7" s="9">
        <v>4</v>
      </c>
      <c r="U7" s="9" t="s">
        <v>54</v>
      </c>
      <c r="V7" s="9" t="s">
        <v>54</v>
      </c>
      <c r="W7" s="9" t="s">
        <v>54</v>
      </c>
      <c r="X7" s="9" t="s">
        <v>54</v>
      </c>
      <c r="Y7" s="9" t="s">
        <v>54</v>
      </c>
      <c r="Z7" s="9" t="s">
        <v>54</v>
      </c>
      <c r="AA7" s="9" t="s">
        <v>54</v>
      </c>
      <c r="AB7" s="9" t="s">
        <v>54</v>
      </c>
      <c r="AC7" s="10">
        <v>258354003</v>
      </c>
      <c r="AD7" s="10" t="s">
        <v>863</v>
      </c>
      <c r="AE7" s="10" t="s">
        <v>46</v>
      </c>
      <c r="AF7" s="10">
        <v>2</v>
      </c>
    </row>
    <row r="8" spans="1:32" x14ac:dyDescent="0.2">
      <c r="D8" s="6">
        <v>5</v>
      </c>
      <c r="Q8" s="9" t="s">
        <v>54</v>
      </c>
      <c r="R8" s="9" t="s">
        <v>54</v>
      </c>
      <c r="S8" s="9" t="s">
        <v>54</v>
      </c>
      <c r="T8" s="9" t="s">
        <v>54</v>
      </c>
      <c r="U8" s="9" t="s">
        <v>54</v>
      </c>
      <c r="V8" s="9" t="s">
        <v>54</v>
      </c>
      <c r="W8" s="9" t="s">
        <v>54</v>
      </c>
      <c r="X8" s="9" t="s">
        <v>54</v>
      </c>
      <c r="Y8" s="9" t="s">
        <v>54</v>
      </c>
      <c r="Z8" s="9" t="s">
        <v>54</v>
      </c>
      <c r="AA8" s="9" t="s">
        <v>54</v>
      </c>
      <c r="AB8" s="9" t="s">
        <v>54</v>
      </c>
      <c r="AC8" s="10">
        <v>258355002</v>
      </c>
      <c r="AD8" s="10" t="s">
        <v>864</v>
      </c>
      <c r="AE8" s="10" t="s">
        <v>46</v>
      </c>
      <c r="AF8" s="10">
        <v>0</v>
      </c>
    </row>
    <row r="9" spans="1:32" x14ac:dyDescent="0.2">
      <c r="D9" s="6" t="s">
        <v>2584</v>
      </c>
      <c r="E9" s="8">
        <v>17029006</v>
      </c>
      <c r="F9" s="8" t="s">
        <v>865</v>
      </c>
      <c r="G9" s="8" t="s">
        <v>46</v>
      </c>
      <c r="H9" s="8">
        <v>2</v>
      </c>
      <c r="I9" s="8">
        <v>162471005</v>
      </c>
      <c r="J9" s="8" t="s">
        <v>83</v>
      </c>
      <c r="K9" s="8" t="s">
        <v>46</v>
      </c>
      <c r="L9" s="8">
        <v>1</v>
      </c>
      <c r="Q9" s="9" t="s">
        <v>54</v>
      </c>
      <c r="R9" s="9" t="s">
        <v>54</v>
      </c>
      <c r="S9" s="9" t="s">
        <v>54</v>
      </c>
      <c r="T9" s="9">
        <v>4</v>
      </c>
      <c r="U9" s="9" t="s">
        <v>54</v>
      </c>
      <c r="V9" s="9" t="s">
        <v>54</v>
      </c>
      <c r="W9" s="9" t="s">
        <v>54</v>
      </c>
      <c r="X9" s="9" t="s">
        <v>54</v>
      </c>
      <c r="Y9" s="9" t="s">
        <v>54</v>
      </c>
      <c r="Z9" s="9" t="s">
        <v>54</v>
      </c>
      <c r="AA9" s="9" t="s">
        <v>54</v>
      </c>
      <c r="AB9" s="9" t="s">
        <v>54</v>
      </c>
      <c r="AC9" s="10">
        <v>1293100006</v>
      </c>
      <c r="AD9" s="10" t="s">
        <v>2363</v>
      </c>
      <c r="AE9" s="10" t="s">
        <v>46</v>
      </c>
      <c r="AF9" s="10">
        <v>2</v>
      </c>
    </row>
    <row r="10" spans="1:32" x14ac:dyDescent="0.2">
      <c r="B10" s="6" t="s">
        <v>2593</v>
      </c>
      <c r="E10" s="8">
        <v>420038007</v>
      </c>
      <c r="F10" s="8" t="s">
        <v>48</v>
      </c>
      <c r="G10" s="8" t="s">
        <v>46</v>
      </c>
      <c r="H10" s="8">
        <v>3</v>
      </c>
      <c r="I10" s="8">
        <v>1156040003</v>
      </c>
      <c r="J10" s="8" t="s">
        <v>866</v>
      </c>
      <c r="K10" s="8" t="s">
        <v>46</v>
      </c>
      <c r="L10" s="8">
        <v>3</v>
      </c>
      <c r="Q10" s="9">
        <v>420038007</v>
      </c>
      <c r="R10" s="9" t="s">
        <v>48</v>
      </c>
      <c r="S10" s="9" t="s">
        <v>49</v>
      </c>
      <c r="T10" s="9">
        <v>1</v>
      </c>
      <c r="U10" s="9" t="s">
        <v>54</v>
      </c>
      <c r="V10" s="9" t="s">
        <v>54</v>
      </c>
      <c r="W10" s="9" t="s">
        <v>54</v>
      </c>
      <c r="X10" s="9" t="s">
        <v>54</v>
      </c>
      <c r="Y10" s="9" t="s">
        <v>54</v>
      </c>
      <c r="Z10" s="9" t="s">
        <v>54</v>
      </c>
      <c r="AA10" s="9" t="s">
        <v>54</v>
      </c>
      <c r="AB10" s="9" t="s">
        <v>54</v>
      </c>
      <c r="AC10" s="10">
        <v>420038007</v>
      </c>
      <c r="AD10" s="10" t="s">
        <v>48</v>
      </c>
      <c r="AE10" s="10" t="s">
        <v>46</v>
      </c>
      <c r="AF10" s="10">
        <v>2.5</v>
      </c>
    </row>
    <row r="11" spans="1:32" x14ac:dyDescent="0.2">
      <c r="D11" s="6" t="s">
        <v>2581</v>
      </c>
      <c r="E11" s="8">
        <v>80608005</v>
      </c>
      <c r="F11" s="8" t="s">
        <v>857</v>
      </c>
      <c r="G11" s="8" t="s">
        <v>46</v>
      </c>
      <c r="H11" s="8">
        <v>1</v>
      </c>
      <c r="Q11" s="9" t="s">
        <v>54</v>
      </c>
      <c r="R11" s="9" t="s">
        <v>54</v>
      </c>
      <c r="S11" s="9" t="s">
        <v>54</v>
      </c>
      <c r="T11" s="9">
        <v>4</v>
      </c>
      <c r="U11" s="9" t="s">
        <v>54</v>
      </c>
      <c r="V11" s="9" t="s">
        <v>54</v>
      </c>
      <c r="W11" s="9" t="s">
        <v>54</v>
      </c>
      <c r="X11" s="9" t="s">
        <v>54</v>
      </c>
      <c r="Y11" s="9" t="s">
        <v>54</v>
      </c>
      <c r="Z11" s="9" t="s">
        <v>54</v>
      </c>
      <c r="AA11" s="9" t="s">
        <v>54</v>
      </c>
      <c r="AB11" s="9" t="s">
        <v>54</v>
      </c>
      <c r="AC11" s="16">
        <v>84387000</v>
      </c>
      <c r="AD11" s="16" t="s">
        <v>64</v>
      </c>
      <c r="AE11" s="16" t="s">
        <v>46</v>
      </c>
      <c r="AF11" s="16">
        <v>3</v>
      </c>
    </row>
    <row r="12" spans="1:32" x14ac:dyDescent="0.2">
      <c r="D12" s="6">
        <v>1</v>
      </c>
      <c r="Q12" s="9" t="s">
        <v>54</v>
      </c>
      <c r="R12" s="9" t="s">
        <v>54</v>
      </c>
      <c r="S12" s="9" t="s">
        <v>54</v>
      </c>
      <c r="T12" s="9" t="s">
        <v>54</v>
      </c>
      <c r="U12" s="9" t="s">
        <v>54</v>
      </c>
      <c r="V12" s="9" t="s">
        <v>54</v>
      </c>
      <c r="W12" s="9" t="s">
        <v>54</v>
      </c>
      <c r="X12" s="9" t="s">
        <v>54</v>
      </c>
      <c r="Y12" s="9" t="s">
        <v>54</v>
      </c>
      <c r="Z12" s="9" t="s">
        <v>54</v>
      </c>
      <c r="AA12" s="9" t="s">
        <v>54</v>
      </c>
      <c r="AB12" s="9" t="s">
        <v>54</v>
      </c>
      <c r="AC12" s="10">
        <v>258351006</v>
      </c>
      <c r="AD12" s="10" t="s">
        <v>859</v>
      </c>
      <c r="AE12" s="10" t="s">
        <v>46</v>
      </c>
      <c r="AF12" s="10">
        <v>0</v>
      </c>
    </row>
    <row r="13" spans="1:32" x14ac:dyDescent="0.2">
      <c r="D13" s="6" t="s">
        <v>2582</v>
      </c>
      <c r="E13" s="8">
        <v>225650001</v>
      </c>
      <c r="F13" s="8" t="s">
        <v>860</v>
      </c>
      <c r="G13" s="8" t="s">
        <v>46</v>
      </c>
      <c r="H13" s="8">
        <v>3</v>
      </c>
      <c r="Q13" s="9" t="s">
        <v>54</v>
      </c>
      <c r="R13" s="9" t="s">
        <v>54</v>
      </c>
      <c r="S13" s="9" t="s">
        <v>54</v>
      </c>
      <c r="T13" s="9">
        <v>4</v>
      </c>
      <c r="U13" s="9" t="s">
        <v>54</v>
      </c>
      <c r="V13" s="9" t="s">
        <v>54</v>
      </c>
      <c r="W13" s="9" t="s">
        <v>54</v>
      </c>
      <c r="X13" s="9" t="s">
        <v>54</v>
      </c>
      <c r="Y13" s="9" t="s">
        <v>54</v>
      </c>
      <c r="Z13" s="9" t="s">
        <v>54</v>
      </c>
      <c r="AA13" s="9" t="s">
        <v>54</v>
      </c>
      <c r="AB13" s="9" t="s">
        <v>54</v>
      </c>
      <c r="AC13" s="10">
        <v>258352004</v>
      </c>
      <c r="AD13" s="10" t="s">
        <v>861</v>
      </c>
      <c r="AF13" s="10">
        <v>2</v>
      </c>
    </row>
    <row r="14" spans="1:32" x14ac:dyDescent="0.2">
      <c r="D14" s="6">
        <v>3</v>
      </c>
      <c r="Q14" s="9" t="s">
        <v>54</v>
      </c>
      <c r="R14" s="9" t="s">
        <v>54</v>
      </c>
      <c r="S14" s="9" t="s">
        <v>54</v>
      </c>
      <c r="T14" s="9" t="s">
        <v>54</v>
      </c>
      <c r="U14" s="9" t="s">
        <v>54</v>
      </c>
      <c r="V14" s="9" t="s">
        <v>54</v>
      </c>
      <c r="W14" s="9" t="s">
        <v>54</v>
      </c>
      <c r="X14" s="9" t="s">
        <v>54</v>
      </c>
      <c r="Y14" s="9" t="s">
        <v>54</v>
      </c>
      <c r="Z14" s="9" t="s">
        <v>54</v>
      </c>
      <c r="AA14" s="9" t="s">
        <v>54</v>
      </c>
      <c r="AB14" s="9" t="s">
        <v>54</v>
      </c>
      <c r="AC14" s="10">
        <v>258353009</v>
      </c>
      <c r="AD14" s="10" t="s">
        <v>862</v>
      </c>
      <c r="AE14" s="10" t="s">
        <v>46</v>
      </c>
      <c r="AF14" s="10">
        <v>0</v>
      </c>
    </row>
    <row r="15" spans="1:32" x14ac:dyDescent="0.2">
      <c r="D15" s="6" t="s">
        <v>2583</v>
      </c>
      <c r="E15" s="8">
        <v>1217332007</v>
      </c>
      <c r="F15" s="8" t="s">
        <v>526</v>
      </c>
      <c r="G15" s="8" t="s">
        <v>46</v>
      </c>
      <c r="H15" s="8">
        <v>1</v>
      </c>
      <c r="Q15" s="9" t="s">
        <v>54</v>
      </c>
      <c r="R15" s="9" t="s">
        <v>54</v>
      </c>
      <c r="S15" s="9" t="s">
        <v>54</v>
      </c>
      <c r="T15" s="9">
        <v>4</v>
      </c>
      <c r="U15" s="9" t="s">
        <v>54</v>
      </c>
      <c r="V15" s="9" t="s">
        <v>54</v>
      </c>
      <c r="W15" s="9" t="s">
        <v>54</v>
      </c>
      <c r="X15" s="9" t="s">
        <v>54</v>
      </c>
      <c r="Y15" s="9" t="s">
        <v>54</v>
      </c>
      <c r="Z15" s="9" t="s">
        <v>54</v>
      </c>
      <c r="AA15" s="9" t="s">
        <v>54</v>
      </c>
      <c r="AB15" s="9" t="s">
        <v>54</v>
      </c>
      <c r="AC15" s="10">
        <v>258354003</v>
      </c>
      <c r="AD15" s="10" t="s">
        <v>863</v>
      </c>
      <c r="AE15" s="10" t="s">
        <v>46</v>
      </c>
      <c r="AF15" s="10">
        <v>2</v>
      </c>
    </row>
    <row r="16" spans="1:32" x14ac:dyDescent="0.2">
      <c r="D16" s="6">
        <v>5</v>
      </c>
      <c r="Q16" s="9" t="s">
        <v>54</v>
      </c>
      <c r="R16" s="9" t="s">
        <v>54</v>
      </c>
      <c r="S16" s="9" t="s">
        <v>54</v>
      </c>
      <c r="T16" s="9" t="s">
        <v>54</v>
      </c>
      <c r="U16" s="9" t="s">
        <v>54</v>
      </c>
      <c r="V16" s="9" t="s">
        <v>54</v>
      </c>
      <c r="W16" s="9" t="s">
        <v>54</v>
      </c>
      <c r="X16" s="9" t="s">
        <v>54</v>
      </c>
      <c r="Y16" s="9" t="s">
        <v>54</v>
      </c>
      <c r="Z16" s="9" t="s">
        <v>54</v>
      </c>
      <c r="AA16" s="9" t="s">
        <v>54</v>
      </c>
      <c r="AB16" s="9" t="s">
        <v>54</v>
      </c>
      <c r="AC16" s="10">
        <v>258355002</v>
      </c>
      <c r="AD16" s="10" t="s">
        <v>864</v>
      </c>
      <c r="AE16" s="10" t="s">
        <v>46</v>
      </c>
      <c r="AF16" s="10">
        <v>0</v>
      </c>
    </row>
    <row r="17" spans="2:32" x14ac:dyDescent="0.2">
      <c r="D17" s="6" t="s">
        <v>2584</v>
      </c>
      <c r="E17" s="8">
        <v>17029006</v>
      </c>
      <c r="F17" s="8" t="s">
        <v>865</v>
      </c>
      <c r="G17" s="8" t="s">
        <v>46</v>
      </c>
      <c r="H17" s="8">
        <v>3</v>
      </c>
      <c r="Q17" s="9" t="s">
        <v>54</v>
      </c>
      <c r="R17" s="9" t="s">
        <v>54</v>
      </c>
      <c r="S17" s="9" t="s">
        <v>54</v>
      </c>
      <c r="T17" s="9">
        <v>4</v>
      </c>
      <c r="U17" s="9" t="s">
        <v>54</v>
      </c>
      <c r="V17" s="9" t="s">
        <v>54</v>
      </c>
      <c r="W17" s="9" t="s">
        <v>54</v>
      </c>
      <c r="X17" s="9" t="s">
        <v>54</v>
      </c>
      <c r="Y17" s="9" t="s">
        <v>54</v>
      </c>
      <c r="Z17" s="9" t="s">
        <v>54</v>
      </c>
      <c r="AA17" s="9" t="s">
        <v>54</v>
      </c>
      <c r="AB17" s="9" t="s">
        <v>54</v>
      </c>
      <c r="AC17" s="10">
        <v>1293100006</v>
      </c>
      <c r="AD17" s="10" t="s">
        <v>2363</v>
      </c>
      <c r="AE17" s="10" t="s">
        <v>46</v>
      </c>
      <c r="AF17" s="10">
        <v>2</v>
      </c>
    </row>
    <row r="18" spans="2:32" x14ac:dyDescent="0.2">
      <c r="B18" s="6" t="s">
        <v>2594</v>
      </c>
      <c r="E18" s="8">
        <v>263897001</v>
      </c>
      <c r="F18" s="8" t="s">
        <v>131</v>
      </c>
      <c r="G18" s="8" t="s">
        <v>46</v>
      </c>
      <c r="H18" s="8">
        <v>0</v>
      </c>
      <c r="Q18" s="9">
        <v>55929007</v>
      </c>
      <c r="R18" s="9" t="s">
        <v>141</v>
      </c>
      <c r="S18" s="9" t="s">
        <v>49</v>
      </c>
      <c r="T18" s="9">
        <v>2</v>
      </c>
      <c r="U18" s="9">
        <v>263897001</v>
      </c>
      <c r="V18" s="9" t="s">
        <v>131</v>
      </c>
      <c r="W18" s="9" t="s">
        <v>49</v>
      </c>
      <c r="X18" s="9">
        <v>2</v>
      </c>
      <c r="Y18" s="9" t="s">
        <v>54</v>
      </c>
      <c r="Z18" s="9" t="s">
        <v>54</v>
      </c>
      <c r="AA18" s="9" t="s">
        <v>54</v>
      </c>
      <c r="AB18" s="9" t="s">
        <v>54</v>
      </c>
      <c r="AC18" s="10">
        <v>263897001</v>
      </c>
      <c r="AD18" s="10" t="s">
        <v>131</v>
      </c>
      <c r="AE18" s="10" t="s">
        <v>49</v>
      </c>
      <c r="AF18" s="10">
        <v>1</v>
      </c>
    </row>
    <row r="19" spans="2:32" x14ac:dyDescent="0.2">
      <c r="D19" s="6" t="s">
        <v>2581</v>
      </c>
      <c r="E19" s="8">
        <v>102894008</v>
      </c>
      <c r="F19" s="8" t="s">
        <v>867</v>
      </c>
      <c r="G19" s="8" t="s">
        <v>46</v>
      </c>
      <c r="H19" s="8">
        <v>0</v>
      </c>
      <c r="Q19" s="9">
        <v>102894008</v>
      </c>
      <c r="R19" s="9" t="s">
        <v>867</v>
      </c>
      <c r="S19" s="9" t="s">
        <v>49</v>
      </c>
      <c r="T19" s="9">
        <v>1</v>
      </c>
      <c r="U19" s="9" t="s">
        <v>54</v>
      </c>
      <c r="V19" s="9" t="s">
        <v>54</v>
      </c>
      <c r="W19" s="9" t="s">
        <v>54</v>
      </c>
      <c r="X19" s="9" t="s">
        <v>54</v>
      </c>
      <c r="Y19" s="9" t="s">
        <v>54</v>
      </c>
      <c r="Z19" s="9" t="s">
        <v>54</v>
      </c>
      <c r="AA19" s="9" t="s">
        <v>54</v>
      </c>
      <c r="AB19" s="9" t="s">
        <v>54</v>
      </c>
      <c r="AC19" s="16">
        <v>84387000</v>
      </c>
      <c r="AD19" s="16" t="s">
        <v>64</v>
      </c>
      <c r="AE19" s="16" t="s">
        <v>46</v>
      </c>
      <c r="AF19" s="16">
        <v>3</v>
      </c>
    </row>
    <row r="20" spans="2:32" x14ac:dyDescent="0.2">
      <c r="D20" s="6">
        <v>1</v>
      </c>
      <c r="Q20" s="9" t="s">
        <v>54</v>
      </c>
      <c r="R20" s="9" t="s">
        <v>54</v>
      </c>
      <c r="S20" s="9" t="s">
        <v>54</v>
      </c>
      <c r="T20" s="9" t="s">
        <v>54</v>
      </c>
      <c r="U20" s="9" t="s">
        <v>54</v>
      </c>
      <c r="V20" s="9" t="s">
        <v>54</v>
      </c>
      <c r="W20" s="9" t="s">
        <v>54</v>
      </c>
      <c r="X20" s="9" t="s">
        <v>54</v>
      </c>
      <c r="Y20" s="9" t="s">
        <v>54</v>
      </c>
      <c r="Z20" s="9" t="s">
        <v>54</v>
      </c>
      <c r="AA20" s="9" t="s">
        <v>54</v>
      </c>
      <c r="AB20" s="9" t="s">
        <v>54</v>
      </c>
      <c r="AC20" s="10">
        <v>258351006</v>
      </c>
      <c r="AD20" s="10" t="s">
        <v>859</v>
      </c>
      <c r="AE20" s="10" t="s">
        <v>46</v>
      </c>
      <c r="AF20" s="10">
        <v>0</v>
      </c>
    </row>
    <row r="21" spans="2:32" x14ac:dyDescent="0.2">
      <c r="D21" s="6" t="s">
        <v>2582</v>
      </c>
      <c r="E21" s="8">
        <v>55929007</v>
      </c>
      <c r="F21" s="8" t="s">
        <v>141</v>
      </c>
      <c r="G21" s="8" t="s">
        <v>46</v>
      </c>
      <c r="H21" s="8">
        <v>1</v>
      </c>
      <c r="Q21" s="9">
        <v>53489000</v>
      </c>
      <c r="R21" s="9" t="s">
        <v>868</v>
      </c>
      <c r="S21" s="9" t="s">
        <v>49</v>
      </c>
      <c r="T21" s="9">
        <v>1</v>
      </c>
      <c r="U21" s="9" t="s">
        <v>54</v>
      </c>
      <c r="V21" s="9" t="s">
        <v>54</v>
      </c>
      <c r="W21" s="9" t="s">
        <v>54</v>
      </c>
      <c r="X21" s="9" t="s">
        <v>54</v>
      </c>
      <c r="Y21" s="9" t="s">
        <v>54</v>
      </c>
      <c r="Z21" s="9" t="s">
        <v>54</v>
      </c>
      <c r="AA21" s="9" t="s">
        <v>54</v>
      </c>
      <c r="AB21" s="9" t="s">
        <v>54</v>
      </c>
      <c r="AC21" s="10">
        <v>258352004</v>
      </c>
      <c r="AD21" s="10" t="s">
        <v>861</v>
      </c>
      <c r="AF21" s="10">
        <v>2</v>
      </c>
    </row>
    <row r="22" spans="2:32" x14ac:dyDescent="0.2">
      <c r="D22" s="6">
        <v>3</v>
      </c>
      <c r="Q22" s="9" t="s">
        <v>54</v>
      </c>
      <c r="R22" s="9" t="s">
        <v>54</v>
      </c>
      <c r="S22" s="9" t="s">
        <v>54</v>
      </c>
      <c r="T22" s="9" t="s">
        <v>54</v>
      </c>
      <c r="U22" s="9" t="s">
        <v>54</v>
      </c>
      <c r="V22" s="9" t="s">
        <v>54</v>
      </c>
      <c r="W22" s="9" t="s">
        <v>54</v>
      </c>
      <c r="X22" s="9" t="s">
        <v>54</v>
      </c>
      <c r="Y22" s="9" t="s">
        <v>54</v>
      </c>
      <c r="Z22" s="9" t="s">
        <v>54</v>
      </c>
      <c r="AA22" s="9" t="s">
        <v>54</v>
      </c>
      <c r="AB22" s="9" t="s">
        <v>54</v>
      </c>
      <c r="AC22" s="10">
        <v>258353009</v>
      </c>
      <c r="AD22" s="10" t="s">
        <v>862</v>
      </c>
      <c r="AE22" s="10" t="s">
        <v>46</v>
      </c>
      <c r="AF22" s="10">
        <v>0</v>
      </c>
    </row>
    <row r="23" spans="2:32" x14ac:dyDescent="0.2">
      <c r="D23" s="6" t="s">
        <v>2583</v>
      </c>
      <c r="E23" s="8">
        <v>33624008</v>
      </c>
      <c r="F23" s="8" t="s">
        <v>143</v>
      </c>
      <c r="G23" s="8" t="s">
        <v>46</v>
      </c>
      <c r="H23" s="8">
        <v>3</v>
      </c>
      <c r="I23" s="8">
        <v>79823003</v>
      </c>
      <c r="J23" s="8" t="s">
        <v>869</v>
      </c>
      <c r="K23" s="8" t="s">
        <v>46</v>
      </c>
      <c r="L23" s="8">
        <v>3</v>
      </c>
      <c r="Q23" s="9">
        <v>423157004</v>
      </c>
      <c r="R23" s="9" t="s">
        <v>870</v>
      </c>
      <c r="S23" s="9" t="s">
        <v>49</v>
      </c>
      <c r="T23" s="9">
        <v>1</v>
      </c>
      <c r="U23" s="9" t="s">
        <v>54</v>
      </c>
      <c r="V23" s="9" t="s">
        <v>54</v>
      </c>
      <c r="W23" s="9" t="s">
        <v>54</v>
      </c>
      <c r="X23" s="9" t="s">
        <v>54</v>
      </c>
      <c r="Y23" s="9" t="s">
        <v>54</v>
      </c>
      <c r="Z23" s="9" t="s">
        <v>54</v>
      </c>
      <c r="AA23" s="9" t="s">
        <v>54</v>
      </c>
      <c r="AB23" s="9" t="s">
        <v>54</v>
      </c>
      <c r="AC23" s="10">
        <v>258354003</v>
      </c>
      <c r="AD23" s="10" t="s">
        <v>863</v>
      </c>
      <c r="AE23" s="10" t="s">
        <v>46</v>
      </c>
      <c r="AF23" s="10">
        <v>2</v>
      </c>
    </row>
    <row r="24" spans="2:32" x14ac:dyDescent="0.2">
      <c r="D24" s="6">
        <v>5</v>
      </c>
      <c r="Q24" s="9" t="s">
        <v>54</v>
      </c>
      <c r="R24" s="9" t="s">
        <v>54</v>
      </c>
      <c r="S24" s="9" t="s">
        <v>54</v>
      </c>
      <c r="T24" s="9" t="s">
        <v>54</v>
      </c>
      <c r="U24" s="9" t="s">
        <v>54</v>
      </c>
      <c r="V24" s="9" t="s">
        <v>54</v>
      </c>
      <c r="W24" s="9" t="s">
        <v>54</v>
      </c>
      <c r="X24" s="9" t="s">
        <v>54</v>
      </c>
      <c r="Y24" s="9" t="s">
        <v>54</v>
      </c>
      <c r="Z24" s="9" t="s">
        <v>54</v>
      </c>
      <c r="AA24" s="9" t="s">
        <v>54</v>
      </c>
      <c r="AB24" s="9" t="s">
        <v>54</v>
      </c>
      <c r="AC24" s="10">
        <v>258355002</v>
      </c>
      <c r="AD24" s="10" t="s">
        <v>864</v>
      </c>
      <c r="AE24" s="10" t="s">
        <v>46</v>
      </c>
      <c r="AF24" s="10">
        <v>0</v>
      </c>
    </row>
    <row r="25" spans="2:32" x14ac:dyDescent="0.2">
      <c r="D25" s="6" t="s">
        <v>2584</v>
      </c>
      <c r="E25" s="8">
        <v>80583007</v>
      </c>
      <c r="F25" s="8" t="s">
        <v>871</v>
      </c>
      <c r="G25" s="8" t="s">
        <v>46</v>
      </c>
      <c r="H25" s="8">
        <v>1</v>
      </c>
      <c r="Q25" s="9">
        <v>79823003</v>
      </c>
      <c r="R25" s="9" t="s">
        <v>869</v>
      </c>
      <c r="S25" s="9" t="s">
        <v>49</v>
      </c>
      <c r="T25" s="9">
        <v>2</v>
      </c>
      <c r="U25" s="9" t="s">
        <v>54</v>
      </c>
      <c r="V25" s="9" t="s">
        <v>54</v>
      </c>
      <c r="W25" s="9" t="s">
        <v>54</v>
      </c>
      <c r="X25" s="9" t="s">
        <v>54</v>
      </c>
      <c r="Y25" s="9" t="s">
        <v>54</v>
      </c>
      <c r="Z25" s="9" t="s">
        <v>54</v>
      </c>
      <c r="AA25" s="9" t="s">
        <v>54</v>
      </c>
      <c r="AB25" s="9" t="s">
        <v>54</v>
      </c>
      <c r="AC25" s="10">
        <v>1293100006</v>
      </c>
      <c r="AD25" s="10" t="s">
        <v>2363</v>
      </c>
      <c r="AE25" s="10" t="s">
        <v>46</v>
      </c>
      <c r="AF25" s="10">
        <v>2</v>
      </c>
    </row>
    <row r="26" spans="2:32" x14ac:dyDescent="0.2">
      <c r="B26" s="6" t="s">
        <v>2595</v>
      </c>
      <c r="E26" s="8">
        <v>301345002</v>
      </c>
      <c r="F26" s="8" t="s">
        <v>872</v>
      </c>
      <c r="G26" s="8" t="s">
        <v>46</v>
      </c>
      <c r="H26" s="8">
        <v>2</v>
      </c>
      <c r="Q26" s="9">
        <v>248256006</v>
      </c>
      <c r="R26" s="9" t="s">
        <v>873</v>
      </c>
      <c r="S26" s="9" t="s">
        <v>49</v>
      </c>
      <c r="T26" s="9">
        <v>2</v>
      </c>
      <c r="U26" s="9">
        <v>258158006</v>
      </c>
      <c r="V26" s="9" t="s">
        <v>874</v>
      </c>
      <c r="W26" s="9" t="s">
        <v>49</v>
      </c>
      <c r="X26" s="9">
        <v>2</v>
      </c>
      <c r="Y26" s="9" t="s">
        <v>54</v>
      </c>
      <c r="Z26" s="9" t="s">
        <v>54</v>
      </c>
      <c r="AA26" s="9" t="s">
        <v>54</v>
      </c>
      <c r="AB26" s="9" t="s">
        <v>54</v>
      </c>
      <c r="AC26" s="10">
        <v>248256006</v>
      </c>
      <c r="AD26" s="10" t="s">
        <v>873</v>
      </c>
      <c r="AE26" s="10" t="s">
        <v>49</v>
      </c>
      <c r="AF26" s="10">
        <v>2</v>
      </c>
    </row>
    <row r="27" spans="2:32" x14ac:dyDescent="0.2">
      <c r="D27" s="6" t="s">
        <v>2581</v>
      </c>
      <c r="E27" s="8">
        <v>433206003</v>
      </c>
      <c r="F27" s="8" t="s">
        <v>875</v>
      </c>
      <c r="G27" s="8" t="s">
        <v>46</v>
      </c>
      <c r="H27" s="8">
        <v>1</v>
      </c>
      <c r="Q27" s="9" t="s">
        <v>876</v>
      </c>
      <c r="R27" s="9" t="s">
        <v>877</v>
      </c>
      <c r="S27" s="9" t="s">
        <v>49</v>
      </c>
      <c r="T27" s="9">
        <v>1</v>
      </c>
      <c r="U27" s="9" t="s">
        <v>878</v>
      </c>
      <c r="V27" s="9" t="s">
        <v>879</v>
      </c>
      <c r="W27" s="9" t="s">
        <v>49</v>
      </c>
      <c r="X27" s="9">
        <v>1</v>
      </c>
      <c r="Y27" s="9" t="s">
        <v>54</v>
      </c>
      <c r="Z27" s="9" t="s">
        <v>54</v>
      </c>
      <c r="AA27" s="9" t="s">
        <v>54</v>
      </c>
      <c r="AB27" s="9" t="s">
        <v>54</v>
      </c>
      <c r="AC27" s="16">
        <v>84387000</v>
      </c>
      <c r="AD27" s="16" t="s">
        <v>64</v>
      </c>
      <c r="AE27" s="16" t="s">
        <v>46</v>
      </c>
      <c r="AF27" s="16">
        <v>3</v>
      </c>
    </row>
    <row r="28" spans="2:32" x14ac:dyDescent="0.2">
      <c r="D28" s="6">
        <v>1</v>
      </c>
      <c r="Q28" s="9" t="s">
        <v>54</v>
      </c>
      <c r="R28" s="9" t="s">
        <v>54</v>
      </c>
      <c r="S28" s="9" t="s">
        <v>54</v>
      </c>
      <c r="T28" s="9" t="s">
        <v>54</v>
      </c>
      <c r="U28" s="9" t="s">
        <v>54</v>
      </c>
      <c r="V28" s="9" t="s">
        <v>54</v>
      </c>
      <c r="W28" s="9" t="s">
        <v>54</v>
      </c>
      <c r="X28" s="9" t="s">
        <v>54</v>
      </c>
      <c r="Y28" s="9" t="s">
        <v>54</v>
      </c>
      <c r="Z28" s="9" t="s">
        <v>54</v>
      </c>
      <c r="AA28" s="9" t="s">
        <v>54</v>
      </c>
      <c r="AB28" s="9" t="s">
        <v>54</v>
      </c>
      <c r="AC28" s="10">
        <v>258351006</v>
      </c>
      <c r="AD28" s="10" t="s">
        <v>859</v>
      </c>
      <c r="AE28" s="10" t="s">
        <v>46</v>
      </c>
      <c r="AF28" s="10">
        <v>0</v>
      </c>
    </row>
    <row r="29" spans="2:32" x14ac:dyDescent="0.2">
      <c r="D29" s="6" t="s">
        <v>2582</v>
      </c>
      <c r="E29" s="8">
        <v>248256006</v>
      </c>
      <c r="F29" s="8" t="s">
        <v>873</v>
      </c>
      <c r="G29" s="8" t="s">
        <v>46</v>
      </c>
      <c r="H29" s="8">
        <v>2</v>
      </c>
      <c r="Q29" s="9" t="s">
        <v>880</v>
      </c>
      <c r="R29" s="9" t="s">
        <v>662</v>
      </c>
      <c r="S29" s="9" t="s">
        <v>49</v>
      </c>
      <c r="T29" s="9">
        <v>1</v>
      </c>
      <c r="U29" s="9" t="s">
        <v>881</v>
      </c>
      <c r="V29" s="9" t="s">
        <v>882</v>
      </c>
      <c r="W29" s="9" t="s">
        <v>49</v>
      </c>
      <c r="X29" s="9">
        <v>1</v>
      </c>
      <c r="Y29" s="9" t="s">
        <v>54</v>
      </c>
      <c r="Z29" s="9" t="s">
        <v>54</v>
      </c>
      <c r="AA29" s="9" t="s">
        <v>54</v>
      </c>
      <c r="AB29" s="9" t="s">
        <v>54</v>
      </c>
      <c r="AC29" s="10">
        <v>258352004</v>
      </c>
      <c r="AD29" s="10" t="s">
        <v>861</v>
      </c>
      <c r="AF29" s="10">
        <v>2</v>
      </c>
    </row>
    <row r="30" spans="2:32" x14ac:dyDescent="0.2">
      <c r="D30" s="6">
        <v>3</v>
      </c>
      <c r="Q30" s="9" t="s">
        <v>54</v>
      </c>
      <c r="R30" s="9" t="s">
        <v>54</v>
      </c>
      <c r="S30" s="9" t="s">
        <v>54</v>
      </c>
      <c r="T30" s="9" t="s">
        <v>54</v>
      </c>
      <c r="U30" s="9" t="s">
        <v>54</v>
      </c>
      <c r="V30" s="9" t="s">
        <v>54</v>
      </c>
      <c r="W30" s="9" t="s">
        <v>54</v>
      </c>
      <c r="X30" s="9" t="s">
        <v>54</v>
      </c>
      <c r="Y30" s="9" t="s">
        <v>54</v>
      </c>
      <c r="Z30" s="9" t="s">
        <v>54</v>
      </c>
      <c r="AA30" s="9" t="s">
        <v>54</v>
      </c>
      <c r="AB30" s="9" t="s">
        <v>54</v>
      </c>
      <c r="AC30" s="10">
        <v>258353009</v>
      </c>
      <c r="AD30" s="10" t="s">
        <v>862</v>
      </c>
      <c r="AE30" s="10" t="s">
        <v>46</v>
      </c>
      <c r="AF30" s="10">
        <v>0</v>
      </c>
    </row>
    <row r="31" spans="2:32" x14ac:dyDescent="0.2">
      <c r="D31" s="6" t="s">
        <v>2583</v>
      </c>
      <c r="E31" s="8" t="s">
        <v>883</v>
      </c>
      <c r="F31" s="8" t="s">
        <v>883</v>
      </c>
      <c r="G31" s="8" t="s">
        <v>46</v>
      </c>
      <c r="H31" s="8">
        <v>2</v>
      </c>
      <c r="Q31" s="9">
        <v>301345002</v>
      </c>
      <c r="R31" s="9" t="s">
        <v>872</v>
      </c>
      <c r="S31" s="9" t="s">
        <v>49</v>
      </c>
      <c r="T31" s="9">
        <v>1</v>
      </c>
      <c r="U31" s="9" t="s">
        <v>880</v>
      </c>
      <c r="V31" s="9" t="s">
        <v>662</v>
      </c>
      <c r="W31" s="9" t="s">
        <v>49</v>
      </c>
      <c r="X31" s="9">
        <v>1</v>
      </c>
      <c r="Y31" s="9" t="s">
        <v>881</v>
      </c>
      <c r="Z31" s="9" t="s">
        <v>882</v>
      </c>
      <c r="AA31" s="9" t="s">
        <v>49</v>
      </c>
      <c r="AB31" s="9">
        <v>1</v>
      </c>
      <c r="AC31" s="10">
        <v>258354003</v>
      </c>
      <c r="AD31" s="10" t="s">
        <v>863</v>
      </c>
      <c r="AE31" s="10" t="s">
        <v>46</v>
      </c>
      <c r="AF31" s="10">
        <v>2</v>
      </c>
    </row>
    <row r="32" spans="2:32" x14ac:dyDescent="0.2">
      <c r="D32" s="6">
        <v>5</v>
      </c>
      <c r="Q32" s="9" t="s">
        <v>54</v>
      </c>
      <c r="R32" s="9" t="s">
        <v>54</v>
      </c>
      <c r="S32" s="9" t="s">
        <v>54</v>
      </c>
      <c r="T32" s="9" t="s">
        <v>54</v>
      </c>
      <c r="U32" s="9" t="s">
        <v>54</v>
      </c>
      <c r="V32" s="9" t="s">
        <v>54</v>
      </c>
      <c r="W32" s="9" t="s">
        <v>54</v>
      </c>
      <c r="X32" s="9" t="s">
        <v>54</v>
      </c>
      <c r="Y32" s="9" t="s">
        <v>54</v>
      </c>
      <c r="Z32" s="9" t="s">
        <v>54</v>
      </c>
      <c r="AA32" s="9" t="s">
        <v>54</v>
      </c>
      <c r="AB32" s="9" t="s">
        <v>54</v>
      </c>
      <c r="AC32" s="10">
        <v>258355002</v>
      </c>
      <c r="AD32" s="10" t="s">
        <v>864</v>
      </c>
      <c r="AE32" s="10" t="s">
        <v>46</v>
      </c>
      <c r="AF32" s="10">
        <v>0</v>
      </c>
    </row>
    <row r="33" spans="2:32" x14ac:dyDescent="0.2">
      <c r="D33" s="6" t="s">
        <v>2584</v>
      </c>
      <c r="E33" s="8">
        <v>193462001</v>
      </c>
      <c r="F33" s="8" t="s">
        <v>884</v>
      </c>
      <c r="G33" s="8" t="s">
        <v>46</v>
      </c>
      <c r="H33" s="8">
        <v>1</v>
      </c>
      <c r="Q33" s="9">
        <v>130989002</v>
      </c>
      <c r="R33" s="9" t="s">
        <v>885</v>
      </c>
      <c r="S33" s="9" t="s">
        <v>49</v>
      </c>
      <c r="T33" s="9">
        <v>1</v>
      </c>
      <c r="U33" s="9">
        <v>248256006</v>
      </c>
      <c r="V33" s="9" t="s">
        <v>873</v>
      </c>
      <c r="W33" s="9" t="s">
        <v>49</v>
      </c>
      <c r="X33" s="9">
        <v>1</v>
      </c>
      <c r="Y33" s="9" t="s">
        <v>881</v>
      </c>
      <c r="Z33" s="9" t="s">
        <v>882</v>
      </c>
      <c r="AA33" s="9" t="s">
        <v>49</v>
      </c>
      <c r="AB33" s="9">
        <v>1</v>
      </c>
      <c r="AC33" s="10">
        <v>1293100006</v>
      </c>
      <c r="AD33" s="10" t="s">
        <v>2363</v>
      </c>
      <c r="AE33" s="10" t="s">
        <v>46</v>
      </c>
      <c r="AF33" s="10">
        <v>2</v>
      </c>
    </row>
    <row r="34" spans="2:32" x14ac:dyDescent="0.2">
      <c r="B34" s="6" t="s">
        <v>1480</v>
      </c>
      <c r="E34" s="8">
        <v>64379006</v>
      </c>
      <c r="F34" s="8" t="s">
        <v>693</v>
      </c>
      <c r="G34" s="8" t="s">
        <v>46</v>
      </c>
      <c r="H34" s="8">
        <v>0</v>
      </c>
      <c r="I34" s="8">
        <v>33911006</v>
      </c>
      <c r="J34" s="8" t="s">
        <v>886</v>
      </c>
      <c r="K34" s="8" t="s">
        <v>46</v>
      </c>
      <c r="L34" s="8">
        <v>1</v>
      </c>
      <c r="Q34" s="9">
        <v>64379006</v>
      </c>
      <c r="R34" s="9" t="s">
        <v>693</v>
      </c>
      <c r="S34" s="9" t="s">
        <v>49</v>
      </c>
      <c r="T34" s="9">
        <v>0</v>
      </c>
      <c r="U34" s="9" t="s">
        <v>54</v>
      </c>
      <c r="V34" s="9" t="s">
        <v>54</v>
      </c>
      <c r="W34" s="9" t="s">
        <v>54</v>
      </c>
      <c r="X34" s="9" t="s">
        <v>54</v>
      </c>
      <c r="Y34" s="9" t="s">
        <v>54</v>
      </c>
      <c r="Z34" s="9" t="s">
        <v>54</v>
      </c>
      <c r="AA34" s="9" t="s">
        <v>54</v>
      </c>
      <c r="AB34" s="9" t="s">
        <v>54</v>
      </c>
      <c r="AC34" s="10">
        <v>64379006</v>
      </c>
      <c r="AD34" s="10" t="s">
        <v>693</v>
      </c>
      <c r="AE34" s="10" t="s">
        <v>46</v>
      </c>
      <c r="AF34" s="10">
        <v>0</v>
      </c>
    </row>
    <row r="35" spans="2:32" x14ac:dyDescent="0.2">
      <c r="D35" s="6" t="s">
        <v>2581</v>
      </c>
      <c r="E35" s="8">
        <v>161825005</v>
      </c>
      <c r="F35" s="8" t="s">
        <v>691</v>
      </c>
      <c r="G35" s="8" t="s">
        <v>46</v>
      </c>
      <c r="Q35" s="9">
        <v>161825005</v>
      </c>
      <c r="R35" s="9" t="s">
        <v>691</v>
      </c>
      <c r="S35" s="9" t="s">
        <v>49</v>
      </c>
      <c r="T35" s="9">
        <v>1</v>
      </c>
      <c r="U35" s="9">
        <v>72405004</v>
      </c>
      <c r="V35" s="9" t="s">
        <v>695</v>
      </c>
      <c r="W35" s="9" t="s">
        <v>49</v>
      </c>
      <c r="X35" s="9">
        <v>1</v>
      </c>
      <c r="Y35" s="9" t="s">
        <v>54</v>
      </c>
      <c r="Z35" s="9" t="s">
        <v>54</v>
      </c>
      <c r="AA35" s="9" t="s">
        <v>54</v>
      </c>
      <c r="AB35" s="9" t="s">
        <v>54</v>
      </c>
      <c r="AC35" s="16">
        <v>84387000</v>
      </c>
      <c r="AD35" s="16" t="s">
        <v>64</v>
      </c>
      <c r="AE35" s="16" t="s">
        <v>46</v>
      </c>
      <c r="AF35" s="16">
        <v>3</v>
      </c>
    </row>
    <row r="36" spans="2:32" x14ac:dyDescent="0.2">
      <c r="D36" s="6">
        <v>1</v>
      </c>
      <c r="Q36" s="9" t="s">
        <v>54</v>
      </c>
      <c r="R36" s="9" t="s">
        <v>54</v>
      </c>
      <c r="S36" s="9" t="s">
        <v>54</v>
      </c>
      <c r="T36" s="9" t="s">
        <v>54</v>
      </c>
      <c r="U36" s="9" t="s">
        <v>54</v>
      </c>
      <c r="V36" s="9" t="s">
        <v>54</v>
      </c>
      <c r="W36" s="9" t="s">
        <v>54</v>
      </c>
      <c r="X36" s="9" t="s">
        <v>54</v>
      </c>
      <c r="Y36" s="9" t="s">
        <v>54</v>
      </c>
      <c r="Z36" s="9" t="s">
        <v>54</v>
      </c>
      <c r="AA36" s="9" t="s">
        <v>54</v>
      </c>
      <c r="AB36" s="9" t="s">
        <v>54</v>
      </c>
      <c r="AC36" s="10">
        <v>258351006</v>
      </c>
      <c r="AD36" s="10" t="s">
        <v>859</v>
      </c>
      <c r="AE36" s="10" t="s">
        <v>46</v>
      </c>
      <c r="AF36" s="10">
        <v>0</v>
      </c>
    </row>
    <row r="37" spans="2:32" x14ac:dyDescent="0.2">
      <c r="D37" s="6" t="s">
        <v>2582</v>
      </c>
      <c r="E37" s="8">
        <v>162468002</v>
      </c>
      <c r="F37" s="8" t="s">
        <v>69</v>
      </c>
      <c r="G37" s="8" t="s">
        <v>46</v>
      </c>
      <c r="H37" s="8">
        <v>1</v>
      </c>
      <c r="Q37" s="9">
        <v>64379006</v>
      </c>
      <c r="R37" s="9" t="s">
        <v>693</v>
      </c>
      <c r="S37" s="9" t="s">
        <v>49</v>
      </c>
      <c r="T37" s="9">
        <v>0</v>
      </c>
      <c r="U37" s="9" t="s">
        <v>54</v>
      </c>
      <c r="V37" s="9" t="s">
        <v>54</v>
      </c>
      <c r="W37" s="9" t="s">
        <v>54</v>
      </c>
      <c r="X37" s="9" t="s">
        <v>54</v>
      </c>
      <c r="Y37" s="9" t="s">
        <v>54</v>
      </c>
      <c r="Z37" s="9" t="s">
        <v>54</v>
      </c>
      <c r="AA37" s="9" t="s">
        <v>54</v>
      </c>
      <c r="AB37" s="9" t="s">
        <v>54</v>
      </c>
      <c r="AC37" s="10">
        <v>258352004</v>
      </c>
      <c r="AD37" s="10" t="s">
        <v>861</v>
      </c>
      <c r="AF37" s="10">
        <v>2</v>
      </c>
    </row>
    <row r="38" spans="2:32" x14ac:dyDescent="0.2">
      <c r="D38" s="6">
        <v>3</v>
      </c>
      <c r="Q38" s="9" t="s">
        <v>54</v>
      </c>
      <c r="R38" s="9" t="s">
        <v>54</v>
      </c>
      <c r="S38" s="9" t="s">
        <v>54</v>
      </c>
      <c r="T38" s="9" t="s">
        <v>54</v>
      </c>
      <c r="U38" s="9" t="s">
        <v>54</v>
      </c>
      <c r="V38" s="9" t="s">
        <v>54</v>
      </c>
      <c r="W38" s="9" t="s">
        <v>54</v>
      </c>
      <c r="X38" s="9" t="s">
        <v>54</v>
      </c>
      <c r="Y38" s="9" t="s">
        <v>54</v>
      </c>
      <c r="Z38" s="9" t="s">
        <v>54</v>
      </c>
      <c r="AA38" s="9" t="s">
        <v>54</v>
      </c>
      <c r="AB38" s="9" t="s">
        <v>54</v>
      </c>
      <c r="AC38" s="10">
        <v>258353009</v>
      </c>
      <c r="AD38" s="10" t="s">
        <v>862</v>
      </c>
      <c r="AE38" s="10" t="s">
        <v>46</v>
      </c>
      <c r="AF38" s="10">
        <v>0</v>
      </c>
    </row>
    <row r="39" spans="2:32" x14ac:dyDescent="0.2">
      <c r="D39" s="6" t="s">
        <v>2583</v>
      </c>
      <c r="E39" s="8">
        <v>79890006</v>
      </c>
      <c r="F39" s="8" t="s">
        <v>703</v>
      </c>
      <c r="G39" s="8" t="s">
        <v>46</v>
      </c>
      <c r="H39" s="8">
        <v>1</v>
      </c>
      <c r="Q39" s="9">
        <v>79890006</v>
      </c>
      <c r="R39" s="9" t="s">
        <v>703</v>
      </c>
      <c r="S39" s="9" t="s">
        <v>49</v>
      </c>
      <c r="T39" s="9">
        <v>1</v>
      </c>
      <c r="U39" s="9" t="s">
        <v>54</v>
      </c>
      <c r="V39" s="9" t="s">
        <v>54</v>
      </c>
      <c r="W39" s="9" t="s">
        <v>54</v>
      </c>
      <c r="X39" s="9" t="s">
        <v>54</v>
      </c>
      <c r="Y39" s="9" t="s">
        <v>54</v>
      </c>
      <c r="Z39" s="9" t="s">
        <v>54</v>
      </c>
      <c r="AA39" s="9" t="s">
        <v>54</v>
      </c>
      <c r="AB39" s="9" t="s">
        <v>54</v>
      </c>
      <c r="AC39" s="10">
        <v>258354003</v>
      </c>
      <c r="AD39" s="10" t="s">
        <v>863</v>
      </c>
      <c r="AE39" s="10" t="s">
        <v>46</v>
      </c>
      <c r="AF39" s="10">
        <v>2</v>
      </c>
    </row>
    <row r="40" spans="2:32" x14ac:dyDescent="0.2">
      <c r="D40" s="6">
        <v>5</v>
      </c>
      <c r="Q40" s="9" t="s">
        <v>54</v>
      </c>
      <c r="R40" s="9" t="s">
        <v>54</v>
      </c>
      <c r="S40" s="9" t="s">
        <v>54</v>
      </c>
      <c r="T40" s="9" t="s">
        <v>54</v>
      </c>
      <c r="U40" s="9" t="s">
        <v>54</v>
      </c>
      <c r="V40" s="9" t="s">
        <v>54</v>
      </c>
      <c r="W40" s="9" t="s">
        <v>54</v>
      </c>
      <c r="X40" s="9" t="s">
        <v>54</v>
      </c>
      <c r="Y40" s="9" t="s">
        <v>54</v>
      </c>
      <c r="Z40" s="9" t="s">
        <v>54</v>
      </c>
      <c r="AA40" s="9" t="s">
        <v>54</v>
      </c>
      <c r="AB40" s="9" t="s">
        <v>54</v>
      </c>
      <c r="AC40" s="10">
        <v>258355002</v>
      </c>
      <c r="AD40" s="10" t="s">
        <v>864</v>
      </c>
      <c r="AE40" s="10" t="s">
        <v>46</v>
      </c>
      <c r="AF40" s="10">
        <v>0</v>
      </c>
    </row>
    <row r="41" spans="2:32" x14ac:dyDescent="0.2">
      <c r="D41" s="6" t="s">
        <v>2584</v>
      </c>
      <c r="E41" s="8">
        <v>105481005</v>
      </c>
      <c r="F41" s="8" t="s">
        <v>887</v>
      </c>
      <c r="G41" s="8" t="s">
        <v>46</v>
      </c>
      <c r="H41" s="8">
        <v>2</v>
      </c>
      <c r="Q41" s="9" t="s">
        <v>54</v>
      </c>
      <c r="R41" s="9" t="s">
        <v>54</v>
      </c>
      <c r="S41" s="9" t="s">
        <v>54</v>
      </c>
      <c r="T41" s="9">
        <v>4</v>
      </c>
      <c r="U41" s="9" t="s">
        <v>54</v>
      </c>
      <c r="V41" s="9" t="s">
        <v>54</v>
      </c>
      <c r="W41" s="9" t="s">
        <v>54</v>
      </c>
      <c r="X41" s="9" t="s">
        <v>54</v>
      </c>
      <c r="Y41" s="9" t="s">
        <v>54</v>
      </c>
      <c r="Z41" s="9" t="s">
        <v>54</v>
      </c>
      <c r="AA41" s="9" t="s">
        <v>54</v>
      </c>
      <c r="AB41" s="9" t="s">
        <v>54</v>
      </c>
      <c r="AC41" s="10">
        <v>1293100006</v>
      </c>
      <c r="AD41" s="10" t="s">
        <v>2363</v>
      </c>
      <c r="AE41" s="10" t="s">
        <v>46</v>
      </c>
      <c r="AF41" s="10">
        <v>2</v>
      </c>
    </row>
    <row r="42" spans="2:32" x14ac:dyDescent="0.2">
      <c r="B42" s="6" t="s">
        <v>2596</v>
      </c>
      <c r="E42" s="8">
        <v>60032008</v>
      </c>
      <c r="F42" s="8" t="s">
        <v>711</v>
      </c>
      <c r="G42" s="8" t="s">
        <v>46</v>
      </c>
      <c r="H42" s="8">
        <v>2</v>
      </c>
      <c r="I42" s="8">
        <v>247760006</v>
      </c>
      <c r="J42" s="8" t="s">
        <v>888</v>
      </c>
      <c r="K42" s="8" t="s">
        <v>46</v>
      </c>
      <c r="L42" s="8">
        <v>1</v>
      </c>
      <c r="M42" s="8">
        <v>286847000</v>
      </c>
      <c r="N42" s="8" t="s">
        <v>889</v>
      </c>
      <c r="O42" s="8" t="s">
        <v>46</v>
      </c>
      <c r="P42" s="8">
        <v>2</v>
      </c>
      <c r="Q42" s="9">
        <v>365759009</v>
      </c>
      <c r="R42" s="9" t="s">
        <v>709</v>
      </c>
      <c r="S42" s="9" t="s">
        <v>49</v>
      </c>
      <c r="T42" s="9">
        <v>1</v>
      </c>
      <c r="U42" s="9">
        <v>1144748009</v>
      </c>
      <c r="V42" s="9" t="s">
        <v>710</v>
      </c>
      <c r="W42" s="9" t="s">
        <v>49</v>
      </c>
      <c r="X42" s="9">
        <v>2</v>
      </c>
      <c r="Y42" s="9" t="s">
        <v>54</v>
      </c>
      <c r="Z42" s="9" t="s">
        <v>54</v>
      </c>
      <c r="AA42" s="9" t="s">
        <v>54</v>
      </c>
      <c r="AB42" s="9" t="s">
        <v>54</v>
      </c>
      <c r="AC42" s="10">
        <v>60032008</v>
      </c>
      <c r="AD42" s="10" t="s">
        <v>711</v>
      </c>
      <c r="AE42" s="10" t="s">
        <v>46</v>
      </c>
      <c r="AF42" s="10">
        <v>2</v>
      </c>
    </row>
    <row r="43" spans="2:32" x14ac:dyDescent="0.2">
      <c r="D43" s="6" t="s">
        <v>2581</v>
      </c>
      <c r="E43" s="8">
        <v>838500001</v>
      </c>
      <c r="F43" s="8" t="s">
        <v>304</v>
      </c>
      <c r="G43" s="8" t="s">
        <v>46</v>
      </c>
      <c r="H43" s="8">
        <v>0</v>
      </c>
      <c r="Q43" s="9">
        <v>838500001</v>
      </c>
      <c r="R43" s="9" t="s">
        <v>304</v>
      </c>
      <c r="S43" s="9" t="s">
        <v>49</v>
      </c>
      <c r="T43" s="9">
        <v>1</v>
      </c>
      <c r="U43" s="9">
        <v>247760006</v>
      </c>
      <c r="V43" s="9" t="s">
        <v>888</v>
      </c>
      <c r="W43" s="9" t="s">
        <v>49</v>
      </c>
      <c r="X43" s="9">
        <v>1</v>
      </c>
      <c r="Y43" s="9">
        <v>134419005</v>
      </c>
      <c r="Z43" s="9" t="s">
        <v>713</v>
      </c>
      <c r="AA43" s="9" t="s">
        <v>46</v>
      </c>
      <c r="AB43" s="9" t="s">
        <v>54</v>
      </c>
      <c r="AC43" s="16">
        <v>84387000</v>
      </c>
      <c r="AD43" s="16" t="s">
        <v>64</v>
      </c>
      <c r="AE43" s="16" t="s">
        <v>46</v>
      </c>
      <c r="AF43" s="16">
        <v>3</v>
      </c>
    </row>
    <row r="44" spans="2:32" x14ac:dyDescent="0.2">
      <c r="D44" s="6">
        <v>1</v>
      </c>
      <c r="Q44" s="9" t="s">
        <v>54</v>
      </c>
      <c r="R44" s="9" t="s">
        <v>54</v>
      </c>
      <c r="S44" s="9" t="s">
        <v>54</v>
      </c>
      <c r="T44" s="9" t="s">
        <v>54</v>
      </c>
      <c r="U44" s="9" t="s">
        <v>54</v>
      </c>
      <c r="V44" s="9" t="s">
        <v>54</v>
      </c>
      <c r="W44" s="9" t="s">
        <v>54</v>
      </c>
      <c r="X44" s="9" t="s">
        <v>54</v>
      </c>
      <c r="Y44" s="9" t="s">
        <v>54</v>
      </c>
      <c r="Z44" s="9" t="s">
        <v>54</v>
      </c>
      <c r="AA44" s="9" t="s">
        <v>54</v>
      </c>
      <c r="AB44" s="9" t="s">
        <v>54</v>
      </c>
      <c r="AC44" s="10">
        <v>258351006</v>
      </c>
      <c r="AD44" s="10" t="s">
        <v>859</v>
      </c>
      <c r="AE44" s="10" t="s">
        <v>46</v>
      </c>
      <c r="AF44" s="10">
        <v>0</v>
      </c>
    </row>
    <row r="45" spans="2:32" x14ac:dyDescent="0.2">
      <c r="D45" s="6" t="s">
        <v>2582</v>
      </c>
      <c r="E45" s="8">
        <v>1144748009</v>
      </c>
      <c r="F45" s="8" t="s">
        <v>710</v>
      </c>
      <c r="G45" s="8" t="s">
        <v>46</v>
      </c>
      <c r="H45" s="8">
        <v>0</v>
      </c>
      <c r="Q45" s="9">
        <v>247762003</v>
      </c>
      <c r="R45" s="9" t="s">
        <v>715</v>
      </c>
      <c r="S45" s="9" t="s">
        <v>49</v>
      </c>
      <c r="T45" s="9">
        <v>1</v>
      </c>
      <c r="U45" s="9" t="s">
        <v>54</v>
      </c>
      <c r="V45" s="9" t="s">
        <v>54</v>
      </c>
      <c r="W45" s="9" t="s">
        <v>54</v>
      </c>
      <c r="X45" s="9" t="s">
        <v>54</v>
      </c>
      <c r="Y45" s="9" t="s">
        <v>54</v>
      </c>
      <c r="Z45" s="9" t="s">
        <v>54</v>
      </c>
      <c r="AA45" s="9" t="s">
        <v>54</v>
      </c>
      <c r="AB45" s="9" t="s">
        <v>54</v>
      </c>
      <c r="AC45" s="10">
        <v>258352004</v>
      </c>
      <c r="AD45" s="10" t="s">
        <v>861</v>
      </c>
      <c r="AF45" s="10">
        <v>2</v>
      </c>
    </row>
    <row r="46" spans="2:32" x14ac:dyDescent="0.2">
      <c r="D46" s="6">
        <v>3</v>
      </c>
      <c r="Q46" s="9" t="s">
        <v>54</v>
      </c>
      <c r="R46" s="9" t="s">
        <v>54</v>
      </c>
      <c r="S46" s="9" t="s">
        <v>54</v>
      </c>
      <c r="T46" s="9" t="s">
        <v>54</v>
      </c>
      <c r="U46" s="9" t="s">
        <v>54</v>
      </c>
      <c r="V46" s="9" t="s">
        <v>54</v>
      </c>
      <c r="W46" s="9" t="s">
        <v>54</v>
      </c>
      <c r="X46" s="9" t="s">
        <v>54</v>
      </c>
      <c r="Y46" s="9" t="s">
        <v>54</v>
      </c>
      <c r="Z46" s="9" t="s">
        <v>54</v>
      </c>
      <c r="AA46" s="9" t="s">
        <v>54</v>
      </c>
      <c r="AB46" s="9" t="s">
        <v>54</v>
      </c>
      <c r="AC46" s="10">
        <v>258353009</v>
      </c>
      <c r="AD46" s="10" t="s">
        <v>862</v>
      </c>
      <c r="AE46" s="10" t="s">
        <v>46</v>
      </c>
      <c r="AF46" s="10">
        <v>0</v>
      </c>
    </row>
    <row r="47" spans="2:32" x14ac:dyDescent="0.2">
      <c r="D47" s="6" t="s">
        <v>2583</v>
      </c>
      <c r="E47" s="8">
        <v>247762003</v>
      </c>
      <c r="F47" s="8" t="s">
        <v>715</v>
      </c>
      <c r="G47" s="8" t="s">
        <v>46</v>
      </c>
      <c r="H47" s="8">
        <v>2</v>
      </c>
      <c r="Q47" s="9">
        <v>26329005</v>
      </c>
      <c r="R47" s="9" t="s">
        <v>708</v>
      </c>
      <c r="S47" s="9" t="s">
        <v>49</v>
      </c>
      <c r="T47" s="9">
        <v>1</v>
      </c>
      <c r="U47" s="9" t="s">
        <v>54</v>
      </c>
      <c r="V47" s="9" t="s">
        <v>54</v>
      </c>
      <c r="W47" s="9" t="s">
        <v>54</v>
      </c>
      <c r="X47" s="9" t="s">
        <v>54</v>
      </c>
      <c r="Y47" s="9" t="s">
        <v>54</v>
      </c>
      <c r="Z47" s="9" t="s">
        <v>54</v>
      </c>
      <c r="AA47" s="9" t="s">
        <v>54</v>
      </c>
      <c r="AB47" s="9" t="s">
        <v>54</v>
      </c>
      <c r="AC47" s="10">
        <v>258354003</v>
      </c>
      <c r="AD47" s="10" t="s">
        <v>863</v>
      </c>
      <c r="AE47" s="10" t="s">
        <v>46</v>
      </c>
      <c r="AF47" s="10">
        <v>2</v>
      </c>
    </row>
    <row r="48" spans="2:32" x14ac:dyDescent="0.2">
      <c r="D48" s="6">
        <v>5</v>
      </c>
      <c r="Q48" s="9" t="s">
        <v>54</v>
      </c>
      <c r="R48" s="9" t="s">
        <v>54</v>
      </c>
      <c r="S48" s="9" t="s">
        <v>54</v>
      </c>
      <c r="T48" s="9" t="s">
        <v>54</v>
      </c>
      <c r="U48" s="9" t="s">
        <v>54</v>
      </c>
      <c r="V48" s="9" t="s">
        <v>54</v>
      </c>
      <c r="W48" s="9" t="s">
        <v>54</v>
      </c>
      <c r="X48" s="9" t="s">
        <v>54</v>
      </c>
      <c r="Y48" s="9" t="s">
        <v>54</v>
      </c>
      <c r="Z48" s="9" t="s">
        <v>54</v>
      </c>
      <c r="AA48" s="9" t="s">
        <v>54</v>
      </c>
      <c r="AB48" s="9" t="s">
        <v>54</v>
      </c>
      <c r="AC48" s="10">
        <v>258355002</v>
      </c>
      <c r="AD48" s="10" t="s">
        <v>864</v>
      </c>
      <c r="AE48" s="10" t="s">
        <v>46</v>
      </c>
      <c r="AF48" s="10">
        <v>0</v>
      </c>
    </row>
    <row r="49" spans="2:32" x14ac:dyDescent="0.2">
      <c r="D49" s="6" t="s">
        <v>2584</v>
      </c>
      <c r="E49" s="8">
        <v>26329005</v>
      </c>
      <c r="F49" s="8" t="s">
        <v>708</v>
      </c>
      <c r="G49" s="8" t="s">
        <v>46</v>
      </c>
      <c r="H49" s="8">
        <v>1</v>
      </c>
      <c r="Q49" s="9">
        <v>1144748009</v>
      </c>
      <c r="R49" s="9" t="s">
        <v>710</v>
      </c>
      <c r="S49" s="9" t="s">
        <v>49</v>
      </c>
      <c r="T49" s="9">
        <v>1</v>
      </c>
      <c r="U49" s="9" t="s">
        <v>54</v>
      </c>
      <c r="V49" s="9" t="s">
        <v>54</v>
      </c>
      <c r="W49" s="9" t="s">
        <v>54</v>
      </c>
      <c r="X49" s="9" t="s">
        <v>54</v>
      </c>
      <c r="Y49" s="9" t="s">
        <v>54</v>
      </c>
      <c r="Z49" s="9" t="s">
        <v>54</v>
      </c>
      <c r="AA49" s="9" t="s">
        <v>54</v>
      </c>
      <c r="AB49" s="9" t="s">
        <v>54</v>
      </c>
      <c r="AC49" s="10">
        <v>1293100006</v>
      </c>
      <c r="AD49" s="10" t="s">
        <v>2363</v>
      </c>
      <c r="AE49" s="10" t="s">
        <v>46</v>
      </c>
      <c r="AF49" s="10">
        <v>2</v>
      </c>
    </row>
    <row r="50" spans="2:32" x14ac:dyDescent="0.2">
      <c r="B50" s="6" t="s">
        <v>2597</v>
      </c>
      <c r="E50" s="8">
        <v>247750002</v>
      </c>
      <c r="F50" s="8" t="s">
        <v>890</v>
      </c>
      <c r="G50" s="8" t="s">
        <v>46</v>
      </c>
      <c r="H50" s="8">
        <v>1</v>
      </c>
      <c r="I50" s="8">
        <v>26413003</v>
      </c>
      <c r="J50" s="8" t="s">
        <v>891</v>
      </c>
      <c r="K50" s="8" t="s">
        <v>46</v>
      </c>
      <c r="L50" s="8">
        <v>3</v>
      </c>
      <c r="M50" s="8">
        <v>365136007</v>
      </c>
      <c r="N50" s="8" t="s">
        <v>892</v>
      </c>
      <c r="O50" s="8" t="s">
        <v>46</v>
      </c>
      <c r="P50" s="8">
        <v>3</v>
      </c>
      <c r="Q50" s="9">
        <v>365441007</v>
      </c>
      <c r="R50" s="9" t="s">
        <v>106</v>
      </c>
      <c r="S50" s="9" t="s">
        <v>49</v>
      </c>
      <c r="T50" s="9">
        <v>1</v>
      </c>
      <c r="U50" s="9">
        <v>247750002</v>
      </c>
      <c r="V50" s="9" t="s">
        <v>890</v>
      </c>
      <c r="W50" s="9" t="s">
        <v>49</v>
      </c>
      <c r="X50" s="9">
        <v>1</v>
      </c>
      <c r="Y50" s="9" t="s">
        <v>54</v>
      </c>
      <c r="Z50" s="9" t="s">
        <v>54</v>
      </c>
      <c r="AA50" s="9" t="s">
        <v>54</v>
      </c>
      <c r="AB50" s="9" t="s">
        <v>54</v>
      </c>
      <c r="AC50" s="10">
        <v>26413003</v>
      </c>
      <c r="AD50" s="10" t="s">
        <v>891</v>
      </c>
      <c r="AE50" s="10" t="s">
        <v>46</v>
      </c>
      <c r="AF50" s="10">
        <v>2</v>
      </c>
    </row>
    <row r="51" spans="2:32" x14ac:dyDescent="0.2">
      <c r="D51" s="6" t="s">
        <v>2581</v>
      </c>
      <c r="E51" s="8">
        <v>64423005</v>
      </c>
      <c r="F51" s="8" t="s">
        <v>893</v>
      </c>
      <c r="G51" s="8" t="s">
        <v>46</v>
      </c>
      <c r="H51" s="8">
        <v>0</v>
      </c>
      <c r="Q51" s="9">
        <v>160245001</v>
      </c>
      <c r="R51" s="9" t="s">
        <v>116</v>
      </c>
      <c r="S51" s="9" t="s">
        <v>46</v>
      </c>
      <c r="T51" s="9">
        <v>1</v>
      </c>
      <c r="U51" s="9" t="s">
        <v>54</v>
      </c>
      <c r="V51" s="9" t="s">
        <v>54</v>
      </c>
      <c r="W51" s="9" t="s">
        <v>54</v>
      </c>
      <c r="X51" s="9" t="s">
        <v>54</v>
      </c>
      <c r="Y51" s="9" t="s">
        <v>54</v>
      </c>
      <c r="Z51" s="9" t="s">
        <v>54</v>
      </c>
      <c r="AA51" s="9" t="s">
        <v>54</v>
      </c>
      <c r="AB51" s="9" t="s">
        <v>54</v>
      </c>
      <c r="AC51" s="16">
        <v>84387000</v>
      </c>
      <c r="AD51" s="16" t="s">
        <v>64</v>
      </c>
      <c r="AE51" s="16" t="s">
        <v>46</v>
      </c>
      <c r="AF51" s="16">
        <v>3</v>
      </c>
    </row>
    <row r="52" spans="2:32" x14ac:dyDescent="0.2">
      <c r="D52" s="6">
        <v>1</v>
      </c>
      <c r="Q52" s="9" t="s">
        <v>54</v>
      </c>
      <c r="R52" s="9" t="s">
        <v>54</v>
      </c>
      <c r="S52" s="9" t="s">
        <v>54</v>
      </c>
      <c r="T52" s="9" t="s">
        <v>54</v>
      </c>
      <c r="U52" s="9" t="s">
        <v>54</v>
      </c>
      <c r="V52" s="9" t="s">
        <v>54</v>
      </c>
      <c r="W52" s="9" t="s">
        <v>54</v>
      </c>
      <c r="X52" s="9" t="s">
        <v>54</v>
      </c>
      <c r="Y52" s="9" t="s">
        <v>54</v>
      </c>
      <c r="Z52" s="9" t="s">
        <v>54</v>
      </c>
      <c r="AA52" s="9" t="s">
        <v>54</v>
      </c>
      <c r="AB52" s="9" t="s">
        <v>54</v>
      </c>
      <c r="AC52" s="10">
        <v>258351006</v>
      </c>
      <c r="AD52" s="10" t="s">
        <v>859</v>
      </c>
      <c r="AE52" s="10" t="s">
        <v>46</v>
      </c>
      <c r="AF52" s="10">
        <v>0</v>
      </c>
    </row>
    <row r="53" spans="2:32" x14ac:dyDescent="0.2">
      <c r="D53" s="6" t="s">
        <v>2582</v>
      </c>
      <c r="E53" s="8">
        <v>26413003</v>
      </c>
      <c r="F53" s="8" t="s">
        <v>891</v>
      </c>
      <c r="G53" s="8" t="s">
        <v>46</v>
      </c>
      <c r="H53" s="8">
        <v>2</v>
      </c>
      <c r="I53" s="8">
        <v>162468002</v>
      </c>
      <c r="J53" s="8" t="s">
        <v>69</v>
      </c>
      <c r="K53" s="8" t="s">
        <v>46</v>
      </c>
      <c r="L53" s="8">
        <v>1</v>
      </c>
      <c r="Q53" s="9" t="s">
        <v>54</v>
      </c>
      <c r="R53" s="9" t="s">
        <v>54</v>
      </c>
      <c r="S53" s="9" t="s">
        <v>54</v>
      </c>
      <c r="T53" s="9">
        <v>4</v>
      </c>
      <c r="U53" s="9" t="s">
        <v>54</v>
      </c>
      <c r="V53" s="9" t="s">
        <v>54</v>
      </c>
      <c r="W53" s="9" t="s">
        <v>54</v>
      </c>
      <c r="X53" s="9" t="s">
        <v>54</v>
      </c>
      <c r="Y53" s="9" t="s">
        <v>54</v>
      </c>
      <c r="Z53" s="9" t="s">
        <v>54</v>
      </c>
      <c r="AA53" s="9" t="s">
        <v>54</v>
      </c>
      <c r="AB53" s="9" t="s">
        <v>54</v>
      </c>
      <c r="AC53" s="10">
        <v>258352004</v>
      </c>
      <c r="AD53" s="10" t="s">
        <v>861</v>
      </c>
      <c r="AF53" s="10">
        <v>2</v>
      </c>
    </row>
    <row r="54" spans="2:32" x14ac:dyDescent="0.2">
      <c r="D54" s="6">
        <v>3</v>
      </c>
      <c r="Q54" s="9" t="s">
        <v>54</v>
      </c>
      <c r="R54" s="9" t="s">
        <v>54</v>
      </c>
      <c r="S54" s="9" t="s">
        <v>54</v>
      </c>
      <c r="T54" s="9" t="s">
        <v>54</v>
      </c>
      <c r="U54" s="9" t="s">
        <v>54</v>
      </c>
      <c r="V54" s="9" t="s">
        <v>54</v>
      </c>
      <c r="W54" s="9" t="s">
        <v>54</v>
      </c>
      <c r="X54" s="9" t="s">
        <v>54</v>
      </c>
      <c r="Y54" s="9" t="s">
        <v>54</v>
      </c>
      <c r="Z54" s="9" t="s">
        <v>54</v>
      </c>
      <c r="AA54" s="9" t="s">
        <v>54</v>
      </c>
      <c r="AB54" s="9" t="s">
        <v>54</v>
      </c>
      <c r="AC54" s="10">
        <v>258353009</v>
      </c>
      <c r="AD54" s="10" t="s">
        <v>862</v>
      </c>
      <c r="AE54" s="10" t="s">
        <v>46</v>
      </c>
      <c r="AF54" s="10">
        <v>0</v>
      </c>
    </row>
    <row r="55" spans="2:32" x14ac:dyDescent="0.2">
      <c r="D55" s="6" t="s">
        <v>2583</v>
      </c>
      <c r="E55" s="8">
        <v>26413003</v>
      </c>
      <c r="F55" s="8" t="s">
        <v>891</v>
      </c>
      <c r="G55" s="8" t="s">
        <v>46</v>
      </c>
      <c r="H55" s="8">
        <v>2</v>
      </c>
      <c r="I55" s="8">
        <v>162470006</v>
      </c>
      <c r="J55" s="8" t="s">
        <v>80</v>
      </c>
      <c r="K55" s="8" t="s">
        <v>46</v>
      </c>
      <c r="L55" s="8">
        <v>1</v>
      </c>
      <c r="Q55" s="9" t="s">
        <v>54</v>
      </c>
      <c r="R55" s="9" t="s">
        <v>54</v>
      </c>
      <c r="S55" s="9" t="s">
        <v>54</v>
      </c>
      <c r="T55" s="9">
        <v>4</v>
      </c>
      <c r="U55" s="9" t="s">
        <v>54</v>
      </c>
      <c r="V55" s="9" t="s">
        <v>54</v>
      </c>
      <c r="W55" s="9" t="s">
        <v>54</v>
      </c>
      <c r="X55" s="9" t="s">
        <v>54</v>
      </c>
      <c r="Y55" s="9" t="s">
        <v>54</v>
      </c>
      <c r="Z55" s="9" t="s">
        <v>54</v>
      </c>
      <c r="AA55" s="9" t="s">
        <v>54</v>
      </c>
      <c r="AB55" s="9" t="s">
        <v>54</v>
      </c>
      <c r="AC55" s="10">
        <v>258354003</v>
      </c>
      <c r="AD55" s="10" t="s">
        <v>863</v>
      </c>
      <c r="AE55" s="10" t="s">
        <v>46</v>
      </c>
      <c r="AF55" s="10">
        <v>2</v>
      </c>
    </row>
    <row r="56" spans="2:32" x14ac:dyDescent="0.2">
      <c r="D56" s="6">
        <v>5</v>
      </c>
      <c r="Q56" s="9" t="s">
        <v>54</v>
      </c>
      <c r="R56" s="9" t="s">
        <v>54</v>
      </c>
      <c r="S56" s="9" t="s">
        <v>54</v>
      </c>
      <c r="T56" s="9" t="s">
        <v>54</v>
      </c>
      <c r="U56" s="9" t="s">
        <v>54</v>
      </c>
      <c r="V56" s="9" t="s">
        <v>54</v>
      </c>
      <c r="W56" s="9" t="s">
        <v>54</v>
      </c>
      <c r="X56" s="9" t="s">
        <v>54</v>
      </c>
      <c r="Y56" s="9" t="s">
        <v>54</v>
      </c>
      <c r="Z56" s="9" t="s">
        <v>54</v>
      </c>
      <c r="AA56" s="9" t="s">
        <v>54</v>
      </c>
      <c r="AB56" s="9" t="s">
        <v>54</v>
      </c>
      <c r="AC56" s="10">
        <v>258355002</v>
      </c>
      <c r="AD56" s="10" t="s">
        <v>864</v>
      </c>
      <c r="AE56" s="10" t="s">
        <v>46</v>
      </c>
      <c r="AF56" s="10">
        <v>0</v>
      </c>
    </row>
    <row r="57" spans="2:32" x14ac:dyDescent="0.2">
      <c r="D57" s="6" t="s">
        <v>2584</v>
      </c>
      <c r="E57" s="8">
        <v>736330000</v>
      </c>
      <c r="F57" s="8" t="s">
        <v>894</v>
      </c>
      <c r="G57" s="8" t="s">
        <v>46</v>
      </c>
      <c r="H57" s="8">
        <v>0</v>
      </c>
      <c r="Q57" s="9" t="s">
        <v>54</v>
      </c>
      <c r="R57" s="9" t="s">
        <v>54</v>
      </c>
      <c r="S57" s="9" t="s">
        <v>54</v>
      </c>
      <c r="T57" s="9">
        <v>4</v>
      </c>
      <c r="U57" s="9" t="s">
        <v>54</v>
      </c>
      <c r="V57" s="9" t="s">
        <v>54</v>
      </c>
      <c r="W57" s="9" t="s">
        <v>54</v>
      </c>
      <c r="X57" s="9" t="s">
        <v>54</v>
      </c>
      <c r="Y57" s="9" t="s">
        <v>54</v>
      </c>
      <c r="Z57" s="9" t="s">
        <v>54</v>
      </c>
      <c r="AA57" s="9" t="s">
        <v>54</v>
      </c>
      <c r="AB57" s="9" t="s">
        <v>54</v>
      </c>
      <c r="AC57" s="10">
        <v>1293100006</v>
      </c>
      <c r="AD57" s="10" t="s">
        <v>2363</v>
      </c>
      <c r="AE57" s="10" t="s">
        <v>46</v>
      </c>
      <c r="AF57" s="10">
        <v>2</v>
      </c>
    </row>
    <row r="58" spans="2:32" x14ac:dyDescent="0.2">
      <c r="B58" s="6" t="s">
        <v>2598</v>
      </c>
      <c r="E58" s="8">
        <v>285854004</v>
      </c>
      <c r="F58" s="8" t="s">
        <v>895</v>
      </c>
      <c r="G58" s="8" t="s">
        <v>46</v>
      </c>
      <c r="H58" s="8">
        <v>3</v>
      </c>
      <c r="I58" s="8">
        <v>20602000</v>
      </c>
      <c r="J58" s="8" t="s">
        <v>896</v>
      </c>
      <c r="K58" s="8" t="s">
        <v>46</v>
      </c>
      <c r="L58" s="8">
        <v>3</v>
      </c>
      <c r="M58" s="8">
        <v>288545008</v>
      </c>
      <c r="N58" s="8" t="s">
        <v>897</v>
      </c>
      <c r="O58" s="8" t="s">
        <v>46</v>
      </c>
      <c r="P58" s="8">
        <v>3</v>
      </c>
      <c r="Q58" s="9">
        <v>247793002</v>
      </c>
      <c r="R58" s="9" t="s">
        <v>380</v>
      </c>
      <c r="S58" s="9" t="s">
        <v>49</v>
      </c>
      <c r="T58" s="9">
        <v>2</v>
      </c>
      <c r="U58" s="9" t="s">
        <v>54</v>
      </c>
      <c r="V58" s="9" t="s">
        <v>54</v>
      </c>
      <c r="W58" s="9" t="s">
        <v>54</v>
      </c>
      <c r="X58" s="9" t="s">
        <v>54</v>
      </c>
      <c r="Y58" s="9" t="s">
        <v>54</v>
      </c>
      <c r="Z58" s="9" t="s">
        <v>54</v>
      </c>
      <c r="AA58" s="9" t="s">
        <v>54</v>
      </c>
      <c r="AB58" s="9" t="s">
        <v>54</v>
      </c>
      <c r="AC58" s="10">
        <v>20602000</v>
      </c>
      <c r="AD58" s="10" t="s">
        <v>896</v>
      </c>
      <c r="AE58" s="10" t="s">
        <v>46</v>
      </c>
      <c r="AF58" s="10">
        <v>3</v>
      </c>
    </row>
    <row r="59" spans="2:32" x14ac:dyDescent="0.2">
      <c r="D59" s="6" t="s">
        <v>2581</v>
      </c>
      <c r="E59" s="8">
        <v>288545008</v>
      </c>
      <c r="F59" s="8" t="s">
        <v>897</v>
      </c>
      <c r="G59" s="8" t="s">
        <v>46</v>
      </c>
      <c r="H59" s="8">
        <v>2</v>
      </c>
      <c r="I59" s="8">
        <v>120415</v>
      </c>
      <c r="J59" s="8" t="s">
        <v>898</v>
      </c>
      <c r="K59" s="8" t="s">
        <v>899</v>
      </c>
      <c r="L59" s="8">
        <v>0</v>
      </c>
      <c r="M59" s="8" t="s">
        <v>900</v>
      </c>
      <c r="N59" s="8" t="s">
        <v>901</v>
      </c>
      <c r="O59" s="8" t="s">
        <v>373</v>
      </c>
      <c r="P59" s="8">
        <v>2</v>
      </c>
      <c r="Q59" s="9">
        <v>134418002</v>
      </c>
      <c r="R59" s="9" t="s">
        <v>628</v>
      </c>
      <c r="S59" s="9" t="s">
        <v>49</v>
      </c>
      <c r="T59" s="9">
        <v>1</v>
      </c>
      <c r="U59" s="9" t="s">
        <v>54</v>
      </c>
      <c r="V59" s="9" t="s">
        <v>54</v>
      </c>
      <c r="W59" s="9" t="s">
        <v>54</v>
      </c>
      <c r="X59" s="9" t="s">
        <v>54</v>
      </c>
      <c r="Y59" s="9" t="s">
        <v>54</v>
      </c>
      <c r="Z59" s="9" t="s">
        <v>54</v>
      </c>
      <c r="AA59" s="9" t="s">
        <v>54</v>
      </c>
      <c r="AB59" s="9" t="s">
        <v>54</v>
      </c>
      <c r="AC59" s="16">
        <v>84387000</v>
      </c>
      <c r="AD59" s="16" t="s">
        <v>64</v>
      </c>
      <c r="AE59" s="16" t="s">
        <v>46</v>
      </c>
      <c r="AF59" s="16">
        <v>3</v>
      </c>
    </row>
    <row r="60" spans="2:32" x14ac:dyDescent="0.2">
      <c r="D60" s="6">
        <v>1</v>
      </c>
      <c r="Q60" s="9" t="s">
        <v>54</v>
      </c>
      <c r="R60" s="9" t="s">
        <v>54</v>
      </c>
      <c r="S60" s="9" t="s">
        <v>54</v>
      </c>
      <c r="T60" s="9" t="s">
        <v>54</v>
      </c>
      <c r="U60" s="9" t="s">
        <v>54</v>
      </c>
      <c r="V60" s="9" t="s">
        <v>54</v>
      </c>
      <c r="W60" s="9" t="s">
        <v>54</v>
      </c>
      <c r="X60" s="9" t="s">
        <v>54</v>
      </c>
      <c r="Y60" s="9" t="s">
        <v>54</v>
      </c>
      <c r="Z60" s="9" t="s">
        <v>54</v>
      </c>
      <c r="AA60" s="9" t="s">
        <v>54</v>
      </c>
      <c r="AB60" s="9" t="s">
        <v>54</v>
      </c>
      <c r="AC60" s="10">
        <v>258351006</v>
      </c>
      <c r="AD60" s="10" t="s">
        <v>859</v>
      </c>
      <c r="AE60" s="10" t="s">
        <v>46</v>
      </c>
      <c r="AF60" s="10">
        <v>0</v>
      </c>
    </row>
    <row r="61" spans="2:32" x14ac:dyDescent="0.2">
      <c r="D61" s="6" t="s">
        <v>2582</v>
      </c>
      <c r="E61" s="8">
        <v>225652009</v>
      </c>
      <c r="F61" s="8" t="s">
        <v>902</v>
      </c>
      <c r="G61" s="8" t="s">
        <v>46</v>
      </c>
      <c r="H61" s="8">
        <v>1</v>
      </c>
      <c r="Q61" s="9">
        <v>417523004</v>
      </c>
      <c r="R61" s="9" t="s">
        <v>113</v>
      </c>
      <c r="S61" s="9" t="s">
        <v>49</v>
      </c>
      <c r="T61" s="9">
        <v>2</v>
      </c>
      <c r="U61" s="9" t="s">
        <v>54</v>
      </c>
      <c r="V61" s="9" t="s">
        <v>54</v>
      </c>
      <c r="W61" s="9" t="s">
        <v>54</v>
      </c>
      <c r="X61" s="9" t="s">
        <v>54</v>
      </c>
      <c r="Y61" s="9" t="s">
        <v>54</v>
      </c>
      <c r="Z61" s="9" t="s">
        <v>54</v>
      </c>
      <c r="AA61" s="9" t="s">
        <v>54</v>
      </c>
      <c r="AB61" s="9" t="s">
        <v>54</v>
      </c>
      <c r="AC61" s="10">
        <v>258352004</v>
      </c>
      <c r="AD61" s="10" t="s">
        <v>861</v>
      </c>
      <c r="AF61" s="10">
        <v>2</v>
      </c>
    </row>
    <row r="62" spans="2:32" x14ac:dyDescent="0.2">
      <c r="D62" s="6">
        <v>3</v>
      </c>
      <c r="Q62" s="9" t="s">
        <v>54</v>
      </c>
      <c r="R62" s="9" t="s">
        <v>54</v>
      </c>
      <c r="S62" s="9" t="s">
        <v>54</v>
      </c>
      <c r="T62" s="9" t="s">
        <v>54</v>
      </c>
      <c r="U62" s="9" t="s">
        <v>54</v>
      </c>
      <c r="V62" s="9" t="s">
        <v>54</v>
      </c>
      <c r="W62" s="9" t="s">
        <v>54</v>
      </c>
      <c r="X62" s="9" t="s">
        <v>54</v>
      </c>
      <c r="Y62" s="9" t="s">
        <v>54</v>
      </c>
      <c r="Z62" s="9" t="s">
        <v>54</v>
      </c>
      <c r="AA62" s="9" t="s">
        <v>54</v>
      </c>
      <c r="AB62" s="9" t="s">
        <v>54</v>
      </c>
      <c r="AC62" s="10">
        <v>258353009</v>
      </c>
      <c r="AD62" s="10" t="s">
        <v>862</v>
      </c>
      <c r="AE62" s="10" t="s">
        <v>46</v>
      </c>
      <c r="AF62" s="10">
        <v>0</v>
      </c>
    </row>
    <row r="63" spans="2:32" x14ac:dyDescent="0.2">
      <c r="D63" s="6" t="s">
        <v>2583</v>
      </c>
      <c r="E63" s="8">
        <v>24936000</v>
      </c>
      <c r="F63" s="8" t="s">
        <v>903</v>
      </c>
      <c r="G63" s="8" t="s">
        <v>46</v>
      </c>
      <c r="H63" s="8">
        <v>1</v>
      </c>
      <c r="Q63" s="9" t="s">
        <v>54</v>
      </c>
      <c r="R63" s="9" t="s">
        <v>54</v>
      </c>
      <c r="S63" s="9" t="s">
        <v>54</v>
      </c>
      <c r="T63" s="9">
        <v>4</v>
      </c>
      <c r="U63" s="9" t="s">
        <v>54</v>
      </c>
      <c r="V63" s="9" t="s">
        <v>54</v>
      </c>
      <c r="W63" s="9" t="s">
        <v>54</v>
      </c>
      <c r="X63" s="9" t="s">
        <v>54</v>
      </c>
      <c r="Y63" s="9" t="s">
        <v>54</v>
      </c>
      <c r="Z63" s="9" t="s">
        <v>54</v>
      </c>
      <c r="AA63" s="9" t="s">
        <v>54</v>
      </c>
      <c r="AB63" s="9" t="s">
        <v>54</v>
      </c>
      <c r="AC63" s="10">
        <v>258354003</v>
      </c>
      <c r="AD63" s="10" t="s">
        <v>863</v>
      </c>
      <c r="AE63" s="10" t="s">
        <v>46</v>
      </c>
      <c r="AF63" s="10">
        <v>2</v>
      </c>
    </row>
    <row r="64" spans="2:32" x14ac:dyDescent="0.2">
      <c r="D64" s="6">
        <v>5</v>
      </c>
      <c r="Q64" s="9" t="s">
        <v>54</v>
      </c>
      <c r="R64" s="9" t="s">
        <v>54</v>
      </c>
      <c r="S64" s="9" t="s">
        <v>54</v>
      </c>
      <c r="T64" s="9" t="s">
        <v>54</v>
      </c>
      <c r="U64" s="9" t="s">
        <v>54</v>
      </c>
      <c r="V64" s="9" t="s">
        <v>54</v>
      </c>
      <c r="W64" s="9" t="s">
        <v>54</v>
      </c>
      <c r="X64" s="9" t="s">
        <v>54</v>
      </c>
      <c r="Y64" s="9" t="s">
        <v>54</v>
      </c>
      <c r="Z64" s="9" t="s">
        <v>54</v>
      </c>
      <c r="AA64" s="9" t="s">
        <v>54</v>
      </c>
      <c r="AB64" s="9" t="s">
        <v>54</v>
      </c>
      <c r="AC64" s="10">
        <v>258355002</v>
      </c>
      <c r="AD64" s="10" t="s">
        <v>864</v>
      </c>
      <c r="AE64" s="10" t="s">
        <v>46</v>
      </c>
      <c r="AF64" s="10">
        <v>0</v>
      </c>
    </row>
    <row r="65" spans="2:32" x14ac:dyDescent="0.2">
      <c r="D65" s="6" t="s">
        <v>2584</v>
      </c>
      <c r="E65" s="8">
        <v>285846001</v>
      </c>
      <c r="F65" s="8" t="s">
        <v>904</v>
      </c>
      <c r="G65" s="8" t="s">
        <v>46</v>
      </c>
      <c r="H65" s="8">
        <v>2</v>
      </c>
      <c r="Q65" s="9">
        <v>285846001</v>
      </c>
      <c r="R65" s="9" t="s">
        <v>905</v>
      </c>
      <c r="S65" s="9" t="s">
        <v>49</v>
      </c>
      <c r="T65" s="9">
        <v>2</v>
      </c>
      <c r="U65" s="9" t="s">
        <v>54</v>
      </c>
      <c r="V65" s="9" t="s">
        <v>54</v>
      </c>
      <c r="W65" s="9" t="s">
        <v>54</v>
      </c>
      <c r="X65" s="9" t="s">
        <v>54</v>
      </c>
      <c r="Y65" s="9" t="s">
        <v>54</v>
      </c>
      <c r="Z65" s="9" t="s">
        <v>54</v>
      </c>
      <c r="AA65" s="9" t="s">
        <v>54</v>
      </c>
      <c r="AB65" s="9" t="s">
        <v>54</v>
      </c>
      <c r="AC65" s="10">
        <v>1293100006</v>
      </c>
      <c r="AD65" s="10" t="s">
        <v>2363</v>
      </c>
      <c r="AE65" s="10" t="s">
        <v>46</v>
      </c>
      <c r="AF65" s="10">
        <v>2</v>
      </c>
    </row>
    <row r="66" spans="2:32" x14ac:dyDescent="0.2">
      <c r="B66" s="6" t="s">
        <v>2599</v>
      </c>
      <c r="E66" s="8">
        <v>247799003</v>
      </c>
      <c r="F66" s="8" t="s">
        <v>476</v>
      </c>
      <c r="G66" s="8" t="s">
        <v>46</v>
      </c>
      <c r="H66" s="8">
        <v>1</v>
      </c>
      <c r="Q66" s="9">
        <v>7571003</v>
      </c>
      <c r="R66" s="9" t="s">
        <v>85</v>
      </c>
      <c r="S66" s="9" t="s">
        <v>49</v>
      </c>
      <c r="T66" s="9">
        <v>2</v>
      </c>
      <c r="U66" s="9" t="s">
        <v>54</v>
      </c>
      <c r="V66" s="9" t="s">
        <v>54</v>
      </c>
      <c r="W66" s="9" t="s">
        <v>54</v>
      </c>
      <c r="X66" s="9" t="s">
        <v>54</v>
      </c>
      <c r="Y66" s="9" t="s">
        <v>54</v>
      </c>
      <c r="Z66" s="9" t="s">
        <v>54</v>
      </c>
      <c r="AA66" s="9" t="s">
        <v>54</v>
      </c>
      <c r="AB66" s="9" t="s">
        <v>54</v>
      </c>
      <c r="AC66" s="10">
        <v>247799003</v>
      </c>
      <c r="AD66" s="10" t="s">
        <v>476</v>
      </c>
      <c r="AE66" s="10" t="s">
        <v>46</v>
      </c>
      <c r="AF66" s="10">
        <v>1</v>
      </c>
    </row>
    <row r="67" spans="2:32" x14ac:dyDescent="0.2">
      <c r="D67" s="6" t="s">
        <v>2581</v>
      </c>
      <c r="E67" s="8">
        <v>716397008</v>
      </c>
      <c r="F67" s="8" t="s">
        <v>535</v>
      </c>
      <c r="G67" s="8" t="s">
        <v>46</v>
      </c>
      <c r="H67" s="8">
        <v>2</v>
      </c>
      <c r="Q67" s="9" t="s">
        <v>54</v>
      </c>
      <c r="R67" s="9" t="s">
        <v>54</v>
      </c>
      <c r="S67" s="9" t="s">
        <v>54</v>
      </c>
      <c r="T67" s="9">
        <v>4</v>
      </c>
      <c r="U67" s="9" t="s">
        <v>54</v>
      </c>
      <c r="V67" s="9" t="s">
        <v>54</v>
      </c>
      <c r="W67" s="9" t="s">
        <v>54</v>
      </c>
      <c r="X67" s="9" t="s">
        <v>54</v>
      </c>
      <c r="Y67" s="9" t="s">
        <v>54</v>
      </c>
      <c r="Z67" s="9" t="s">
        <v>54</v>
      </c>
      <c r="AA67" s="9" t="s">
        <v>54</v>
      </c>
      <c r="AB67" s="9" t="s">
        <v>54</v>
      </c>
      <c r="AC67" s="16">
        <v>84387000</v>
      </c>
      <c r="AD67" s="16" t="s">
        <v>64</v>
      </c>
      <c r="AE67" s="16" t="s">
        <v>46</v>
      </c>
      <c r="AF67" s="16">
        <v>3</v>
      </c>
    </row>
    <row r="68" spans="2:32" x14ac:dyDescent="0.2">
      <c r="D68" s="6">
        <v>1</v>
      </c>
      <c r="Q68" s="9" t="s">
        <v>54</v>
      </c>
      <c r="R68" s="9" t="s">
        <v>54</v>
      </c>
      <c r="S68" s="9" t="s">
        <v>54</v>
      </c>
      <c r="T68" s="9" t="s">
        <v>54</v>
      </c>
      <c r="U68" s="9" t="s">
        <v>54</v>
      </c>
      <c r="V68" s="9" t="s">
        <v>54</v>
      </c>
      <c r="W68" s="9" t="s">
        <v>54</v>
      </c>
      <c r="X68" s="9" t="s">
        <v>54</v>
      </c>
      <c r="Y68" s="9" t="s">
        <v>54</v>
      </c>
      <c r="Z68" s="9" t="s">
        <v>54</v>
      </c>
      <c r="AA68" s="9" t="s">
        <v>54</v>
      </c>
      <c r="AB68" s="9" t="s">
        <v>54</v>
      </c>
      <c r="AC68" s="10">
        <v>258351006</v>
      </c>
      <c r="AD68" s="10" t="s">
        <v>859</v>
      </c>
      <c r="AE68" s="10" t="s">
        <v>46</v>
      </c>
      <c r="AF68" s="10">
        <v>0</v>
      </c>
    </row>
    <row r="69" spans="2:32" x14ac:dyDescent="0.2">
      <c r="D69" s="6" t="s">
        <v>2582</v>
      </c>
      <c r="E69" s="8">
        <v>225010003</v>
      </c>
      <c r="F69" s="8" t="s">
        <v>544</v>
      </c>
      <c r="G69" s="8" t="s">
        <v>46</v>
      </c>
      <c r="H69" s="8">
        <v>2</v>
      </c>
      <c r="Q69" s="9" t="s">
        <v>54</v>
      </c>
      <c r="R69" s="9" t="s">
        <v>54</v>
      </c>
      <c r="S69" s="9" t="s">
        <v>54</v>
      </c>
      <c r="T69" s="9">
        <v>4</v>
      </c>
      <c r="U69" s="9" t="s">
        <v>54</v>
      </c>
      <c r="V69" s="9" t="s">
        <v>54</v>
      </c>
      <c r="W69" s="9" t="s">
        <v>54</v>
      </c>
      <c r="X69" s="9" t="s">
        <v>54</v>
      </c>
      <c r="Y69" s="9" t="s">
        <v>54</v>
      </c>
      <c r="Z69" s="9" t="s">
        <v>54</v>
      </c>
      <c r="AA69" s="9" t="s">
        <v>54</v>
      </c>
      <c r="AB69" s="9" t="s">
        <v>54</v>
      </c>
      <c r="AC69" s="10">
        <v>258352004</v>
      </c>
      <c r="AD69" s="10" t="s">
        <v>861</v>
      </c>
      <c r="AF69" s="10">
        <v>2</v>
      </c>
    </row>
    <row r="70" spans="2:32" x14ac:dyDescent="0.2">
      <c r="D70" s="6">
        <v>3</v>
      </c>
      <c r="Q70" s="9" t="s">
        <v>54</v>
      </c>
      <c r="R70" s="9" t="s">
        <v>54</v>
      </c>
      <c r="S70" s="9" t="s">
        <v>54</v>
      </c>
      <c r="T70" s="9" t="s">
        <v>54</v>
      </c>
      <c r="U70" s="9" t="s">
        <v>54</v>
      </c>
      <c r="V70" s="9" t="s">
        <v>54</v>
      </c>
      <c r="W70" s="9" t="s">
        <v>54</v>
      </c>
      <c r="X70" s="9" t="s">
        <v>54</v>
      </c>
      <c r="Y70" s="9" t="s">
        <v>54</v>
      </c>
      <c r="Z70" s="9" t="s">
        <v>54</v>
      </c>
      <c r="AA70" s="9" t="s">
        <v>54</v>
      </c>
      <c r="AB70" s="9" t="s">
        <v>54</v>
      </c>
      <c r="AC70" s="10">
        <v>258353009</v>
      </c>
      <c r="AD70" s="10" t="s">
        <v>862</v>
      </c>
      <c r="AE70" s="10" t="s">
        <v>46</v>
      </c>
      <c r="AF70" s="10">
        <v>0</v>
      </c>
    </row>
    <row r="71" spans="2:32" x14ac:dyDescent="0.2">
      <c r="D71" s="6" t="s">
        <v>2583</v>
      </c>
      <c r="E71" s="8">
        <v>7571003</v>
      </c>
      <c r="F71" s="8" t="s">
        <v>85</v>
      </c>
      <c r="G71" s="8" t="s">
        <v>46</v>
      </c>
      <c r="H71" s="8">
        <v>2</v>
      </c>
      <c r="Q71" s="9">
        <v>445179000</v>
      </c>
      <c r="R71" s="9" t="s">
        <v>588</v>
      </c>
      <c r="S71" s="9" t="s">
        <v>49</v>
      </c>
      <c r="T71" s="9">
        <v>1</v>
      </c>
      <c r="U71" s="9" t="s">
        <v>54</v>
      </c>
      <c r="V71" s="9" t="s">
        <v>54</v>
      </c>
      <c r="W71" s="9" t="s">
        <v>54</v>
      </c>
      <c r="X71" s="9" t="s">
        <v>54</v>
      </c>
      <c r="Y71" s="9" t="s">
        <v>54</v>
      </c>
      <c r="Z71" s="9" t="s">
        <v>54</v>
      </c>
      <c r="AA71" s="9" t="s">
        <v>54</v>
      </c>
      <c r="AB71" s="9" t="s">
        <v>54</v>
      </c>
      <c r="AC71" s="10">
        <v>258354003</v>
      </c>
      <c r="AD71" s="10" t="s">
        <v>863</v>
      </c>
      <c r="AE71" s="10" t="s">
        <v>46</v>
      </c>
      <c r="AF71" s="10">
        <v>2</v>
      </c>
    </row>
    <row r="72" spans="2:32" x14ac:dyDescent="0.2">
      <c r="D72" s="6">
        <v>5</v>
      </c>
      <c r="Q72" s="9" t="s">
        <v>54</v>
      </c>
      <c r="R72" s="9" t="s">
        <v>54</v>
      </c>
      <c r="S72" s="9" t="s">
        <v>54</v>
      </c>
      <c r="T72" s="9" t="s">
        <v>54</v>
      </c>
      <c r="U72" s="9" t="s">
        <v>54</v>
      </c>
      <c r="V72" s="9" t="s">
        <v>54</v>
      </c>
      <c r="W72" s="9" t="s">
        <v>54</v>
      </c>
      <c r="X72" s="9" t="s">
        <v>54</v>
      </c>
      <c r="Y72" s="9" t="s">
        <v>54</v>
      </c>
      <c r="Z72" s="9" t="s">
        <v>54</v>
      </c>
      <c r="AA72" s="9" t="s">
        <v>54</v>
      </c>
      <c r="AB72" s="9" t="s">
        <v>54</v>
      </c>
      <c r="AC72" s="10">
        <v>258355002</v>
      </c>
      <c r="AD72" s="10" t="s">
        <v>864</v>
      </c>
      <c r="AE72" s="10" t="s">
        <v>46</v>
      </c>
      <c r="AF72" s="10">
        <v>0</v>
      </c>
    </row>
    <row r="73" spans="2:32" x14ac:dyDescent="0.2">
      <c r="D73" s="6" t="s">
        <v>2584</v>
      </c>
      <c r="E73" s="8">
        <v>307077003</v>
      </c>
      <c r="F73" s="8" t="s">
        <v>540</v>
      </c>
      <c r="G73" s="8" t="s">
        <v>46</v>
      </c>
      <c r="H73" s="8">
        <v>2</v>
      </c>
      <c r="Q73" s="9">
        <v>53108004</v>
      </c>
      <c r="R73" s="9" t="s">
        <v>96</v>
      </c>
      <c r="S73" s="9" t="s">
        <v>49</v>
      </c>
      <c r="T73" s="9">
        <v>1</v>
      </c>
      <c r="U73" s="9" t="s">
        <v>54</v>
      </c>
      <c r="V73" s="9" t="s">
        <v>54</v>
      </c>
      <c r="W73" s="9" t="s">
        <v>54</v>
      </c>
      <c r="X73" s="9" t="s">
        <v>54</v>
      </c>
      <c r="Y73" s="9" t="s">
        <v>54</v>
      </c>
      <c r="Z73" s="9" t="s">
        <v>54</v>
      </c>
      <c r="AA73" s="9" t="s">
        <v>54</v>
      </c>
      <c r="AB73" s="9" t="s">
        <v>54</v>
      </c>
      <c r="AC73" s="10">
        <v>1293100006</v>
      </c>
      <c r="AD73" s="10" t="s">
        <v>2363</v>
      </c>
      <c r="AE73" s="10" t="s">
        <v>46</v>
      </c>
      <c r="AF73" s="10">
        <v>2</v>
      </c>
    </row>
    <row r="74" spans="2:32" x14ac:dyDescent="0.2">
      <c r="B74" s="6" t="s">
        <v>2600</v>
      </c>
      <c r="E74" s="8">
        <v>225457007</v>
      </c>
      <c r="F74" s="8" t="s">
        <v>591</v>
      </c>
      <c r="G74" s="8" t="s">
        <v>46</v>
      </c>
      <c r="H74" s="8">
        <v>1</v>
      </c>
      <c r="I74" s="8">
        <v>6471006</v>
      </c>
      <c r="J74" s="8" t="s">
        <v>223</v>
      </c>
      <c r="K74" s="8" t="s">
        <v>46</v>
      </c>
      <c r="L74" s="8">
        <v>0</v>
      </c>
      <c r="M74" s="8">
        <v>3161000175102</v>
      </c>
      <c r="N74" s="8" t="s">
        <v>222</v>
      </c>
      <c r="O74" s="8" t="s">
        <v>46</v>
      </c>
      <c r="P74" s="8">
        <v>1</v>
      </c>
      <c r="Q74" s="9">
        <v>6471006</v>
      </c>
      <c r="R74" s="9" t="s">
        <v>223</v>
      </c>
      <c r="S74" s="9" t="s">
        <v>49</v>
      </c>
      <c r="T74" s="9">
        <v>1</v>
      </c>
      <c r="U74" s="9" t="s">
        <v>54</v>
      </c>
      <c r="V74" s="9" t="s">
        <v>54</v>
      </c>
      <c r="W74" s="9" t="s">
        <v>54</v>
      </c>
      <c r="X74" s="9" t="s">
        <v>54</v>
      </c>
      <c r="Y74" s="9" t="s">
        <v>54</v>
      </c>
      <c r="Z74" s="9" t="s">
        <v>54</v>
      </c>
      <c r="AA74" s="9" t="s">
        <v>54</v>
      </c>
      <c r="AB74" s="9" t="s">
        <v>54</v>
      </c>
      <c r="AC74" s="10">
        <v>6471006</v>
      </c>
      <c r="AD74" s="10" t="s">
        <v>223</v>
      </c>
      <c r="AE74" s="10" t="s">
        <v>49</v>
      </c>
      <c r="AF74" s="10">
        <v>1</v>
      </c>
    </row>
    <row r="75" spans="2:32" x14ac:dyDescent="0.2">
      <c r="D75" s="6" t="s">
        <v>2581</v>
      </c>
      <c r="E75" s="8">
        <v>285843009</v>
      </c>
      <c r="F75" s="8" t="s">
        <v>555</v>
      </c>
      <c r="G75" s="8" t="s">
        <v>46</v>
      </c>
      <c r="H75" s="8">
        <v>1</v>
      </c>
      <c r="I75" s="8">
        <v>365175003</v>
      </c>
      <c r="J75" s="8" t="s">
        <v>906</v>
      </c>
      <c r="K75" s="8" t="s">
        <v>46</v>
      </c>
      <c r="L75" s="8">
        <v>0</v>
      </c>
      <c r="M75" s="8" t="s">
        <v>907</v>
      </c>
      <c r="N75" s="8" t="s">
        <v>908</v>
      </c>
      <c r="O75" s="8" t="s">
        <v>421</v>
      </c>
      <c r="P75" s="8">
        <v>0</v>
      </c>
      <c r="Q75" s="9" t="s">
        <v>54</v>
      </c>
      <c r="R75" s="9" t="s">
        <v>54</v>
      </c>
      <c r="S75" s="9" t="s">
        <v>54</v>
      </c>
      <c r="T75" s="9">
        <v>4</v>
      </c>
      <c r="U75" s="9" t="s">
        <v>54</v>
      </c>
      <c r="V75" s="9" t="s">
        <v>54</v>
      </c>
      <c r="W75" s="9" t="s">
        <v>54</v>
      </c>
      <c r="X75" s="9" t="s">
        <v>54</v>
      </c>
      <c r="Y75" s="9" t="s">
        <v>54</v>
      </c>
      <c r="Z75" s="9" t="s">
        <v>54</v>
      </c>
      <c r="AA75" s="9" t="s">
        <v>54</v>
      </c>
      <c r="AB75" s="9" t="s">
        <v>54</v>
      </c>
      <c r="AC75" s="16">
        <v>84387000</v>
      </c>
      <c r="AD75" s="16" t="s">
        <v>64</v>
      </c>
      <c r="AE75" s="16" t="s">
        <v>46</v>
      </c>
      <c r="AF75" s="16">
        <v>3</v>
      </c>
    </row>
    <row r="76" spans="2:32" x14ac:dyDescent="0.2">
      <c r="D76" s="6">
        <v>1</v>
      </c>
      <c r="Q76" s="9" t="s">
        <v>54</v>
      </c>
      <c r="R76" s="9" t="s">
        <v>54</v>
      </c>
      <c r="S76" s="9" t="s">
        <v>54</v>
      </c>
      <c r="U76" s="9" t="s">
        <v>54</v>
      </c>
      <c r="V76" s="9" t="s">
        <v>54</v>
      </c>
      <c r="W76" s="9" t="s">
        <v>54</v>
      </c>
      <c r="X76" s="9" t="s">
        <v>54</v>
      </c>
      <c r="Y76" s="9" t="s">
        <v>54</v>
      </c>
      <c r="Z76" s="9" t="s">
        <v>54</v>
      </c>
      <c r="AA76" s="9" t="s">
        <v>54</v>
      </c>
      <c r="AB76" s="9" t="s">
        <v>54</v>
      </c>
      <c r="AC76" s="10">
        <v>258351006</v>
      </c>
      <c r="AD76" s="10" t="s">
        <v>859</v>
      </c>
      <c r="AE76" s="10" t="s">
        <v>46</v>
      </c>
      <c r="AF76" s="10">
        <v>0</v>
      </c>
    </row>
    <row r="77" spans="2:32" x14ac:dyDescent="0.2">
      <c r="D77" s="6" t="s">
        <v>2582</v>
      </c>
      <c r="E77" s="8">
        <v>55956009</v>
      </c>
      <c r="F77" s="8" t="s">
        <v>909</v>
      </c>
      <c r="G77" s="8" t="s">
        <v>46</v>
      </c>
      <c r="H77" s="8">
        <v>1</v>
      </c>
      <c r="Q77" s="9" t="s">
        <v>54</v>
      </c>
      <c r="R77" s="9" t="s">
        <v>54</v>
      </c>
      <c r="S77" s="9" t="s">
        <v>54</v>
      </c>
      <c r="T77" s="9">
        <v>4</v>
      </c>
      <c r="U77" s="9" t="s">
        <v>54</v>
      </c>
      <c r="V77" s="9" t="s">
        <v>54</v>
      </c>
      <c r="W77" s="9" t="s">
        <v>54</v>
      </c>
      <c r="X77" s="9" t="s">
        <v>54</v>
      </c>
      <c r="Y77" s="9" t="s">
        <v>54</v>
      </c>
      <c r="Z77" s="9" t="s">
        <v>54</v>
      </c>
      <c r="AA77" s="9" t="s">
        <v>54</v>
      </c>
      <c r="AB77" s="9" t="s">
        <v>54</v>
      </c>
      <c r="AC77" s="10">
        <v>258352004</v>
      </c>
      <c r="AD77" s="10" t="s">
        <v>861</v>
      </c>
      <c r="AF77" s="10">
        <v>2</v>
      </c>
    </row>
    <row r="78" spans="2:32" x14ac:dyDescent="0.2">
      <c r="D78" s="6">
        <v>3</v>
      </c>
      <c r="Q78" s="9" t="s">
        <v>54</v>
      </c>
      <c r="R78" s="9" t="s">
        <v>54</v>
      </c>
      <c r="S78" s="9" t="s">
        <v>54</v>
      </c>
      <c r="U78" s="9" t="s">
        <v>54</v>
      </c>
      <c r="V78" s="9" t="s">
        <v>54</v>
      </c>
      <c r="W78" s="9" t="s">
        <v>54</v>
      </c>
      <c r="X78" s="9" t="s">
        <v>54</v>
      </c>
      <c r="Y78" s="9" t="s">
        <v>54</v>
      </c>
      <c r="Z78" s="9" t="s">
        <v>54</v>
      </c>
      <c r="AA78" s="9" t="s">
        <v>54</v>
      </c>
      <c r="AB78" s="9" t="s">
        <v>54</v>
      </c>
      <c r="AC78" s="10">
        <v>258353009</v>
      </c>
      <c r="AD78" s="10" t="s">
        <v>862</v>
      </c>
      <c r="AE78" s="10" t="s">
        <v>46</v>
      </c>
      <c r="AF78" s="10">
        <v>0</v>
      </c>
    </row>
    <row r="79" spans="2:32" x14ac:dyDescent="0.2">
      <c r="D79" s="6" t="s">
        <v>2583</v>
      </c>
      <c r="E79" s="8">
        <v>267073005</v>
      </c>
      <c r="F79" s="8" t="s">
        <v>910</v>
      </c>
      <c r="G79" s="8" t="s">
        <v>46</v>
      </c>
      <c r="H79" s="8">
        <v>1</v>
      </c>
      <c r="Q79" s="9" t="s">
        <v>54</v>
      </c>
      <c r="R79" s="9" t="s">
        <v>54</v>
      </c>
      <c r="S79" s="9" t="s">
        <v>54</v>
      </c>
      <c r="T79" s="9">
        <v>4</v>
      </c>
      <c r="U79" s="9" t="s">
        <v>54</v>
      </c>
      <c r="V79" s="9" t="s">
        <v>54</v>
      </c>
      <c r="W79" s="9" t="s">
        <v>54</v>
      </c>
      <c r="X79" s="9" t="s">
        <v>54</v>
      </c>
      <c r="Y79" s="9" t="s">
        <v>54</v>
      </c>
      <c r="Z79" s="9" t="s">
        <v>54</v>
      </c>
      <c r="AA79" s="9" t="s">
        <v>54</v>
      </c>
      <c r="AB79" s="9" t="s">
        <v>54</v>
      </c>
      <c r="AC79" s="10">
        <v>258354003</v>
      </c>
      <c r="AD79" s="10" t="s">
        <v>863</v>
      </c>
      <c r="AE79" s="10" t="s">
        <v>46</v>
      </c>
      <c r="AF79" s="10">
        <v>2</v>
      </c>
    </row>
    <row r="80" spans="2:32" x14ac:dyDescent="0.2">
      <c r="D80" s="6">
        <v>5</v>
      </c>
      <c r="Q80" s="9" t="s">
        <v>54</v>
      </c>
      <c r="R80" s="9" t="s">
        <v>54</v>
      </c>
      <c r="S80" s="9" t="s">
        <v>54</v>
      </c>
      <c r="T80" s="9" t="s">
        <v>54</v>
      </c>
      <c r="U80" s="9" t="s">
        <v>54</v>
      </c>
      <c r="V80" s="9" t="s">
        <v>54</v>
      </c>
      <c r="W80" s="9" t="s">
        <v>54</v>
      </c>
      <c r="X80" s="9" t="s">
        <v>54</v>
      </c>
      <c r="Y80" s="9" t="s">
        <v>54</v>
      </c>
      <c r="Z80" s="9" t="s">
        <v>54</v>
      </c>
      <c r="AA80" s="9" t="s">
        <v>54</v>
      </c>
      <c r="AB80" s="9" t="s">
        <v>54</v>
      </c>
      <c r="AC80" s="10">
        <v>258355002</v>
      </c>
      <c r="AD80" s="10" t="s">
        <v>864</v>
      </c>
      <c r="AE80" s="10" t="s">
        <v>46</v>
      </c>
      <c r="AF80" s="10">
        <v>0</v>
      </c>
    </row>
    <row r="81" spans="4:32" x14ac:dyDescent="0.2">
      <c r="D81" s="6" t="s">
        <v>2584</v>
      </c>
      <c r="E81" s="8">
        <v>247650009</v>
      </c>
      <c r="F81" s="8" t="s">
        <v>225</v>
      </c>
      <c r="G81" s="8" t="s">
        <v>46</v>
      </c>
      <c r="H81" s="8">
        <v>0</v>
      </c>
      <c r="Q81" s="9">
        <v>8521000000000000</v>
      </c>
      <c r="R81" s="9" t="s">
        <v>224</v>
      </c>
      <c r="S81" s="9" t="s">
        <v>49</v>
      </c>
      <c r="T81" s="9">
        <v>1</v>
      </c>
      <c r="U81" s="9">
        <v>247650009</v>
      </c>
      <c r="V81" s="9" t="s">
        <v>225</v>
      </c>
      <c r="W81" s="9" t="s">
        <v>49</v>
      </c>
      <c r="X81" s="9">
        <v>1</v>
      </c>
      <c r="Y81" s="9">
        <v>711561004</v>
      </c>
      <c r="Z81" s="9" t="s">
        <v>911</v>
      </c>
      <c r="AA81" s="9" t="s">
        <v>46</v>
      </c>
      <c r="AB81" s="9">
        <v>1</v>
      </c>
      <c r="AC81" s="10">
        <v>1293100006</v>
      </c>
      <c r="AD81" s="10" t="s">
        <v>2363</v>
      </c>
      <c r="AE81" s="10" t="s">
        <v>46</v>
      </c>
      <c r="AF81" s="10">
        <v>2</v>
      </c>
    </row>
    <row r="85" spans="4:32" x14ac:dyDescent="0.2">
      <c r="H85" s="8">
        <f>AVERAGE(H2:H81)</f>
        <v>1.3877551020408163</v>
      </c>
      <c r="T85" s="9">
        <f>AVERAGE(T2:T81)</f>
        <v>2.16</v>
      </c>
      <c r="AF85" s="10">
        <f>AVERAGE(AF2:AF81)</f>
        <v>1.3374999999999999</v>
      </c>
    </row>
    <row r="86" spans="4:32" x14ac:dyDescent="0.2">
      <c r="AD86" s="10" t="s">
        <v>2354</v>
      </c>
    </row>
    <row r="87" spans="4:32" x14ac:dyDescent="0.2">
      <c r="H87" s="8">
        <f>SUM(H74,H66,H58,H50,H42,H34,H2,H10,H18,H26)/10</f>
        <v>1.6</v>
      </c>
      <c r="T87" s="9">
        <f>SUM(T74,T66,T58,T50,T42,T34,T2,T10,T18,T26)/10</f>
        <v>1.4</v>
      </c>
      <c r="AF87" s="10">
        <f>SUM(AF74,AF66,AF58,AF50,AF42,AF34,AF2,AF10,AF18,AF26)/10</f>
        <v>1.7</v>
      </c>
    </row>
  </sheetData>
  <hyperlinks>
    <hyperlink ref="M75" r:id="rId1" display="https://uts.nlm.nih.gov/uts/umls/vocabulary/LNC/MTHU068531" xr:uid="{AE64D87D-8592-9D4B-B2DD-DD24FF691619}"/>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25</vt:i4>
      </vt:variant>
    </vt:vector>
  </HeadingPairs>
  <TitlesOfParts>
    <vt:vector size="25" baseType="lpstr">
      <vt:lpstr>HAMD-7_SCT</vt:lpstr>
      <vt:lpstr>HAMD-7_ICF</vt:lpstr>
      <vt:lpstr>KINDL_SCT</vt:lpstr>
      <vt:lpstr>KINDL_ICF</vt:lpstr>
      <vt:lpstr>BDI-II_SCT</vt:lpstr>
      <vt:lpstr>BDI-II_ICF</vt:lpstr>
      <vt:lpstr>CTQ_SCT</vt:lpstr>
      <vt:lpstr>CTQ_ICF</vt:lpstr>
      <vt:lpstr>MADRS_SCT</vt:lpstr>
      <vt:lpstr>MADRS_ICF</vt:lpstr>
      <vt:lpstr>YMRS_SCT</vt:lpstr>
      <vt:lpstr>YMRS_ICF</vt:lpstr>
      <vt:lpstr>CDRS-R_SCT</vt:lpstr>
      <vt:lpstr>CDRS-R_ICF</vt:lpstr>
      <vt:lpstr>Kidscreen-27_SCT</vt:lpstr>
      <vt:lpstr>Kidscreen-27_ICF</vt:lpstr>
      <vt:lpstr>CASCAP-2_SCT</vt:lpstr>
      <vt:lpstr>CASCAP-2_ICF</vt:lpstr>
      <vt:lpstr>CASCAP-2_ICD</vt:lpstr>
      <vt:lpstr>AMDP_SCT</vt:lpstr>
      <vt:lpstr>AMDP_ICF</vt:lpstr>
      <vt:lpstr>AMDP_ICD</vt:lpstr>
      <vt:lpstr>All ICD Codes</vt:lpstr>
      <vt:lpstr>Identifikation der Fragebögen</vt:lpstr>
      <vt:lpstr>Antwortoptionen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Haffer, Nina</dc:creator>
  <cp:keywords/>
  <dc:description/>
  <cp:lastModifiedBy>Haffer, Nina</cp:lastModifiedBy>
  <cp:revision/>
  <dcterms:created xsi:type="dcterms:W3CDTF">2024-09-29T10:28:23Z</dcterms:created>
  <dcterms:modified xsi:type="dcterms:W3CDTF">2025-01-24T14:18:33Z</dcterms:modified>
  <cp:category/>
  <cp:contentStatus/>
</cp:coreProperties>
</file>