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 Goyal\Desktop\UGC Project\Cleaning Report\"/>
    </mc:Choice>
  </mc:AlternateContent>
  <bookViews>
    <workbookView xWindow="0" yWindow="0" windowWidth="23040" windowHeight="8508" activeTab="1" xr2:uid="{00000000-000D-0000-FFFF-FFFF00000000}"/>
  </bookViews>
  <sheets>
    <sheet name="Raw Data" sheetId="1" r:id="rId1"/>
    <sheet name="Cleaning_Criteria" sheetId="2" r:id="rId2"/>
  </sheets>
  <definedNames>
    <definedName name="_xlnm._FilterDatabase" localSheetId="1" hidden="1">Cleaning_Criteria!$B$2:$W$94</definedName>
    <definedName name="_xlnm._FilterDatabase" localSheetId="0" hidden="1">'Raw Data'!$A$1:$KO$28</definedName>
  </definedNames>
  <calcPr calcId="171027"/>
</workbook>
</file>

<file path=xl/calcChain.xml><?xml version="1.0" encoding="utf-8"?>
<calcChain xmlns="http://schemas.openxmlformats.org/spreadsheetml/2006/main">
  <c r="P5" i="2" l="1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4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T94" i="2" l="1"/>
  <c r="T95" i="2"/>
  <c r="T96" i="2"/>
  <c r="T97" i="2"/>
  <c r="T98" i="2"/>
  <c r="T99" i="2"/>
  <c r="T100" i="2"/>
  <c r="C92" i="2" l="1"/>
  <c r="C94" i="2"/>
  <c r="B62" i="2"/>
  <c r="T62" i="2" s="1"/>
  <c r="B63" i="2"/>
  <c r="T63" i="2" s="1"/>
  <c r="B64" i="2"/>
  <c r="T64" i="2" s="1"/>
  <c r="B65" i="2"/>
  <c r="T65" i="2" s="1"/>
  <c r="B66" i="2"/>
  <c r="T66" i="2" s="1"/>
  <c r="B67" i="2"/>
  <c r="T67" i="2" s="1"/>
  <c r="B68" i="2"/>
  <c r="T68" i="2" s="1"/>
  <c r="B69" i="2"/>
  <c r="T69" i="2" s="1"/>
  <c r="B70" i="2"/>
  <c r="T70" i="2" s="1"/>
  <c r="B71" i="2"/>
  <c r="T71" i="2" s="1"/>
  <c r="B72" i="2"/>
  <c r="T72" i="2" s="1"/>
  <c r="B73" i="2"/>
  <c r="T73" i="2" s="1"/>
  <c r="B74" i="2"/>
  <c r="T74" i="2" s="1"/>
  <c r="B75" i="2"/>
  <c r="T75" i="2" s="1"/>
  <c r="B76" i="2"/>
  <c r="T76" i="2" s="1"/>
  <c r="B77" i="2"/>
  <c r="T77" i="2" s="1"/>
  <c r="B78" i="2"/>
  <c r="T78" i="2" s="1"/>
  <c r="B79" i="2"/>
  <c r="T79" i="2" s="1"/>
  <c r="B80" i="2"/>
  <c r="T80" i="2" s="1"/>
  <c r="B81" i="2"/>
  <c r="T81" i="2" s="1"/>
  <c r="B82" i="2"/>
  <c r="T82" i="2" s="1"/>
  <c r="B83" i="2"/>
  <c r="T83" i="2" s="1"/>
  <c r="B84" i="2"/>
  <c r="T84" i="2" s="1"/>
  <c r="B85" i="2"/>
  <c r="T85" i="2" s="1"/>
  <c r="B86" i="2"/>
  <c r="T86" i="2" s="1"/>
  <c r="B87" i="2"/>
  <c r="T87" i="2" s="1"/>
  <c r="B88" i="2"/>
  <c r="T88" i="2" s="1"/>
  <c r="B89" i="2"/>
  <c r="T89" i="2" s="1"/>
  <c r="B90" i="2"/>
  <c r="T90" i="2" s="1"/>
  <c r="B91" i="2"/>
  <c r="T91" i="2" s="1"/>
  <c r="B92" i="2"/>
  <c r="T92" i="2" s="1"/>
  <c r="B93" i="2"/>
  <c r="T93" i="2" s="1"/>
  <c r="C93" i="2" l="1"/>
  <c r="C91" i="2"/>
  <c r="C85" i="2"/>
  <c r="C77" i="2"/>
  <c r="C69" i="2"/>
  <c r="C84" i="2"/>
  <c r="C76" i="2"/>
  <c r="C68" i="2"/>
  <c r="C83" i="2"/>
  <c r="C75" i="2"/>
  <c r="C67" i="2"/>
  <c r="C90" i="2"/>
  <c r="C82" i="2"/>
  <c r="C74" i="2"/>
  <c r="C66" i="2"/>
  <c r="C89" i="2"/>
  <c r="C81" i="2"/>
  <c r="C73" i="2"/>
  <c r="C65" i="2"/>
  <c r="C88" i="2"/>
  <c r="C80" i="2"/>
  <c r="C72" i="2"/>
  <c r="C64" i="2"/>
  <c r="C87" i="2"/>
  <c r="C79" i="2"/>
  <c r="C71" i="2"/>
  <c r="C63" i="2"/>
  <c r="C86" i="2"/>
  <c r="C78" i="2"/>
  <c r="C70" i="2"/>
  <c r="C62" i="2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4" i="2" a="1"/>
  <c r="F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4" i="2" a="1"/>
  <c r="E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4" i="2" a="1"/>
  <c r="D4" i="2" s="1"/>
  <c r="B38" i="2" l="1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T44" i="2" l="1"/>
  <c r="T52" i="2"/>
  <c r="T46" i="2"/>
  <c r="T51" i="2"/>
  <c r="T45" i="2"/>
  <c r="T38" i="2"/>
  <c r="T41" i="2"/>
  <c r="T43" i="2"/>
  <c r="T55" i="2"/>
  <c r="T54" i="2"/>
  <c r="T49" i="2"/>
  <c r="T40" i="2"/>
  <c r="T57" i="2"/>
  <c r="T48" i="2"/>
  <c r="T56" i="2"/>
  <c r="T61" i="2"/>
  <c r="T60" i="2"/>
  <c r="T59" i="2"/>
  <c r="T58" i="2"/>
  <c r="T50" i="2"/>
  <c r="T42" i="2"/>
  <c r="T53" i="2"/>
  <c r="T47" i="2"/>
  <c r="T39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T24" i="2" s="1"/>
  <c r="B25" i="2"/>
  <c r="T25" i="2" s="1"/>
  <c r="B26" i="2"/>
  <c r="T26" i="2" s="1"/>
  <c r="B27" i="2"/>
  <c r="T27" i="2" s="1"/>
  <c r="B28" i="2"/>
  <c r="T28" i="2" s="1"/>
  <c r="B29" i="2"/>
  <c r="T29" i="2" s="1"/>
  <c r="B30" i="2"/>
  <c r="T30" i="2" s="1"/>
  <c r="B31" i="2"/>
  <c r="B32" i="2"/>
  <c r="B33" i="2"/>
  <c r="B34" i="2"/>
  <c r="B35" i="2"/>
  <c r="B36" i="2"/>
  <c r="B37" i="2"/>
  <c r="U14" i="2" l="1"/>
  <c r="T14" i="2"/>
  <c r="U20" i="2"/>
  <c r="T20" i="2"/>
  <c r="U12" i="2"/>
  <c r="T12" i="2"/>
  <c r="U19" i="2"/>
  <c r="T19" i="2"/>
  <c r="U11" i="2"/>
  <c r="T11" i="2"/>
  <c r="U6" i="2"/>
  <c r="T6" i="2"/>
  <c r="U21" i="2"/>
  <c r="T21" i="2"/>
  <c r="U5" i="2"/>
  <c r="T5" i="2"/>
  <c r="U18" i="2"/>
  <c r="T18" i="2"/>
  <c r="U17" i="2"/>
  <c r="T17" i="2"/>
  <c r="U9" i="2"/>
  <c r="T9" i="2"/>
  <c r="U22" i="2"/>
  <c r="T22" i="2"/>
  <c r="U10" i="2"/>
  <c r="T10" i="2"/>
  <c r="U16" i="2"/>
  <c r="T16" i="2"/>
  <c r="U8" i="2"/>
  <c r="T8" i="2"/>
  <c r="U23" i="2"/>
  <c r="T23" i="2"/>
  <c r="U15" i="2"/>
  <c r="T15" i="2"/>
  <c r="U7" i="2"/>
  <c r="T7" i="2"/>
  <c r="U13" i="2"/>
  <c r="T13" i="2"/>
  <c r="U28" i="2"/>
  <c r="U35" i="2"/>
  <c r="T35" i="2"/>
  <c r="U27" i="2"/>
  <c r="T33" i="2"/>
  <c r="U33" i="2"/>
  <c r="U30" i="2"/>
  <c r="T37" i="2"/>
  <c r="U37" i="2"/>
  <c r="U29" i="2"/>
  <c r="U36" i="2"/>
  <c r="T36" i="2"/>
  <c r="U34" i="2"/>
  <c r="T34" i="2"/>
  <c r="T32" i="2"/>
  <c r="U32" i="2"/>
  <c r="U24" i="2"/>
  <c r="T31" i="2"/>
  <c r="U31" i="2"/>
  <c r="U26" i="2"/>
  <c r="U25" i="2"/>
  <c r="C34" i="2"/>
  <c r="C26" i="2"/>
  <c r="C18" i="2"/>
  <c r="C10" i="2"/>
  <c r="C33" i="2"/>
  <c r="C25" i="2"/>
  <c r="C17" i="2"/>
  <c r="C9" i="2"/>
  <c r="C24" i="2"/>
  <c r="C16" i="2"/>
  <c r="C8" i="2"/>
  <c r="C36" i="2"/>
  <c r="C32" i="2"/>
  <c r="C31" i="2"/>
  <c r="C23" i="2"/>
  <c r="C15" i="2"/>
  <c r="C7" i="2"/>
  <c r="C20" i="2"/>
  <c r="C30" i="2"/>
  <c r="C22" i="2"/>
  <c r="C14" i="2"/>
  <c r="C6" i="2"/>
  <c r="C37" i="2"/>
  <c r="C29" i="2"/>
  <c r="C21" i="2"/>
  <c r="C13" i="2"/>
  <c r="C5" i="2"/>
  <c r="C12" i="2"/>
  <c r="C28" i="2"/>
  <c r="C35" i="2"/>
  <c r="C27" i="2"/>
  <c r="C19" i="2"/>
  <c r="C11" i="2"/>
  <c r="B4" i="2"/>
  <c r="U4" i="2" l="1"/>
  <c r="T4" i="2"/>
  <c r="C4" i="2"/>
</calcChain>
</file>

<file path=xl/sharedStrings.xml><?xml version="1.0" encoding="utf-8"?>
<sst xmlns="http://schemas.openxmlformats.org/spreadsheetml/2006/main" count="342" uniqueCount="158">
  <si>
    <t>Respid</t>
  </si>
  <si>
    <t>Straight Liners</t>
  </si>
  <si>
    <t>Logical Inconsistency</t>
  </si>
  <si>
    <t>Accept/Reject</t>
  </si>
  <si>
    <t>Comments</t>
  </si>
  <si>
    <t>Time Taken to Complete (Seconds)</t>
  </si>
  <si>
    <t>Q 1.2.5</t>
  </si>
  <si>
    <t>Q 1.2.12</t>
  </si>
  <si>
    <t>Q 1.2.13</t>
  </si>
  <si>
    <t>Q 1.2.17</t>
  </si>
  <si>
    <t>Q 1.2.18</t>
  </si>
  <si>
    <t>Q 1.2.19</t>
  </si>
  <si>
    <t>Q 1.2.20</t>
  </si>
  <si>
    <t>Q 1.2.21</t>
  </si>
  <si>
    <t>Q 1.2.22</t>
  </si>
  <si>
    <t>Q 1.2.23</t>
  </si>
  <si>
    <t>Q 1.2.31</t>
  </si>
  <si>
    <t>Q 1.2.32</t>
  </si>
  <si>
    <t>Q 1.2.33</t>
  </si>
  <si>
    <t>Duration (in mins)</t>
  </si>
  <si>
    <t>Open Ended</t>
  </si>
  <si>
    <t>Good</t>
  </si>
  <si>
    <t>Q 1.2.4 -  Q 1.4.1</t>
  </si>
  <si>
    <t>Q 1.2.4 - (Q 1.2.8 to Q 1.2.10)</t>
  </si>
  <si>
    <t>Response ID</t>
  </si>
  <si>
    <t>Timestamp (MM/dd/yyyy)</t>
  </si>
  <si>
    <t>Custom Variable 1</t>
  </si>
  <si>
    <t>Custom Variable 2</t>
  </si>
  <si>
    <t>Custom Variable 3</t>
  </si>
  <si>
    <t>Custom Variable 4</t>
  </si>
  <si>
    <t>Custom Variable 5</t>
  </si>
  <si>
    <t>Respondent Email</t>
  </si>
  <si>
    <t>Email List</t>
  </si>
  <si>
    <t>3 - 1.1.1</t>
  </si>
  <si>
    <t>5 - 1.1.2</t>
  </si>
  <si>
    <t>Other</t>
  </si>
  <si>
    <t>6 - 1.1.3</t>
  </si>
  <si>
    <t>9 - 1.1.4</t>
  </si>
  <si>
    <t>11 - 1.1.5</t>
  </si>
  <si>
    <t>13 - 1.1.6</t>
  </si>
  <si>
    <t>15 - 1.1.7</t>
  </si>
  <si>
    <t>16 - 1.1.7(a)</t>
  </si>
  <si>
    <t>17 - 1.1.7(b)</t>
  </si>
  <si>
    <t>18 - 1.1.7(c)</t>
  </si>
  <si>
    <t>20 - 1.1.8</t>
  </si>
  <si>
    <t>21 - 1.2.1</t>
  </si>
  <si>
    <t>23 - 1.2.2</t>
  </si>
  <si>
    <t>25 - 1.2.3</t>
  </si>
  <si>
    <t>27 - Digital Marketing Activities Defined</t>
  </si>
  <si>
    <t>28 - 1.2.4</t>
  </si>
  <si>
    <t>29 - 1.2.5</t>
  </si>
  <si>
    <t>30 - 1.2.6</t>
  </si>
  <si>
    <t>31 - 1.2.7</t>
  </si>
  <si>
    <t>33 - 1.2.8</t>
  </si>
  <si>
    <t>35 - 1.2.9</t>
  </si>
  <si>
    <t>37 - 1.2.10</t>
  </si>
  <si>
    <t>39 - 1.2.11</t>
  </si>
  <si>
    <t>40 - 1.2.12</t>
  </si>
  <si>
    <t>41 - 1.2.13</t>
  </si>
  <si>
    <t>42 - 1.2.14</t>
  </si>
  <si>
    <t>44 - 1.2.15</t>
  </si>
  <si>
    <t>46 - 1.2.16</t>
  </si>
  <si>
    <t>47 - 1.2.17</t>
  </si>
  <si>
    <t>48 - 1.2.18</t>
  </si>
  <si>
    <t>49 - 1.2.19</t>
  </si>
  <si>
    <t>50 - 1.2.20</t>
  </si>
  <si>
    <t>51 - 1.2.21</t>
  </si>
  <si>
    <t>52 - 1.2.21.a</t>
  </si>
  <si>
    <t>53 - 1.2.22</t>
  </si>
  <si>
    <t>54 - 1.2.23</t>
  </si>
  <si>
    <t>55 - 1.2.24</t>
  </si>
  <si>
    <t>56 - 1.2.25</t>
  </si>
  <si>
    <t>57 - 1.2.27</t>
  </si>
  <si>
    <t>60 - 1.2.28</t>
  </si>
  <si>
    <t>62 - 1.2.29</t>
  </si>
  <si>
    <t>63 - 1.2.30</t>
  </si>
  <si>
    <t>65 - 1.2.31</t>
  </si>
  <si>
    <t>66 - 1.2.32</t>
  </si>
  <si>
    <t>67 - 1.2.33</t>
  </si>
  <si>
    <t>69 - 1.4.1</t>
  </si>
  <si>
    <t>70 - 1.4.2</t>
  </si>
  <si>
    <t>72 - 1.4.3</t>
  </si>
  <si>
    <t>75 - 1.4.4</t>
  </si>
  <si>
    <t>76 - 1.4.5</t>
  </si>
  <si>
    <t>77 - 1.4.6</t>
  </si>
  <si>
    <t>78 - 1.4.6.a</t>
  </si>
  <si>
    <t>80 - 1.4.7</t>
  </si>
  <si>
    <t>82 - 1.4.8</t>
  </si>
  <si>
    <t>84 - 1.4.9</t>
  </si>
  <si>
    <t>86 - 1.4.10</t>
  </si>
  <si>
    <t>87 - 1.5.1</t>
  </si>
  <si>
    <t>88 - 1.5.2</t>
  </si>
  <si>
    <t>89 - 1.5.3</t>
  </si>
  <si>
    <t>90 - 1.5.4</t>
  </si>
  <si>
    <t>91 - 1.5.5</t>
  </si>
  <si>
    <t>92 - 1.5.6</t>
  </si>
  <si>
    <t>93 - 1.5.7</t>
  </si>
  <si>
    <t>94 - 1.5.8</t>
  </si>
  <si>
    <t>96 - 1.5.9</t>
  </si>
  <si>
    <t>97 - 1.5.10</t>
  </si>
  <si>
    <t>Test</t>
  </si>
  <si>
    <t>[Presently using and doesnâ€™t intend to use in future]_x000D_
Free add</t>
  </si>
  <si>
    <t xml:space="preserve">Joshi computer </t>
  </si>
  <si>
    <t xml:space="preserve">Ishan chemical work </t>
  </si>
  <si>
    <t>Vikram Bartan bhandhar</t>
  </si>
  <si>
    <t xml:space="preserve">MEHTA ENTERPRISES </t>
  </si>
  <si>
    <t xml:space="preserve">Avaas life style </t>
  </si>
  <si>
    <t xml:space="preserve">Offline </t>
  </si>
  <si>
    <t xml:space="preserve">[Extremely Significant]_x000D_
Directly contact </t>
  </si>
  <si>
    <t xml:space="preserve">Directly </t>
  </si>
  <si>
    <t>R. V group of hotels put. Ltd</t>
  </si>
  <si>
    <t>Managet</t>
  </si>
  <si>
    <t xml:space="preserve">Hotel Raj Continental </t>
  </si>
  <si>
    <t>Country inn</t>
  </si>
  <si>
    <t>Hotel Hong Kong inn</t>
  </si>
  <si>
    <t xml:space="preserve">Nanaksar group of hotels </t>
  </si>
  <si>
    <t xml:space="preserve">Hotel Queensland </t>
  </si>
  <si>
    <t>Hotel basera</t>
  </si>
  <si>
    <t>08/15/2017 02:00:06</t>
  </si>
  <si>
    <t>Gen.manager</t>
  </si>
  <si>
    <t>Refral</t>
  </si>
  <si>
    <t>Hotel Premier</t>
  </si>
  <si>
    <t>08/15/2017 23:55:57</t>
  </si>
  <si>
    <t xml:space="preserve">Nijjar scan and diagnostic </t>
  </si>
  <si>
    <t>08/16/2017 03:08:32</t>
  </si>
  <si>
    <t xml:space="preserve">Good service </t>
  </si>
  <si>
    <t>3 YEAR DIPLOMA  H/W AND SOFTWARE</t>
  </si>
  <si>
    <t xml:space="preserve">Computer assembled and repair  with CCTV camera  sales and marketing </t>
  </si>
  <si>
    <t>LAPTOP MAKER</t>
  </si>
  <si>
    <t>08/18/2017 00:53:30</t>
  </si>
  <si>
    <t xml:space="preserve">Ajay Steel </t>
  </si>
  <si>
    <t>08/18/2017 01:12:48</t>
  </si>
  <si>
    <t xml:space="preserve">Cloths </t>
  </si>
  <si>
    <t>Vikas sales</t>
  </si>
  <si>
    <t>08/18/2017 01:28:11</t>
  </si>
  <si>
    <t>Gian Steel industry</t>
  </si>
  <si>
    <t>08/18/2017 04:08:18</t>
  </si>
  <si>
    <t>Sri SAI traders</t>
  </si>
  <si>
    <t>08/20/2017 00:58:07</t>
  </si>
  <si>
    <t xml:space="preserve">Chemical manufacturing </t>
  </si>
  <si>
    <t xml:space="preserve">CHIRAG CHEMICALS </t>
  </si>
  <si>
    <t>08/20/2017 03:34:03</t>
  </si>
  <si>
    <t>Singh &amp; bros</t>
  </si>
  <si>
    <t>08/30/2017 01:46:59</t>
  </si>
  <si>
    <t xml:space="preserve">Rk Enterprises </t>
  </si>
  <si>
    <t>08/30/2017 02:17:43</t>
  </si>
  <si>
    <t xml:space="preserve">Gian Enterprises </t>
  </si>
  <si>
    <t>08/30/2017 02:51:21</t>
  </si>
  <si>
    <t>Malhotra Traders</t>
  </si>
  <si>
    <t>08/30/2017 04:01:54</t>
  </si>
  <si>
    <t>cloth</t>
  </si>
  <si>
    <t xml:space="preserve">Mehta Enterprises </t>
  </si>
  <si>
    <t>Bad</t>
  </si>
  <si>
    <t>Reject</t>
  </si>
  <si>
    <t>Test Response</t>
  </si>
  <si>
    <t>Straight Liners and no company name provided</t>
  </si>
  <si>
    <t>Accept</t>
  </si>
  <si>
    <t>Seems like redundant data. Data already collected from Mehta Enterprises in Row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</si>
</sst>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33" borderId="14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20" fillId="0" borderId="0" xfId="0" applyFont="1"/>
    <xf numFmtId="1" fontId="18" fillId="0" borderId="16" xfId="1" applyNumberFormat="1" applyFont="1" applyBorder="1" applyAlignment="1">
      <alignment horizontal="center" vertical="center"/>
    </xf>
    <xf numFmtId="0" fontId="18" fillId="0" borderId="16" xfId="0" applyFont="1" applyBorder="1"/>
    <xf numFmtId="0" fontId="18" fillId="0" borderId="16" xfId="0" applyFont="1" applyBorder="1" applyAlignment="1">
      <alignment horizontal="left" vertical="center"/>
    </xf>
    <xf numFmtId="9" fontId="18" fillId="0" borderId="17" xfId="1" applyFont="1" applyBorder="1" applyAlignment="1">
      <alignment horizontal="center" vertical="center"/>
    </xf>
    <xf numFmtId="1" fontId="18" fillId="0" borderId="17" xfId="1" applyNumberFormat="1" applyFont="1" applyBorder="1" applyAlignment="1">
      <alignment horizontal="center" vertical="center"/>
    </xf>
    <xf numFmtId="0" fontId="18" fillId="0" borderId="17" xfId="0" applyFont="1" applyBorder="1"/>
    <xf numFmtId="0" fontId="18" fillId="0" borderId="17" xfId="0" applyFont="1" applyBorder="1" applyAlignment="1">
      <alignment horizontal="left" vertical="center"/>
    </xf>
    <xf numFmtId="0" fontId="18" fillId="0" borderId="0" xfId="0" applyFont="1" applyFill="1"/>
    <xf numFmtId="0" fontId="18" fillId="0" borderId="17" xfId="0" applyFont="1" applyFill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2" fontId="19" fillId="0" borderId="16" xfId="0" applyNumberFormat="1" applyFont="1" applyBorder="1" applyAlignment="1">
      <alignment horizontal="center"/>
    </xf>
    <xf numFmtId="9" fontId="18" fillId="0" borderId="16" xfId="1" quotePrefix="1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17" xfId="0" quotePrefix="1" applyFont="1" applyBorder="1" applyAlignment="1">
      <alignment vertical="center" wrapText="1"/>
    </xf>
    <xf numFmtId="0" fontId="18" fillId="0" borderId="17" xfId="0" applyFont="1" applyBorder="1" applyAlignment="1">
      <alignment vertical="center"/>
    </xf>
    <xf numFmtId="0" fontId="18" fillId="0" borderId="17" xfId="0" applyFont="1" applyBorder="1" applyAlignment="1">
      <alignment horizontal="lef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2" max="2" width="15.44140625" customWidth="1"/>
    <col min="34" max="34" width="18.5546875" customWidth="1"/>
    <col min="47" max="68" width="8.88671875" customWidth="1"/>
    <col min="306" max="306" width="27.21875" customWidth="1"/>
    <col min="308" max="308" width="37.21875" customWidth="1"/>
  </cols>
  <sheetData>
    <row r="1" spans="1:301" x14ac:dyDescent="0.3">
      <c r="A1" t="s">
        <v>24</v>
      </c>
      <c r="B1" t="s">
        <v>25</v>
      </c>
      <c r="C1" t="s">
        <v>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41</v>
      </c>
      <c r="U1" t="s">
        <v>41</v>
      </c>
      <c r="V1" t="s">
        <v>41</v>
      </c>
      <c r="W1" t="s">
        <v>41</v>
      </c>
      <c r="X1" t="s">
        <v>41</v>
      </c>
      <c r="Y1" t="s">
        <v>41</v>
      </c>
      <c r="Z1" t="s">
        <v>41</v>
      </c>
      <c r="AA1" t="s">
        <v>42</v>
      </c>
      <c r="AB1">
        <v>0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>
        <v>0</v>
      </c>
      <c r="AI1" t="s">
        <v>48</v>
      </c>
      <c r="AJ1" t="s">
        <v>49</v>
      </c>
      <c r="AK1">
        <v>0</v>
      </c>
      <c r="AL1">
        <v>1</v>
      </c>
      <c r="AM1">
        <v>1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 t="s">
        <v>50</v>
      </c>
      <c r="AV1" t="s">
        <v>50</v>
      </c>
      <c r="AW1" t="s">
        <v>50</v>
      </c>
      <c r="AX1" t="s">
        <v>50</v>
      </c>
      <c r="AY1" t="s">
        <v>50</v>
      </c>
      <c r="AZ1" t="s">
        <v>50</v>
      </c>
      <c r="BA1" t="s">
        <v>50</v>
      </c>
      <c r="BB1" t="s">
        <v>50</v>
      </c>
      <c r="BC1" t="s">
        <v>50</v>
      </c>
      <c r="BD1" t="s">
        <v>50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>
        <v>0</v>
      </c>
      <c r="BU1" t="s">
        <v>56</v>
      </c>
      <c r="BV1">
        <v>0</v>
      </c>
      <c r="BW1">
        <v>3</v>
      </c>
      <c r="BX1">
        <v>1</v>
      </c>
      <c r="BY1">
        <v>0</v>
      </c>
      <c r="BZ1">
        <v>2</v>
      </c>
      <c r="CA1">
        <v>0</v>
      </c>
      <c r="CB1">
        <v>0</v>
      </c>
      <c r="CC1">
        <v>0</v>
      </c>
      <c r="CD1">
        <v>0</v>
      </c>
      <c r="CE1">
        <v>0</v>
      </c>
      <c r="CF1" t="s">
        <v>57</v>
      </c>
      <c r="CG1" t="s">
        <v>57</v>
      </c>
      <c r="CH1" t="s">
        <v>57</v>
      </c>
      <c r="CI1" t="s">
        <v>57</v>
      </c>
      <c r="CJ1" t="s">
        <v>57</v>
      </c>
      <c r="CK1" t="s">
        <v>57</v>
      </c>
      <c r="CL1" t="s">
        <v>57</v>
      </c>
      <c r="CM1" t="s">
        <v>57</v>
      </c>
      <c r="CN1" t="s">
        <v>57</v>
      </c>
      <c r="CO1" t="s">
        <v>57</v>
      </c>
      <c r="CP1" t="s">
        <v>57</v>
      </c>
      <c r="CQ1" t="s">
        <v>58</v>
      </c>
      <c r="CR1" t="s">
        <v>58</v>
      </c>
      <c r="CS1" t="s">
        <v>58</v>
      </c>
      <c r="CT1" t="s">
        <v>58</v>
      </c>
      <c r="CU1" t="s">
        <v>58</v>
      </c>
      <c r="CV1" t="s">
        <v>58</v>
      </c>
      <c r="CW1" t="s">
        <v>58</v>
      </c>
      <c r="CX1" t="s">
        <v>58</v>
      </c>
      <c r="CY1" t="s">
        <v>58</v>
      </c>
      <c r="CZ1" t="s">
        <v>58</v>
      </c>
      <c r="DA1" t="s">
        <v>58</v>
      </c>
      <c r="DB1" t="s">
        <v>59</v>
      </c>
      <c r="DC1" t="s">
        <v>60</v>
      </c>
      <c r="DD1" t="s">
        <v>61</v>
      </c>
      <c r="DE1">
        <v>1</v>
      </c>
      <c r="DF1">
        <v>1</v>
      </c>
      <c r="DG1">
        <v>0</v>
      </c>
      <c r="DH1">
        <v>0</v>
      </c>
      <c r="DI1">
        <v>0</v>
      </c>
      <c r="DJ1">
        <v>0</v>
      </c>
      <c r="DK1" t="s">
        <v>62</v>
      </c>
      <c r="DL1" t="s">
        <v>62</v>
      </c>
      <c r="DM1" t="s">
        <v>62</v>
      </c>
      <c r="DN1" t="s">
        <v>62</v>
      </c>
      <c r="DO1" t="s">
        <v>62</v>
      </c>
      <c r="DP1" t="s">
        <v>62</v>
      </c>
      <c r="DQ1" t="s">
        <v>62</v>
      </c>
      <c r="DR1" t="s">
        <v>62</v>
      </c>
      <c r="DS1" t="s">
        <v>62</v>
      </c>
      <c r="DT1" t="s">
        <v>62</v>
      </c>
      <c r="DU1" t="s">
        <v>62</v>
      </c>
      <c r="DV1" t="s">
        <v>63</v>
      </c>
      <c r="DW1" t="s">
        <v>63</v>
      </c>
      <c r="DX1" t="s">
        <v>63</v>
      </c>
      <c r="DY1" t="s">
        <v>63</v>
      </c>
      <c r="DZ1" t="s">
        <v>63</v>
      </c>
      <c r="EA1" t="s">
        <v>63</v>
      </c>
      <c r="EB1" t="s">
        <v>64</v>
      </c>
      <c r="EC1" t="s">
        <v>64</v>
      </c>
      <c r="ED1" t="s">
        <v>64</v>
      </c>
      <c r="EE1" t="s">
        <v>64</v>
      </c>
      <c r="EF1" t="s">
        <v>65</v>
      </c>
      <c r="EG1" t="s">
        <v>65</v>
      </c>
      <c r="EH1" t="s">
        <v>65</v>
      </c>
      <c r="EI1" t="s">
        <v>65</v>
      </c>
      <c r="EJ1" t="s">
        <v>65</v>
      </c>
      <c r="EK1" t="s">
        <v>65</v>
      </c>
      <c r="EL1" t="s">
        <v>65</v>
      </c>
      <c r="EM1" t="s">
        <v>65</v>
      </c>
      <c r="EN1" t="s">
        <v>65</v>
      </c>
      <c r="EO1" t="s">
        <v>65</v>
      </c>
      <c r="EP1" t="s">
        <v>65</v>
      </c>
      <c r="EQ1" t="s">
        <v>66</v>
      </c>
      <c r="ER1" t="s">
        <v>66</v>
      </c>
      <c r="ES1" t="s">
        <v>66</v>
      </c>
      <c r="ET1" t="s">
        <v>66</v>
      </c>
      <c r="EU1" t="s">
        <v>66</v>
      </c>
      <c r="EV1" t="s">
        <v>66</v>
      </c>
      <c r="EW1" t="s">
        <v>66</v>
      </c>
      <c r="EX1" t="s">
        <v>66</v>
      </c>
      <c r="EY1" t="s">
        <v>67</v>
      </c>
      <c r="EZ1">
        <v>0</v>
      </c>
      <c r="FA1" t="s">
        <v>68</v>
      </c>
      <c r="FB1" t="s">
        <v>68</v>
      </c>
      <c r="FC1" t="s">
        <v>68</v>
      </c>
      <c r="FD1" t="s">
        <v>68</v>
      </c>
      <c r="FE1" t="s">
        <v>68</v>
      </c>
      <c r="FF1" t="s">
        <v>68</v>
      </c>
      <c r="FG1" t="s">
        <v>69</v>
      </c>
      <c r="FH1" t="s">
        <v>69</v>
      </c>
      <c r="FI1" t="s">
        <v>69</v>
      </c>
      <c r="FJ1" t="s">
        <v>69</v>
      </c>
      <c r="FK1" t="s">
        <v>69</v>
      </c>
      <c r="FL1" t="s">
        <v>69</v>
      </c>
      <c r="FM1" t="s">
        <v>69</v>
      </c>
      <c r="FN1" t="s">
        <v>70</v>
      </c>
      <c r="FO1">
        <v>0</v>
      </c>
      <c r="FP1">
        <v>3</v>
      </c>
      <c r="FQ1">
        <v>1</v>
      </c>
      <c r="FR1">
        <v>0</v>
      </c>
      <c r="FS1">
        <v>2</v>
      </c>
      <c r="FT1">
        <v>0</v>
      </c>
      <c r="FU1">
        <v>0</v>
      </c>
      <c r="FV1">
        <v>0</v>
      </c>
      <c r="FW1">
        <v>0</v>
      </c>
      <c r="FX1">
        <v>0</v>
      </c>
      <c r="FY1" t="s">
        <v>71</v>
      </c>
      <c r="FZ1">
        <v>0</v>
      </c>
      <c r="GA1">
        <v>0</v>
      </c>
      <c r="GB1">
        <v>1</v>
      </c>
      <c r="GC1">
        <v>0</v>
      </c>
      <c r="GD1" t="s">
        <v>72</v>
      </c>
      <c r="GE1" t="s">
        <v>73</v>
      </c>
      <c r="GF1" t="s">
        <v>74</v>
      </c>
      <c r="GG1" t="s">
        <v>75</v>
      </c>
      <c r="GH1">
        <v>0</v>
      </c>
      <c r="GI1" t="s">
        <v>76</v>
      </c>
      <c r="GJ1" t="s">
        <v>76</v>
      </c>
      <c r="GK1" t="s">
        <v>76</v>
      </c>
      <c r="GL1" t="s">
        <v>76</v>
      </c>
      <c r="GM1" t="s">
        <v>77</v>
      </c>
      <c r="GN1" t="s">
        <v>77</v>
      </c>
      <c r="GO1" t="s">
        <v>77</v>
      </c>
      <c r="GP1" t="s">
        <v>77</v>
      </c>
      <c r="GQ1" t="s">
        <v>77</v>
      </c>
      <c r="GR1" t="s">
        <v>78</v>
      </c>
      <c r="GS1" t="s">
        <v>78</v>
      </c>
      <c r="GT1" t="s">
        <v>78</v>
      </c>
      <c r="GU1" t="s">
        <v>78</v>
      </c>
      <c r="GV1" t="s">
        <v>79</v>
      </c>
      <c r="GW1" t="s">
        <v>80</v>
      </c>
      <c r="GX1" t="s">
        <v>81</v>
      </c>
      <c r="GY1" t="s">
        <v>82</v>
      </c>
      <c r="GZ1" t="s">
        <v>83</v>
      </c>
      <c r="HA1">
        <v>0</v>
      </c>
      <c r="HB1">
        <v>0</v>
      </c>
      <c r="HC1">
        <v>0</v>
      </c>
      <c r="HD1">
        <v>0</v>
      </c>
      <c r="HE1" t="s">
        <v>84</v>
      </c>
      <c r="HF1" t="s">
        <v>84</v>
      </c>
      <c r="HG1" t="s">
        <v>84</v>
      </c>
      <c r="HH1" t="s">
        <v>84</v>
      </c>
      <c r="HI1" t="s">
        <v>84</v>
      </c>
      <c r="HJ1" t="s">
        <v>84</v>
      </c>
      <c r="HK1" t="s">
        <v>84</v>
      </c>
      <c r="HL1" t="s">
        <v>84</v>
      </c>
      <c r="HM1" t="s">
        <v>84</v>
      </c>
      <c r="HN1" t="s">
        <v>84</v>
      </c>
      <c r="HO1" t="s">
        <v>85</v>
      </c>
      <c r="HP1">
        <v>0</v>
      </c>
      <c r="HQ1" t="s">
        <v>86</v>
      </c>
      <c r="HR1">
        <v>0</v>
      </c>
      <c r="HS1">
        <v>0</v>
      </c>
      <c r="HT1">
        <v>0</v>
      </c>
      <c r="HU1">
        <v>1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 t="s">
        <v>87</v>
      </c>
      <c r="IC1">
        <v>0</v>
      </c>
      <c r="ID1" t="s">
        <v>88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 t="s">
        <v>89</v>
      </c>
      <c r="IN1" t="s">
        <v>89</v>
      </c>
      <c r="IO1" t="s">
        <v>89</v>
      </c>
      <c r="IP1" t="s">
        <v>89</v>
      </c>
      <c r="IQ1" t="s">
        <v>89</v>
      </c>
      <c r="IR1" t="s">
        <v>89</v>
      </c>
      <c r="IS1" t="s">
        <v>89</v>
      </c>
      <c r="IT1" t="s">
        <v>89</v>
      </c>
      <c r="IU1" t="s">
        <v>89</v>
      </c>
      <c r="IV1" t="s">
        <v>89</v>
      </c>
      <c r="IW1" t="s">
        <v>89</v>
      </c>
      <c r="IX1" t="s">
        <v>89</v>
      </c>
      <c r="IY1" t="s">
        <v>89</v>
      </c>
      <c r="IZ1" t="s">
        <v>89</v>
      </c>
      <c r="JA1" t="s">
        <v>89</v>
      </c>
      <c r="JB1" t="s">
        <v>90</v>
      </c>
      <c r="JC1" t="s">
        <v>91</v>
      </c>
      <c r="JD1" t="s">
        <v>92</v>
      </c>
      <c r="JE1">
        <v>0</v>
      </c>
      <c r="JF1" t="s">
        <v>93</v>
      </c>
      <c r="JG1" t="s">
        <v>94</v>
      </c>
      <c r="JH1" t="s">
        <v>95</v>
      </c>
      <c r="JI1" t="s">
        <v>96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1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 t="s">
        <v>97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 t="s">
        <v>98</v>
      </c>
      <c r="KO1" t="s">
        <v>99</v>
      </c>
    </row>
    <row r="2" spans="1:301" x14ac:dyDescent="0.3">
      <c r="A2">
        <v>15242426</v>
      </c>
      <c r="B2" s="31">
        <v>42833.375856481478</v>
      </c>
      <c r="C2">
        <v>820</v>
      </c>
      <c r="K2">
        <v>3</v>
      </c>
      <c r="L2">
        <v>3</v>
      </c>
      <c r="N2">
        <v>1</v>
      </c>
      <c r="O2">
        <v>1</v>
      </c>
      <c r="P2">
        <v>2</v>
      </c>
      <c r="R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M2">
        <v>1</v>
      </c>
      <c r="AN2">
        <v>1</v>
      </c>
      <c r="AV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G2">
        <v>3</v>
      </c>
      <c r="BH2">
        <v>3</v>
      </c>
      <c r="BI2">
        <v>3</v>
      </c>
      <c r="BP2">
        <v>3</v>
      </c>
      <c r="BQ2">
        <v>1</v>
      </c>
      <c r="BR2">
        <v>2</v>
      </c>
      <c r="BS2">
        <v>2</v>
      </c>
      <c r="BU2">
        <v>4</v>
      </c>
      <c r="BW2">
        <v>2</v>
      </c>
      <c r="BX2">
        <v>3</v>
      </c>
      <c r="BY2">
        <v>1</v>
      </c>
      <c r="CF2">
        <v>1</v>
      </c>
      <c r="CH2">
        <v>1</v>
      </c>
      <c r="CI2">
        <v>1</v>
      </c>
      <c r="CJ2">
        <v>1</v>
      </c>
      <c r="CQ2">
        <v>1</v>
      </c>
      <c r="CS2">
        <v>1</v>
      </c>
      <c r="CT2">
        <v>1</v>
      </c>
      <c r="CU2">
        <v>1</v>
      </c>
      <c r="DB2">
        <v>1</v>
      </c>
      <c r="DC2">
        <v>1</v>
      </c>
      <c r="DD2">
        <v>1</v>
      </c>
      <c r="DF2">
        <v>1</v>
      </c>
      <c r="DG2">
        <v>1</v>
      </c>
      <c r="DK2">
        <v>1</v>
      </c>
      <c r="DM2">
        <v>1</v>
      </c>
      <c r="DN2">
        <v>1</v>
      </c>
      <c r="DO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6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3</v>
      </c>
      <c r="FP2">
        <v>4</v>
      </c>
      <c r="FQ2">
        <v>2</v>
      </c>
      <c r="FR2">
        <v>1</v>
      </c>
      <c r="FZ2">
        <v>1</v>
      </c>
      <c r="GD2">
        <v>1</v>
      </c>
      <c r="GE2">
        <v>1</v>
      </c>
      <c r="GF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2</v>
      </c>
      <c r="GY2">
        <v>1</v>
      </c>
      <c r="GZ2">
        <v>1</v>
      </c>
      <c r="HE2">
        <v>1</v>
      </c>
      <c r="HF2">
        <v>1</v>
      </c>
      <c r="HG2">
        <v>5</v>
      </c>
      <c r="HH2">
        <v>5</v>
      </c>
      <c r="HI2">
        <v>1</v>
      </c>
      <c r="HJ2">
        <v>1</v>
      </c>
      <c r="HK2">
        <v>2</v>
      </c>
      <c r="HL2">
        <v>2</v>
      </c>
      <c r="HM2">
        <v>1</v>
      </c>
      <c r="HN2">
        <v>2</v>
      </c>
      <c r="HO2">
        <v>7</v>
      </c>
      <c r="IB2">
        <v>1</v>
      </c>
      <c r="ID2">
        <v>1</v>
      </c>
      <c r="IE2">
        <v>1</v>
      </c>
      <c r="IH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2</v>
      </c>
      <c r="JC2">
        <v>43</v>
      </c>
      <c r="JD2">
        <v>3</v>
      </c>
      <c r="JF2">
        <v>5</v>
      </c>
      <c r="JG2">
        <v>1</v>
      </c>
      <c r="JH2">
        <v>1</v>
      </c>
      <c r="JX2">
        <v>1</v>
      </c>
      <c r="KN2">
        <v>11</v>
      </c>
      <c r="KO2" t="s">
        <v>100</v>
      </c>
    </row>
    <row r="3" spans="1:301" x14ac:dyDescent="0.3">
      <c r="A3">
        <v>15244663</v>
      </c>
      <c r="B3" s="31">
        <v>42863.020428240743</v>
      </c>
      <c r="C3">
        <v>4210</v>
      </c>
      <c r="K3">
        <v>3</v>
      </c>
      <c r="L3">
        <v>3</v>
      </c>
      <c r="N3">
        <v>1</v>
      </c>
      <c r="O3">
        <v>2</v>
      </c>
      <c r="Q3">
        <v>1</v>
      </c>
      <c r="R3">
        <v>1</v>
      </c>
      <c r="AD3">
        <v>1</v>
      </c>
      <c r="AE3">
        <v>1</v>
      </c>
      <c r="AF3">
        <v>1</v>
      </c>
      <c r="AG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U3">
        <v>1</v>
      </c>
      <c r="AV3">
        <v>1</v>
      </c>
      <c r="BA3">
        <v>1</v>
      </c>
      <c r="BB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P3">
        <v>1</v>
      </c>
      <c r="BQ3">
        <v>1</v>
      </c>
      <c r="BR3">
        <v>2</v>
      </c>
      <c r="BS3">
        <v>2</v>
      </c>
      <c r="BW3">
        <v>2</v>
      </c>
      <c r="BX3">
        <v>4</v>
      </c>
      <c r="BY3">
        <v>3</v>
      </c>
      <c r="BZ3">
        <v>1</v>
      </c>
      <c r="CC3">
        <v>6</v>
      </c>
      <c r="CD3">
        <v>5</v>
      </c>
      <c r="CH3">
        <v>2</v>
      </c>
      <c r="CI3">
        <v>2</v>
      </c>
      <c r="CJ3">
        <v>2</v>
      </c>
      <c r="CK3">
        <v>1</v>
      </c>
      <c r="CN3">
        <v>2</v>
      </c>
      <c r="CO3">
        <v>2</v>
      </c>
      <c r="CS3">
        <v>1</v>
      </c>
      <c r="CT3">
        <v>1</v>
      </c>
      <c r="CU3">
        <v>1</v>
      </c>
      <c r="CV3">
        <v>1</v>
      </c>
      <c r="CY3">
        <v>1</v>
      </c>
      <c r="CZ3">
        <v>1</v>
      </c>
      <c r="DB3">
        <v>1</v>
      </c>
      <c r="DC3">
        <v>2</v>
      </c>
      <c r="DF3">
        <v>1</v>
      </c>
      <c r="DH3">
        <v>1</v>
      </c>
      <c r="DI3">
        <v>1</v>
      </c>
      <c r="DM3">
        <v>2</v>
      </c>
      <c r="DN3">
        <v>2</v>
      </c>
      <c r="DO3">
        <v>2</v>
      </c>
      <c r="DP3">
        <v>1</v>
      </c>
      <c r="DS3">
        <v>3</v>
      </c>
      <c r="DT3">
        <v>3</v>
      </c>
      <c r="DV3">
        <v>3</v>
      </c>
      <c r="DW3">
        <v>1</v>
      </c>
      <c r="DX3">
        <v>1</v>
      </c>
      <c r="DY3">
        <v>2</v>
      </c>
      <c r="DZ3">
        <v>2</v>
      </c>
      <c r="EA3">
        <v>2</v>
      </c>
      <c r="EB3">
        <v>2</v>
      </c>
      <c r="EC3">
        <v>2</v>
      </c>
      <c r="ED3">
        <v>1</v>
      </c>
      <c r="EE3">
        <v>1</v>
      </c>
      <c r="EF3">
        <v>5</v>
      </c>
      <c r="EG3">
        <v>5</v>
      </c>
      <c r="EH3">
        <v>1</v>
      </c>
      <c r="EI3">
        <v>5</v>
      </c>
      <c r="EJ3">
        <v>6</v>
      </c>
      <c r="EK3">
        <v>5</v>
      </c>
      <c r="EL3">
        <v>6</v>
      </c>
      <c r="EM3">
        <v>6</v>
      </c>
      <c r="EN3">
        <v>6</v>
      </c>
      <c r="EO3">
        <v>6</v>
      </c>
      <c r="EQ3">
        <v>3</v>
      </c>
      <c r="ER3">
        <v>2</v>
      </c>
      <c r="ES3">
        <v>1</v>
      </c>
      <c r="ET3">
        <v>1</v>
      </c>
      <c r="EU3">
        <v>3</v>
      </c>
      <c r="EV3">
        <v>2</v>
      </c>
      <c r="EW3">
        <v>2</v>
      </c>
      <c r="EX3">
        <v>2</v>
      </c>
      <c r="EY3">
        <v>6</v>
      </c>
      <c r="FA3">
        <v>5</v>
      </c>
      <c r="FB3">
        <v>3</v>
      </c>
      <c r="FC3">
        <v>2</v>
      </c>
      <c r="FD3">
        <v>1</v>
      </c>
      <c r="FE3">
        <v>2</v>
      </c>
      <c r="FF3">
        <v>2</v>
      </c>
      <c r="FG3">
        <v>3</v>
      </c>
      <c r="FH3">
        <v>1</v>
      </c>
      <c r="FI3">
        <v>4</v>
      </c>
      <c r="FJ3">
        <v>5</v>
      </c>
      <c r="FK3">
        <v>2</v>
      </c>
      <c r="FL3">
        <v>2</v>
      </c>
      <c r="FM3">
        <v>2</v>
      </c>
      <c r="FP3">
        <v>5</v>
      </c>
      <c r="FQ3">
        <v>6</v>
      </c>
      <c r="FR3">
        <v>1</v>
      </c>
      <c r="FS3">
        <v>2</v>
      </c>
      <c r="FV3">
        <v>3</v>
      </c>
      <c r="FW3">
        <v>4</v>
      </c>
      <c r="FY3">
        <v>1</v>
      </c>
      <c r="GD3">
        <v>2</v>
      </c>
      <c r="GE3">
        <v>1</v>
      </c>
      <c r="GF3">
        <v>1</v>
      </c>
      <c r="GI3">
        <v>2</v>
      </c>
      <c r="GJ3">
        <v>2</v>
      </c>
      <c r="GK3">
        <v>4</v>
      </c>
      <c r="GL3">
        <v>2</v>
      </c>
      <c r="GM3">
        <v>2</v>
      </c>
      <c r="GN3">
        <v>3</v>
      </c>
      <c r="GO3">
        <v>1</v>
      </c>
      <c r="GP3">
        <v>1</v>
      </c>
      <c r="GQ3">
        <v>5</v>
      </c>
      <c r="GR3">
        <v>2</v>
      </c>
      <c r="GS3">
        <v>2</v>
      </c>
      <c r="GT3">
        <v>2</v>
      </c>
      <c r="GU3">
        <v>2</v>
      </c>
      <c r="GV3">
        <v>2</v>
      </c>
      <c r="GY3">
        <v>2</v>
      </c>
      <c r="HE3">
        <v>1</v>
      </c>
      <c r="HF3">
        <v>1</v>
      </c>
      <c r="HG3">
        <v>1</v>
      </c>
      <c r="HH3">
        <v>4</v>
      </c>
      <c r="HI3">
        <v>2</v>
      </c>
      <c r="HJ3">
        <v>1</v>
      </c>
      <c r="HK3">
        <v>5</v>
      </c>
      <c r="HL3">
        <v>2</v>
      </c>
      <c r="HM3">
        <v>1</v>
      </c>
      <c r="HN3">
        <v>5</v>
      </c>
      <c r="HO3">
        <v>2</v>
      </c>
      <c r="HP3" t="s">
        <v>101</v>
      </c>
      <c r="IB3">
        <v>3</v>
      </c>
      <c r="ID3">
        <v>1</v>
      </c>
      <c r="IE3">
        <v>1</v>
      </c>
      <c r="IF3">
        <v>1</v>
      </c>
      <c r="IG3">
        <v>1</v>
      </c>
      <c r="IJ3">
        <v>1</v>
      </c>
      <c r="IM3">
        <v>4</v>
      </c>
      <c r="IN3">
        <v>2</v>
      </c>
      <c r="IO3">
        <v>1</v>
      </c>
      <c r="IP3">
        <v>2</v>
      </c>
      <c r="IQ3">
        <v>2</v>
      </c>
      <c r="IR3">
        <v>2</v>
      </c>
      <c r="IS3">
        <v>1</v>
      </c>
      <c r="IT3">
        <v>1</v>
      </c>
      <c r="IU3">
        <v>1</v>
      </c>
      <c r="IV3">
        <v>1</v>
      </c>
      <c r="IW3">
        <v>2</v>
      </c>
      <c r="IX3">
        <v>2</v>
      </c>
      <c r="IY3">
        <v>3</v>
      </c>
      <c r="IZ3">
        <v>2</v>
      </c>
      <c r="JA3">
        <v>2</v>
      </c>
      <c r="JB3">
        <v>1</v>
      </c>
      <c r="JC3">
        <v>36</v>
      </c>
      <c r="JD3">
        <v>3</v>
      </c>
      <c r="JF3">
        <v>5</v>
      </c>
      <c r="JG3">
        <v>1</v>
      </c>
      <c r="JH3">
        <v>3</v>
      </c>
      <c r="KB3">
        <v>1</v>
      </c>
      <c r="KH3">
        <v>1</v>
      </c>
      <c r="KK3">
        <v>1</v>
      </c>
      <c r="KN3">
        <v>2007</v>
      </c>
      <c r="KO3" t="s">
        <v>102</v>
      </c>
    </row>
    <row r="4" spans="1:301" x14ac:dyDescent="0.3">
      <c r="A4">
        <v>15244978</v>
      </c>
      <c r="B4" s="31">
        <v>42863.290706018517</v>
      </c>
      <c r="C4">
        <v>1719</v>
      </c>
      <c r="K4">
        <v>3</v>
      </c>
      <c r="L4">
        <v>3</v>
      </c>
      <c r="N4">
        <v>1</v>
      </c>
      <c r="O4">
        <v>1</v>
      </c>
      <c r="P4">
        <v>1</v>
      </c>
      <c r="R4">
        <v>1</v>
      </c>
      <c r="AD4">
        <v>1</v>
      </c>
      <c r="AE4">
        <v>1</v>
      </c>
      <c r="AF4">
        <v>1</v>
      </c>
      <c r="AG4">
        <v>1</v>
      </c>
      <c r="AL4">
        <v>1</v>
      </c>
      <c r="AM4">
        <v>1</v>
      </c>
      <c r="AN4">
        <v>1</v>
      </c>
      <c r="AO4">
        <v>1</v>
      </c>
      <c r="AR4">
        <v>1</v>
      </c>
      <c r="AU4">
        <v>1</v>
      </c>
      <c r="AV4">
        <v>1</v>
      </c>
      <c r="BA4">
        <v>2</v>
      </c>
      <c r="BB4">
        <v>1</v>
      </c>
      <c r="BD4">
        <v>1</v>
      </c>
      <c r="BG4">
        <v>1</v>
      </c>
      <c r="BH4">
        <v>1</v>
      </c>
      <c r="BI4">
        <v>1</v>
      </c>
      <c r="BJ4">
        <v>1</v>
      </c>
      <c r="BM4">
        <v>2</v>
      </c>
      <c r="BP4">
        <v>3</v>
      </c>
      <c r="BQ4">
        <v>1</v>
      </c>
      <c r="BR4">
        <v>2</v>
      </c>
      <c r="BS4">
        <v>2</v>
      </c>
      <c r="BW4">
        <v>4</v>
      </c>
      <c r="BX4">
        <v>5</v>
      </c>
      <c r="BY4">
        <v>2</v>
      </c>
      <c r="BZ4">
        <v>1</v>
      </c>
      <c r="CC4">
        <v>3</v>
      </c>
      <c r="CH4">
        <v>2</v>
      </c>
      <c r="CI4">
        <v>2</v>
      </c>
      <c r="CJ4">
        <v>2</v>
      </c>
      <c r="CK4">
        <v>2</v>
      </c>
      <c r="CN4">
        <v>2</v>
      </c>
      <c r="CS4">
        <v>1</v>
      </c>
      <c r="CT4">
        <v>1</v>
      </c>
      <c r="CU4">
        <v>1</v>
      </c>
      <c r="CV4">
        <v>1</v>
      </c>
      <c r="CY4">
        <v>1</v>
      </c>
      <c r="DB4">
        <v>1</v>
      </c>
      <c r="DC4">
        <v>1</v>
      </c>
      <c r="DD4">
        <v>1</v>
      </c>
      <c r="DH4">
        <v>1</v>
      </c>
      <c r="DI4">
        <v>1</v>
      </c>
      <c r="DM4">
        <v>2</v>
      </c>
      <c r="DN4">
        <v>2</v>
      </c>
      <c r="DO4">
        <v>2</v>
      </c>
      <c r="DP4">
        <v>1</v>
      </c>
      <c r="DS4">
        <v>3</v>
      </c>
      <c r="DV4">
        <v>3</v>
      </c>
      <c r="DW4">
        <v>2</v>
      </c>
      <c r="DX4">
        <v>1</v>
      </c>
      <c r="DY4">
        <v>1</v>
      </c>
      <c r="DZ4">
        <v>1</v>
      </c>
      <c r="EA4">
        <v>1</v>
      </c>
      <c r="EB4">
        <v>2</v>
      </c>
      <c r="EC4">
        <v>2</v>
      </c>
      <c r="ED4">
        <v>2</v>
      </c>
      <c r="EE4">
        <v>2</v>
      </c>
      <c r="EF4">
        <v>5</v>
      </c>
      <c r="EG4">
        <v>5</v>
      </c>
      <c r="EH4">
        <v>1</v>
      </c>
      <c r="EI4">
        <v>1</v>
      </c>
      <c r="EJ4">
        <v>5</v>
      </c>
      <c r="EK4">
        <v>1</v>
      </c>
      <c r="EL4">
        <v>5</v>
      </c>
      <c r="EM4">
        <v>1</v>
      </c>
      <c r="EN4">
        <v>3</v>
      </c>
      <c r="EO4">
        <v>1</v>
      </c>
      <c r="EQ4">
        <v>2</v>
      </c>
      <c r="ER4">
        <v>1</v>
      </c>
      <c r="ES4">
        <v>2</v>
      </c>
      <c r="ET4">
        <v>2</v>
      </c>
      <c r="EU4">
        <v>3</v>
      </c>
      <c r="EV4">
        <v>2</v>
      </c>
      <c r="EW4">
        <v>2</v>
      </c>
      <c r="EX4">
        <v>1</v>
      </c>
      <c r="EY4">
        <v>6</v>
      </c>
      <c r="FA4">
        <v>5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5</v>
      </c>
      <c r="FJ4">
        <v>2</v>
      </c>
      <c r="FK4">
        <v>5</v>
      </c>
      <c r="FL4">
        <v>4</v>
      </c>
      <c r="FM4">
        <v>2</v>
      </c>
      <c r="FP4">
        <v>3</v>
      </c>
      <c r="FQ4">
        <v>2</v>
      </c>
      <c r="FR4">
        <v>4</v>
      </c>
      <c r="FS4">
        <v>5</v>
      </c>
      <c r="FV4">
        <v>1</v>
      </c>
      <c r="GB4">
        <v>1</v>
      </c>
      <c r="GD4">
        <v>2</v>
      </c>
      <c r="GE4">
        <v>1</v>
      </c>
      <c r="GF4">
        <v>1</v>
      </c>
      <c r="GI4">
        <v>2</v>
      </c>
      <c r="GJ4">
        <v>1</v>
      </c>
      <c r="GK4">
        <v>2</v>
      </c>
      <c r="GL4">
        <v>2</v>
      </c>
      <c r="GM4">
        <v>2</v>
      </c>
      <c r="GN4">
        <v>2</v>
      </c>
      <c r="GO4">
        <v>2</v>
      </c>
      <c r="GP4">
        <v>3</v>
      </c>
      <c r="GQ4">
        <v>5</v>
      </c>
      <c r="GR4">
        <v>5</v>
      </c>
      <c r="GS4">
        <v>3</v>
      </c>
      <c r="GT4">
        <v>2</v>
      </c>
      <c r="GU4">
        <v>2</v>
      </c>
      <c r="GV4">
        <v>2</v>
      </c>
      <c r="GY4">
        <v>2</v>
      </c>
      <c r="HE4">
        <v>1</v>
      </c>
      <c r="HF4">
        <v>1</v>
      </c>
      <c r="HG4">
        <v>1</v>
      </c>
      <c r="HH4">
        <v>4</v>
      </c>
      <c r="HI4">
        <v>2</v>
      </c>
      <c r="HJ4">
        <v>2</v>
      </c>
      <c r="HK4">
        <v>5</v>
      </c>
      <c r="HL4">
        <v>6</v>
      </c>
      <c r="HM4">
        <v>1</v>
      </c>
      <c r="HN4">
        <v>6</v>
      </c>
      <c r="HO4">
        <v>7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J4">
        <v>1</v>
      </c>
      <c r="IM4">
        <v>1</v>
      </c>
      <c r="IN4">
        <v>2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2</v>
      </c>
      <c r="IZ4">
        <v>1</v>
      </c>
      <c r="JA4">
        <v>1</v>
      </c>
      <c r="JB4">
        <v>1</v>
      </c>
      <c r="JC4">
        <v>40</v>
      </c>
      <c r="JD4">
        <v>3</v>
      </c>
      <c r="JF4">
        <v>5</v>
      </c>
      <c r="JG4">
        <v>1</v>
      </c>
      <c r="JH4">
        <v>3</v>
      </c>
      <c r="JO4">
        <v>1</v>
      </c>
      <c r="KN4">
        <v>2007</v>
      </c>
      <c r="KO4" t="s">
        <v>103</v>
      </c>
    </row>
    <row r="5" spans="1:301" x14ac:dyDescent="0.3">
      <c r="A5">
        <v>15245435</v>
      </c>
      <c r="B5" s="31">
        <v>42863.917881944442</v>
      </c>
      <c r="C5">
        <v>1026</v>
      </c>
      <c r="K5">
        <v>3</v>
      </c>
      <c r="L5">
        <v>3</v>
      </c>
      <c r="N5">
        <v>1</v>
      </c>
      <c r="O5">
        <v>1</v>
      </c>
      <c r="P5">
        <v>3</v>
      </c>
      <c r="R5">
        <v>1</v>
      </c>
      <c r="AE5">
        <v>1</v>
      </c>
      <c r="AF5">
        <v>1</v>
      </c>
      <c r="AG5">
        <v>1</v>
      </c>
      <c r="AL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3</v>
      </c>
      <c r="BP5">
        <v>3</v>
      </c>
      <c r="BQ5">
        <v>7</v>
      </c>
      <c r="BR5">
        <v>8</v>
      </c>
      <c r="BS5">
        <v>6</v>
      </c>
      <c r="BW5">
        <v>1</v>
      </c>
      <c r="CH5">
        <v>1</v>
      </c>
      <c r="CS5">
        <v>1</v>
      </c>
      <c r="DB5">
        <v>1</v>
      </c>
      <c r="DC5">
        <v>1</v>
      </c>
      <c r="DD5">
        <v>1</v>
      </c>
      <c r="DF5">
        <v>1</v>
      </c>
      <c r="DH5">
        <v>1</v>
      </c>
      <c r="DM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2</v>
      </c>
      <c r="EB5">
        <v>1</v>
      </c>
      <c r="EC5">
        <v>2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6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3</v>
      </c>
      <c r="FJ5">
        <v>1</v>
      </c>
      <c r="FK5">
        <v>1</v>
      </c>
      <c r="FL5">
        <v>1</v>
      </c>
      <c r="FM5">
        <v>1</v>
      </c>
      <c r="FP5">
        <v>1</v>
      </c>
      <c r="GB5">
        <v>1</v>
      </c>
      <c r="GD5">
        <v>2</v>
      </c>
      <c r="GE5">
        <v>2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2</v>
      </c>
      <c r="GY5">
        <v>2</v>
      </c>
      <c r="HQ5">
        <v>1</v>
      </c>
      <c r="HR5">
        <v>1</v>
      </c>
      <c r="HU5">
        <v>1</v>
      </c>
      <c r="HY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40</v>
      </c>
      <c r="JD5">
        <v>2</v>
      </c>
      <c r="JF5">
        <v>4</v>
      </c>
      <c r="JG5">
        <v>1</v>
      </c>
      <c r="JH5">
        <v>3</v>
      </c>
      <c r="JJ5">
        <v>1</v>
      </c>
    </row>
    <row r="6" spans="1:301" x14ac:dyDescent="0.3">
      <c r="A6">
        <v>15245439</v>
      </c>
      <c r="B6" s="31">
        <v>42863.937025462961</v>
      </c>
      <c r="C6">
        <v>655</v>
      </c>
      <c r="K6">
        <v>3</v>
      </c>
      <c r="L6">
        <v>3</v>
      </c>
      <c r="N6">
        <v>1</v>
      </c>
      <c r="O6">
        <v>1</v>
      </c>
      <c r="P6">
        <v>1</v>
      </c>
      <c r="R6">
        <v>1</v>
      </c>
      <c r="AD6">
        <v>1</v>
      </c>
      <c r="AE6">
        <v>1</v>
      </c>
      <c r="AF6">
        <v>1</v>
      </c>
      <c r="AL6">
        <v>1</v>
      </c>
      <c r="AN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3</v>
      </c>
      <c r="BI6">
        <v>3</v>
      </c>
      <c r="BP6">
        <v>2</v>
      </c>
      <c r="BQ6">
        <v>1</v>
      </c>
      <c r="BR6">
        <v>1</v>
      </c>
      <c r="BS6">
        <v>5</v>
      </c>
      <c r="BW6">
        <v>2</v>
      </c>
      <c r="BY6">
        <v>1</v>
      </c>
      <c r="CH6">
        <v>1</v>
      </c>
      <c r="CJ6">
        <v>1</v>
      </c>
      <c r="CS6">
        <v>1</v>
      </c>
      <c r="CU6">
        <v>1</v>
      </c>
      <c r="DB6">
        <v>1</v>
      </c>
      <c r="DC6">
        <v>1</v>
      </c>
      <c r="DD6">
        <v>1</v>
      </c>
      <c r="DF6">
        <v>1</v>
      </c>
      <c r="DG6">
        <v>1</v>
      </c>
      <c r="DM6">
        <v>1</v>
      </c>
      <c r="DO6">
        <v>1</v>
      </c>
      <c r="DV6">
        <v>1</v>
      </c>
      <c r="DW6">
        <v>2</v>
      </c>
      <c r="DX6">
        <v>2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3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6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5</v>
      </c>
      <c r="FH6">
        <v>1</v>
      </c>
      <c r="FI6">
        <v>5</v>
      </c>
      <c r="FJ6">
        <v>1</v>
      </c>
      <c r="FK6">
        <v>1</v>
      </c>
      <c r="FL6">
        <v>1</v>
      </c>
      <c r="FM6">
        <v>1</v>
      </c>
      <c r="FP6">
        <v>2</v>
      </c>
      <c r="FR6">
        <v>1</v>
      </c>
      <c r="GB6">
        <v>1</v>
      </c>
      <c r="GD6">
        <v>1</v>
      </c>
      <c r="GE6">
        <v>1</v>
      </c>
      <c r="GF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2</v>
      </c>
      <c r="GY6">
        <v>2</v>
      </c>
      <c r="HE6">
        <v>1</v>
      </c>
      <c r="HF6">
        <v>1</v>
      </c>
      <c r="HG6">
        <v>2</v>
      </c>
      <c r="HH6">
        <v>2</v>
      </c>
      <c r="HI6">
        <v>1</v>
      </c>
      <c r="HJ6">
        <v>1</v>
      </c>
      <c r="HK6">
        <v>2</v>
      </c>
      <c r="HL6">
        <v>2</v>
      </c>
      <c r="HM6">
        <v>1</v>
      </c>
      <c r="HN6">
        <v>2</v>
      </c>
      <c r="HO6">
        <v>7</v>
      </c>
      <c r="IB6">
        <v>3</v>
      </c>
      <c r="ID6">
        <v>1</v>
      </c>
      <c r="IE6">
        <v>1</v>
      </c>
      <c r="IH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2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42</v>
      </c>
      <c r="JD6">
        <v>3</v>
      </c>
      <c r="JF6">
        <v>5</v>
      </c>
      <c r="JG6">
        <v>1</v>
      </c>
      <c r="JH6">
        <v>2</v>
      </c>
      <c r="JX6">
        <v>1</v>
      </c>
      <c r="KN6">
        <v>2006</v>
      </c>
      <c r="KO6" t="s">
        <v>104</v>
      </c>
    </row>
    <row r="7" spans="1:301" x14ac:dyDescent="0.3">
      <c r="A7">
        <v>15245467</v>
      </c>
      <c r="B7" s="31">
        <v>42894.074861111112</v>
      </c>
      <c r="C7">
        <v>663</v>
      </c>
      <c r="K7">
        <v>3</v>
      </c>
      <c r="L7">
        <v>3</v>
      </c>
      <c r="N7">
        <v>1</v>
      </c>
      <c r="O7">
        <v>1</v>
      </c>
      <c r="P7">
        <v>1</v>
      </c>
      <c r="R7">
        <v>1</v>
      </c>
      <c r="AD7">
        <v>1</v>
      </c>
      <c r="AE7">
        <v>1</v>
      </c>
      <c r="AF7">
        <v>1</v>
      </c>
      <c r="AG7">
        <v>1</v>
      </c>
      <c r="AL7">
        <v>1</v>
      </c>
      <c r="AM7">
        <v>1</v>
      </c>
      <c r="AN7">
        <v>1</v>
      </c>
      <c r="AU7">
        <v>1</v>
      </c>
      <c r="AV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3</v>
      </c>
      <c r="BI7">
        <v>3</v>
      </c>
      <c r="BP7">
        <v>1</v>
      </c>
      <c r="BR7">
        <v>1</v>
      </c>
      <c r="BS7">
        <v>5</v>
      </c>
      <c r="BW7">
        <v>3</v>
      </c>
      <c r="BX7">
        <v>2</v>
      </c>
      <c r="BY7">
        <v>1</v>
      </c>
      <c r="CH7">
        <v>1</v>
      </c>
      <c r="CI7">
        <v>1</v>
      </c>
      <c r="CJ7">
        <v>1</v>
      </c>
      <c r="CS7">
        <v>1</v>
      </c>
      <c r="CT7">
        <v>1</v>
      </c>
      <c r="CU7">
        <v>1</v>
      </c>
      <c r="DB7">
        <v>1</v>
      </c>
      <c r="DC7">
        <v>1</v>
      </c>
      <c r="DD7">
        <v>1</v>
      </c>
      <c r="DG7">
        <v>1</v>
      </c>
      <c r="DH7">
        <v>1</v>
      </c>
      <c r="DM7">
        <v>1</v>
      </c>
      <c r="DN7">
        <v>1</v>
      </c>
      <c r="DO7">
        <v>1</v>
      </c>
      <c r="DV7">
        <v>1</v>
      </c>
      <c r="DW7">
        <v>2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6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5</v>
      </c>
      <c r="FJ7">
        <v>1</v>
      </c>
      <c r="FK7">
        <v>1</v>
      </c>
      <c r="FL7">
        <v>2</v>
      </c>
      <c r="FM7">
        <v>1</v>
      </c>
      <c r="FP7">
        <v>3</v>
      </c>
      <c r="FQ7">
        <v>2</v>
      </c>
      <c r="FR7">
        <v>1</v>
      </c>
      <c r="GB7">
        <v>1</v>
      </c>
      <c r="GD7">
        <v>1</v>
      </c>
      <c r="GE7">
        <v>1</v>
      </c>
      <c r="GF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2</v>
      </c>
      <c r="GT7">
        <v>1</v>
      </c>
      <c r="GU7">
        <v>1</v>
      </c>
      <c r="GV7">
        <v>1</v>
      </c>
      <c r="GX7">
        <v>1</v>
      </c>
      <c r="GY7">
        <v>2</v>
      </c>
      <c r="HE7">
        <v>1</v>
      </c>
      <c r="HF7">
        <v>1</v>
      </c>
      <c r="HG7">
        <v>2</v>
      </c>
      <c r="HH7">
        <v>2</v>
      </c>
      <c r="HI7">
        <v>1</v>
      </c>
      <c r="HJ7">
        <v>1</v>
      </c>
      <c r="HK7">
        <v>2</v>
      </c>
      <c r="HL7">
        <v>2</v>
      </c>
      <c r="HM7">
        <v>1</v>
      </c>
      <c r="HN7">
        <v>2</v>
      </c>
      <c r="HO7">
        <v>7</v>
      </c>
      <c r="IB7">
        <v>4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2</v>
      </c>
      <c r="IZ7">
        <v>1</v>
      </c>
      <c r="JA7">
        <v>1</v>
      </c>
      <c r="JB7">
        <v>1</v>
      </c>
      <c r="JC7">
        <v>35</v>
      </c>
      <c r="JD7">
        <v>3</v>
      </c>
      <c r="JF7">
        <v>5</v>
      </c>
      <c r="JG7">
        <v>1</v>
      </c>
      <c r="JH7">
        <v>3</v>
      </c>
      <c r="JX7">
        <v>1</v>
      </c>
      <c r="KN7">
        <v>2008</v>
      </c>
      <c r="KO7" t="s">
        <v>105</v>
      </c>
    </row>
    <row r="8" spans="1:301" x14ac:dyDescent="0.3">
      <c r="A8">
        <v>15245471</v>
      </c>
      <c r="B8" s="31">
        <v>42894.092453703706</v>
      </c>
      <c r="C8">
        <v>1983</v>
      </c>
      <c r="K8">
        <v>2</v>
      </c>
      <c r="L8">
        <v>3</v>
      </c>
      <c r="N8">
        <v>1</v>
      </c>
      <c r="O8">
        <v>2</v>
      </c>
      <c r="Q8">
        <v>3</v>
      </c>
      <c r="R8">
        <v>1</v>
      </c>
      <c r="AD8">
        <v>1</v>
      </c>
      <c r="AE8">
        <v>1</v>
      </c>
      <c r="AF8">
        <v>3</v>
      </c>
      <c r="AG8">
        <v>2</v>
      </c>
      <c r="AL8">
        <v>1</v>
      </c>
      <c r="AM8">
        <v>1</v>
      </c>
      <c r="AO8">
        <v>1</v>
      </c>
      <c r="AR8">
        <v>1</v>
      </c>
      <c r="AU8">
        <v>2</v>
      </c>
      <c r="AV8">
        <v>2</v>
      </c>
      <c r="AY8">
        <v>1</v>
      </c>
      <c r="BA8">
        <v>2</v>
      </c>
      <c r="BB8">
        <v>2</v>
      </c>
      <c r="BD8">
        <v>4</v>
      </c>
      <c r="BG8">
        <v>2</v>
      </c>
      <c r="BH8">
        <v>3</v>
      </c>
      <c r="BJ8">
        <v>1</v>
      </c>
      <c r="BM8">
        <v>1</v>
      </c>
      <c r="BP8">
        <v>3</v>
      </c>
      <c r="BQ8">
        <v>2</v>
      </c>
      <c r="BR8">
        <v>3</v>
      </c>
      <c r="BS8">
        <v>2</v>
      </c>
      <c r="BW8">
        <v>3</v>
      </c>
      <c r="BX8">
        <v>4</v>
      </c>
      <c r="BZ8">
        <v>1</v>
      </c>
      <c r="CC8">
        <v>2</v>
      </c>
      <c r="CH8">
        <v>1</v>
      </c>
      <c r="CI8">
        <v>1</v>
      </c>
      <c r="CK8">
        <v>1</v>
      </c>
      <c r="CN8">
        <v>1</v>
      </c>
      <c r="CS8">
        <v>1</v>
      </c>
      <c r="CT8">
        <v>1</v>
      </c>
      <c r="CV8">
        <v>1</v>
      </c>
      <c r="CY8">
        <v>1</v>
      </c>
      <c r="DB8">
        <v>1</v>
      </c>
      <c r="DC8">
        <v>1</v>
      </c>
      <c r="DD8">
        <v>1</v>
      </c>
      <c r="DE8">
        <v>1</v>
      </c>
      <c r="DF8">
        <v>1</v>
      </c>
      <c r="DM8">
        <v>1</v>
      </c>
      <c r="DN8">
        <v>1</v>
      </c>
      <c r="DP8">
        <v>1</v>
      </c>
      <c r="DS8">
        <v>1</v>
      </c>
      <c r="DV8">
        <v>2</v>
      </c>
      <c r="DW8">
        <v>3</v>
      </c>
      <c r="DX8">
        <v>2</v>
      </c>
      <c r="DY8">
        <v>3</v>
      </c>
      <c r="DZ8">
        <v>3</v>
      </c>
      <c r="EA8">
        <v>3</v>
      </c>
      <c r="EB8">
        <v>1</v>
      </c>
      <c r="EC8">
        <v>1</v>
      </c>
      <c r="ED8">
        <v>2</v>
      </c>
      <c r="EE8">
        <v>1</v>
      </c>
      <c r="EF8">
        <v>6</v>
      </c>
      <c r="EG8">
        <v>6</v>
      </c>
      <c r="EH8">
        <v>1</v>
      </c>
      <c r="EI8">
        <v>1</v>
      </c>
      <c r="EJ8">
        <v>3</v>
      </c>
      <c r="EK8">
        <v>3</v>
      </c>
      <c r="EL8">
        <v>1</v>
      </c>
      <c r="EM8">
        <v>1</v>
      </c>
      <c r="EN8">
        <v>2</v>
      </c>
      <c r="EO8">
        <v>5</v>
      </c>
      <c r="EQ8">
        <v>2</v>
      </c>
      <c r="ER8">
        <v>2</v>
      </c>
      <c r="ES8">
        <v>1</v>
      </c>
      <c r="ET8">
        <v>3</v>
      </c>
      <c r="EU8">
        <v>2</v>
      </c>
      <c r="EV8">
        <v>1</v>
      </c>
      <c r="EW8">
        <v>1</v>
      </c>
      <c r="EX8">
        <v>1</v>
      </c>
      <c r="EY8">
        <v>6</v>
      </c>
      <c r="FA8">
        <v>5</v>
      </c>
      <c r="FB8">
        <v>2</v>
      </c>
      <c r="FC8">
        <v>2</v>
      </c>
      <c r="FD8">
        <v>1</v>
      </c>
      <c r="FE8">
        <v>1</v>
      </c>
      <c r="FF8">
        <v>1</v>
      </c>
      <c r="FG8">
        <v>3</v>
      </c>
      <c r="FH8">
        <v>2</v>
      </c>
      <c r="FI8">
        <v>4</v>
      </c>
      <c r="FJ8">
        <v>2</v>
      </c>
      <c r="FK8">
        <v>2</v>
      </c>
      <c r="FL8">
        <v>2</v>
      </c>
      <c r="FM8">
        <v>2</v>
      </c>
      <c r="FP8">
        <v>2</v>
      </c>
      <c r="FQ8">
        <v>4</v>
      </c>
      <c r="FS8">
        <v>3</v>
      </c>
      <c r="FV8">
        <v>1</v>
      </c>
      <c r="FY8">
        <v>1</v>
      </c>
      <c r="GD8">
        <v>2</v>
      </c>
      <c r="GE8">
        <v>1</v>
      </c>
      <c r="GF8">
        <v>3</v>
      </c>
      <c r="GI8">
        <v>1</v>
      </c>
      <c r="GJ8">
        <v>2</v>
      </c>
      <c r="GK8">
        <v>1</v>
      </c>
      <c r="GL8">
        <v>1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1</v>
      </c>
      <c r="GT8">
        <v>2</v>
      </c>
      <c r="GU8">
        <v>2</v>
      </c>
      <c r="GV8">
        <v>1</v>
      </c>
      <c r="GW8">
        <v>1</v>
      </c>
      <c r="GX8">
        <v>1</v>
      </c>
      <c r="GY8">
        <v>1</v>
      </c>
      <c r="GZ8">
        <v>1</v>
      </c>
      <c r="HB8">
        <v>1</v>
      </c>
      <c r="HQ8">
        <v>1</v>
      </c>
      <c r="HU8">
        <v>1</v>
      </c>
      <c r="HY8">
        <v>1</v>
      </c>
      <c r="IM8">
        <v>1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1</v>
      </c>
      <c r="JC8">
        <v>28</v>
      </c>
      <c r="JD8">
        <v>3</v>
      </c>
      <c r="JF8">
        <v>5</v>
      </c>
      <c r="JG8">
        <v>1</v>
      </c>
      <c r="JH8">
        <v>3</v>
      </c>
      <c r="KL8">
        <v>1</v>
      </c>
      <c r="KN8">
        <v>2010</v>
      </c>
      <c r="KO8" t="s">
        <v>106</v>
      </c>
    </row>
    <row r="9" spans="1:301" x14ac:dyDescent="0.3">
      <c r="A9">
        <v>15245472</v>
      </c>
      <c r="B9" s="31">
        <v>42894.092465277776</v>
      </c>
      <c r="C9">
        <v>1997</v>
      </c>
      <c r="D9" t="s">
        <v>107</v>
      </c>
      <c r="K9">
        <v>3</v>
      </c>
      <c r="L9">
        <v>3</v>
      </c>
      <c r="N9">
        <v>1</v>
      </c>
      <c r="O9">
        <v>2</v>
      </c>
      <c r="Q9">
        <v>3</v>
      </c>
      <c r="R9">
        <v>1</v>
      </c>
      <c r="AD9">
        <v>1</v>
      </c>
      <c r="AE9">
        <v>1</v>
      </c>
      <c r="AF9">
        <v>3</v>
      </c>
      <c r="AG9">
        <v>2</v>
      </c>
      <c r="AL9">
        <v>1</v>
      </c>
      <c r="AO9">
        <v>1</v>
      </c>
      <c r="AR9">
        <v>1</v>
      </c>
      <c r="AT9" t="s">
        <v>107</v>
      </c>
      <c r="AU9">
        <v>4</v>
      </c>
      <c r="AV9">
        <v>4</v>
      </c>
      <c r="AX9">
        <v>4</v>
      </c>
      <c r="AY9">
        <v>4</v>
      </c>
      <c r="BA9">
        <v>1</v>
      </c>
      <c r="BB9">
        <v>4</v>
      </c>
      <c r="BD9">
        <v>4</v>
      </c>
      <c r="BG9">
        <v>1</v>
      </c>
      <c r="BJ9">
        <v>1</v>
      </c>
      <c r="BM9">
        <v>3</v>
      </c>
      <c r="BO9">
        <v>1</v>
      </c>
      <c r="BP9">
        <v>3</v>
      </c>
      <c r="BQ9">
        <v>1</v>
      </c>
      <c r="BR9">
        <v>1</v>
      </c>
      <c r="BS9">
        <v>2</v>
      </c>
      <c r="BW9">
        <v>2</v>
      </c>
      <c r="BZ9">
        <v>1</v>
      </c>
      <c r="CC9">
        <v>3</v>
      </c>
      <c r="CE9">
        <v>4</v>
      </c>
      <c r="CH9">
        <v>1</v>
      </c>
      <c r="CK9">
        <v>3</v>
      </c>
      <c r="CN9">
        <v>1</v>
      </c>
      <c r="CP9">
        <v>1</v>
      </c>
      <c r="CS9">
        <v>1</v>
      </c>
      <c r="CV9">
        <v>1</v>
      </c>
      <c r="CY9">
        <v>1</v>
      </c>
      <c r="DA9">
        <v>1</v>
      </c>
      <c r="DB9">
        <v>3</v>
      </c>
      <c r="DC9">
        <v>4</v>
      </c>
      <c r="DD9">
        <v>1</v>
      </c>
      <c r="DE9">
        <v>1</v>
      </c>
      <c r="DH9">
        <v>1</v>
      </c>
      <c r="DM9">
        <v>1</v>
      </c>
      <c r="DP9">
        <v>1</v>
      </c>
      <c r="DS9">
        <v>1</v>
      </c>
      <c r="DU9">
        <v>1</v>
      </c>
      <c r="DV9">
        <v>2</v>
      </c>
      <c r="DW9">
        <v>3</v>
      </c>
      <c r="DX9">
        <v>2</v>
      </c>
      <c r="DY9">
        <v>3</v>
      </c>
      <c r="DZ9">
        <v>1</v>
      </c>
      <c r="EA9">
        <v>3</v>
      </c>
      <c r="EB9">
        <v>4</v>
      </c>
      <c r="EC9">
        <v>2</v>
      </c>
      <c r="ED9">
        <v>4</v>
      </c>
      <c r="EE9">
        <v>2</v>
      </c>
      <c r="EF9">
        <v>6</v>
      </c>
      <c r="EG9">
        <v>6</v>
      </c>
      <c r="EH9">
        <v>1</v>
      </c>
      <c r="EI9">
        <v>2</v>
      </c>
      <c r="EJ9">
        <v>5</v>
      </c>
      <c r="EK9">
        <v>5</v>
      </c>
      <c r="EL9">
        <v>1</v>
      </c>
      <c r="EM9">
        <v>1</v>
      </c>
      <c r="EN9">
        <v>2</v>
      </c>
      <c r="EO9">
        <v>6</v>
      </c>
      <c r="EP9">
        <v>5</v>
      </c>
      <c r="EQ9">
        <v>4</v>
      </c>
      <c r="ER9">
        <v>3</v>
      </c>
      <c r="ES9">
        <v>4</v>
      </c>
      <c r="ET9">
        <v>2</v>
      </c>
      <c r="EU9">
        <v>2</v>
      </c>
      <c r="EV9">
        <v>2</v>
      </c>
      <c r="EW9">
        <v>4</v>
      </c>
      <c r="EX9">
        <v>2</v>
      </c>
      <c r="EY9">
        <v>1</v>
      </c>
      <c r="EZ9" t="s">
        <v>108</v>
      </c>
      <c r="FA9">
        <v>5</v>
      </c>
      <c r="FB9">
        <v>2</v>
      </c>
      <c r="FC9">
        <v>2</v>
      </c>
      <c r="FD9">
        <v>3</v>
      </c>
      <c r="FE9">
        <v>2</v>
      </c>
      <c r="FF9">
        <v>2</v>
      </c>
      <c r="FG9">
        <v>1</v>
      </c>
      <c r="FH9">
        <v>1</v>
      </c>
      <c r="FI9">
        <v>1</v>
      </c>
      <c r="FJ9">
        <v>2</v>
      </c>
      <c r="FK9">
        <v>2</v>
      </c>
      <c r="FL9">
        <v>2</v>
      </c>
      <c r="FM9">
        <v>2</v>
      </c>
      <c r="FP9">
        <v>2</v>
      </c>
      <c r="FS9">
        <v>3</v>
      </c>
      <c r="FV9">
        <v>1</v>
      </c>
      <c r="FX9">
        <v>4</v>
      </c>
      <c r="FZ9">
        <v>1</v>
      </c>
      <c r="GD9">
        <v>2</v>
      </c>
      <c r="GE9">
        <v>2</v>
      </c>
      <c r="GG9">
        <v>4</v>
      </c>
      <c r="GI9">
        <v>2</v>
      </c>
      <c r="GJ9">
        <v>4</v>
      </c>
      <c r="GK9">
        <v>4</v>
      </c>
      <c r="GL9">
        <v>2</v>
      </c>
      <c r="GM9">
        <v>2</v>
      </c>
      <c r="GN9">
        <v>2</v>
      </c>
      <c r="GO9">
        <v>2</v>
      </c>
      <c r="GP9">
        <v>3</v>
      </c>
      <c r="GQ9">
        <v>1</v>
      </c>
      <c r="GR9">
        <v>2</v>
      </c>
      <c r="GS9">
        <v>1</v>
      </c>
      <c r="GT9">
        <v>5</v>
      </c>
      <c r="GU9">
        <v>3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IA9" t="s">
        <v>109</v>
      </c>
      <c r="IM9">
        <v>1</v>
      </c>
      <c r="IN9">
        <v>2</v>
      </c>
      <c r="IO9">
        <v>3</v>
      </c>
      <c r="IP9">
        <v>2</v>
      </c>
      <c r="IQ9">
        <v>2</v>
      </c>
      <c r="IR9">
        <v>1</v>
      </c>
      <c r="IS9">
        <v>4</v>
      </c>
      <c r="IT9">
        <v>4</v>
      </c>
      <c r="IU9">
        <v>3</v>
      </c>
      <c r="IV9">
        <v>2</v>
      </c>
      <c r="IW9">
        <v>5</v>
      </c>
      <c r="IX9">
        <v>5</v>
      </c>
      <c r="IY9">
        <v>1</v>
      </c>
      <c r="IZ9">
        <v>4</v>
      </c>
      <c r="JA9">
        <v>2</v>
      </c>
      <c r="JB9">
        <v>1</v>
      </c>
      <c r="JC9">
        <v>44</v>
      </c>
      <c r="JD9">
        <v>4</v>
      </c>
      <c r="JF9">
        <v>5</v>
      </c>
      <c r="JG9">
        <v>1</v>
      </c>
      <c r="JH9">
        <v>3</v>
      </c>
      <c r="KL9">
        <v>1</v>
      </c>
      <c r="KN9">
        <v>2007</v>
      </c>
      <c r="KO9" t="s">
        <v>110</v>
      </c>
    </row>
    <row r="10" spans="1:301" x14ac:dyDescent="0.3">
      <c r="A10">
        <v>15245499</v>
      </c>
      <c r="B10" s="31">
        <v>42894.251481481479</v>
      </c>
      <c r="C10">
        <v>1354</v>
      </c>
      <c r="K10">
        <v>2</v>
      </c>
      <c r="L10">
        <v>3</v>
      </c>
      <c r="N10">
        <v>1</v>
      </c>
      <c r="O10">
        <v>2</v>
      </c>
      <c r="Q10">
        <v>3</v>
      </c>
      <c r="R10">
        <v>1</v>
      </c>
      <c r="AD10">
        <v>3</v>
      </c>
      <c r="AE10">
        <v>1</v>
      </c>
      <c r="AF10">
        <v>3</v>
      </c>
      <c r="AG10">
        <v>6</v>
      </c>
      <c r="AH10" t="s">
        <v>111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V10">
        <v>1</v>
      </c>
      <c r="BB10">
        <v>1</v>
      </c>
      <c r="BD10">
        <v>1</v>
      </c>
      <c r="BG10">
        <v>2</v>
      </c>
      <c r="BH10">
        <v>1</v>
      </c>
      <c r="BI10">
        <v>1</v>
      </c>
      <c r="BJ10">
        <v>1</v>
      </c>
      <c r="BK10">
        <v>2</v>
      </c>
      <c r="BM10">
        <v>2</v>
      </c>
      <c r="BP10">
        <v>1</v>
      </c>
      <c r="BQ10">
        <v>7</v>
      </c>
      <c r="BR10">
        <v>2</v>
      </c>
      <c r="BS10">
        <v>2</v>
      </c>
      <c r="BW10">
        <v>5</v>
      </c>
      <c r="BX10">
        <v>2</v>
      </c>
      <c r="BY10">
        <v>3</v>
      </c>
      <c r="BZ10">
        <v>1</v>
      </c>
      <c r="CA10">
        <v>6</v>
      </c>
      <c r="CC10">
        <v>4</v>
      </c>
      <c r="CH10">
        <v>2</v>
      </c>
      <c r="CI10">
        <v>1</v>
      </c>
      <c r="CJ10">
        <v>1</v>
      </c>
      <c r="CK10">
        <v>1</v>
      </c>
      <c r="CL10">
        <v>3</v>
      </c>
      <c r="CN10">
        <v>3</v>
      </c>
      <c r="CS10">
        <v>1</v>
      </c>
      <c r="CT10">
        <v>3</v>
      </c>
      <c r="CU10">
        <v>3</v>
      </c>
      <c r="CV10">
        <v>2</v>
      </c>
      <c r="CW10">
        <v>4</v>
      </c>
      <c r="CY10">
        <v>3</v>
      </c>
      <c r="DB10">
        <v>1</v>
      </c>
      <c r="DC10">
        <v>1</v>
      </c>
      <c r="DD10">
        <v>1</v>
      </c>
      <c r="DE10">
        <v>1</v>
      </c>
      <c r="DH10">
        <v>1</v>
      </c>
      <c r="DM10">
        <v>1</v>
      </c>
      <c r="DN10">
        <v>2</v>
      </c>
      <c r="DO10">
        <v>1</v>
      </c>
      <c r="DP10">
        <v>2</v>
      </c>
      <c r="DQ10">
        <v>3</v>
      </c>
      <c r="DS10">
        <v>1</v>
      </c>
      <c r="DV10">
        <v>3</v>
      </c>
      <c r="DW10">
        <v>4</v>
      </c>
      <c r="DX10">
        <v>3</v>
      </c>
      <c r="DY10">
        <v>3</v>
      </c>
      <c r="DZ10">
        <v>2</v>
      </c>
      <c r="EA10">
        <v>3</v>
      </c>
      <c r="EB10">
        <v>2</v>
      </c>
      <c r="EC10">
        <v>2</v>
      </c>
      <c r="ED10">
        <v>2</v>
      </c>
      <c r="EE10">
        <v>1</v>
      </c>
      <c r="EF10">
        <v>6</v>
      </c>
      <c r="EG10">
        <v>2</v>
      </c>
      <c r="EH10">
        <v>1</v>
      </c>
      <c r="EI10">
        <v>5</v>
      </c>
      <c r="EJ10">
        <v>5</v>
      </c>
      <c r="EK10">
        <v>5</v>
      </c>
      <c r="EL10">
        <v>1</v>
      </c>
      <c r="EM10">
        <v>5</v>
      </c>
      <c r="EN10">
        <v>5</v>
      </c>
      <c r="EO10">
        <v>5</v>
      </c>
      <c r="EQ10">
        <v>3</v>
      </c>
      <c r="ER10">
        <v>1</v>
      </c>
      <c r="ES10">
        <v>2</v>
      </c>
      <c r="ET10">
        <v>3</v>
      </c>
      <c r="EU10">
        <v>2</v>
      </c>
      <c r="EV10">
        <v>1</v>
      </c>
      <c r="EW10">
        <v>1</v>
      </c>
      <c r="EX10">
        <v>3</v>
      </c>
      <c r="EY10">
        <v>6</v>
      </c>
      <c r="FA10">
        <v>5</v>
      </c>
      <c r="FB10">
        <v>2</v>
      </c>
      <c r="FC10">
        <v>1</v>
      </c>
      <c r="FD10">
        <v>2</v>
      </c>
      <c r="FE10">
        <v>4</v>
      </c>
      <c r="FF10">
        <v>2</v>
      </c>
      <c r="FG10">
        <v>1</v>
      </c>
      <c r="FH10">
        <v>2</v>
      </c>
      <c r="FI10">
        <v>5</v>
      </c>
      <c r="FJ10">
        <v>4</v>
      </c>
      <c r="FK10">
        <v>5</v>
      </c>
      <c r="FL10">
        <v>3</v>
      </c>
      <c r="FM10">
        <v>2</v>
      </c>
      <c r="FP10">
        <v>6</v>
      </c>
      <c r="FQ10">
        <v>2</v>
      </c>
      <c r="FR10">
        <v>4</v>
      </c>
      <c r="FS10">
        <v>1</v>
      </c>
      <c r="FT10">
        <v>3</v>
      </c>
      <c r="FV10">
        <v>5</v>
      </c>
      <c r="FY10">
        <v>1</v>
      </c>
      <c r="GA10">
        <v>1</v>
      </c>
      <c r="GD10">
        <v>2</v>
      </c>
      <c r="GE10">
        <v>2</v>
      </c>
      <c r="GG10">
        <v>2</v>
      </c>
      <c r="GI10">
        <v>1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1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1</v>
      </c>
      <c r="GW10">
        <v>1</v>
      </c>
      <c r="GX10">
        <v>1</v>
      </c>
      <c r="GY10">
        <v>2</v>
      </c>
      <c r="HE10">
        <v>1</v>
      </c>
      <c r="HF10">
        <v>2</v>
      </c>
      <c r="HG10">
        <v>5</v>
      </c>
      <c r="HH10">
        <v>5</v>
      </c>
      <c r="HI10">
        <v>6</v>
      </c>
      <c r="HJ10">
        <v>1</v>
      </c>
      <c r="HK10">
        <v>6</v>
      </c>
      <c r="HL10">
        <v>1</v>
      </c>
      <c r="HM10">
        <v>1</v>
      </c>
      <c r="HN10">
        <v>6</v>
      </c>
      <c r="HO10">
        <v>7</v>
      </c>
      <c r="IB10">
        <v>5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M10">
        <v>1</v>
      </c>
      <c r="IN10">
        <v>2</v>
      </c>
      <c r="IO10">
        <v>1</v>
      </c>
      <c r="IP10">
        <v>2</v>
      </c>
      <c r="IQ10">
        <v>1</v>
      </c>
      <c r="IR10">
        <v>2</v>
      </c>
      <c r="IS10">
        <v>1</v>
      </c>
      <c r="IT10">
        <v>2</v>
      </c>
      <c r="IU10">
        <v>2</v>
      </c>
      <c r="IV10">
        <v>2</v>
      </c>
      <c r="IW10">
        <v>2</v>
      </c>
      <c r="IX10">
        <v>1</v>
      </c>
      <c r="IY10">
        <v>3</v>
      </c>
      <c r="IZ10">
        <v>2</v>
      </c>
      <c r="JA10">
        <v>2</v>
      </c>
      <c r="JB10">
        <v>1</v>
      </c>
      <c r="JC10">
        <v>36</v>
      </c>
      <c r="JD10">
        <v>4</v>
      </c>
      <c r="JF10">
        <v>5</v>
      </c>
      <c r="JG10">
        <v>2</v>
      </c>
      <c r="JH10">
        <v>3</v>
      </c>
      <c r="KL10">
        <v>1</v>
      </c>
      <c r="KN10">
        <v>2002</v>
      </c>
      <c r="KO10" t="s">
        <v>112</v>
      </c>
    </row>
    <row r="11" spans="1:301" x14ac:dyDescent="0.3">
      <c r="A11">
        <v>15245666</v>
      </c>
      <c r="B11" s="31">
        <v>42924.207106481481</v>
      </c>
      <c r="C11">
        <v>3341</v>
      </c>
      <c r="K11">
        <v>2</v>
      </c>
      <c r="L11">
        <v>3</v>
      </c>
      <c r="N11">
        <v>1</v>
      </c>
      <c r="O11">
        <v>2</v>
      </c>
      <c r="Q11">
        <v>3</v>
      </c>
      <c r="R11">
        <v>1</v>
      </c>
      <c r="AD11">
        <v>1</v>
      </c>
      <c r="AE11">
        <v>1</v>
      </c>
      <c r="AF11">
        <v>4</v>
      </c>
      <c r="AG11">
        <v>2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BA11">
        <v>1</v>
      </c>
      <c r="BG11">
        <v>3</v>
      </c>
      <c r="BH11">
        <v>1</v>
      </c>
      <c r="BI11">
        <v>2</v>
      </c>
      <c r="BJ11">
        <v>1</v>
      </c>
      <c r="BL11">
        <v>3</v>
      </c>
      <c r="BM11">
        <v>2</v>
      </c>
      <c r="BN11">
        <v>3</v>
      </c>
      <c r="BP11">
        <v>1</v>
      </c>
      <c r="BQ11">
        <v>1</v>
      </c>
      <c r="BR11">
        <v>1</v>
      </c>
      <c r="BS11">
        <v>3</v>
      </c>
      <c r="BW11">
        <v>6</v>
      </c>
      <c r="BX11">
        <v>7</v>
      </c>
      <c r="BY11">
        <v>3</v>
      </c>
      <c r="BZ11">
        <v>1</v>
      </c>
      <c r="CB11">
        <v>4</v>
      </c>
      <c r="CC11">
        <v>2</v>
      </c>
      <c r="CD11">
        <v>5</v>
      </c>
      <c r="CH11">
        <v>1</v>
      </c>
      <c r="CI11">
        <v>1</v>
      </c>
      <c r="CJ11">
        <v>1</v>
      </c>
      <c r="CK11">
        <v>1</v>
      </c>
      <c r="CM11">
        <v>3</v>
      </c>
      <c r="CN11">
        <v>1</v>
      </c>
      <c r="CO11">
        <v>3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3</v>
      </c>
      <c r="DB11">
        <v>1</v>
      </c>
      <c r="DC11">
        <v>1</v>
      </c>
      <c r="DE11">
        <v>1</v>
      </c>
      <c r="DF11">
        <v>1</v>
      </c>
      <c r="DG11">
        <v>1</v>
      </c>
      <c r="DM11">
        <v>2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2</v>
      </c>
      <c r="DV11">
        <v>2</v>
      </c>
      <c r="DW11">
        <v>2</v>
      </c>
      <c r="DX11">
        <v>1</v>
      </c>
      <c r="DY11">
        <v>1</v>
      </c>
      <c r="DZ11">
        <v>2</v>
      </c>
      <c r="EA11">
        <v>1</v>
      </c>
      <c r="EB11">
        <v>2</v>
      </c>
      <c r="EC11">
        <v>2</v>
      </c>
      <c r="ED11">
        <v>2</v>
      </c>
      <c r="EE11">
        <v>2</v>
      </c>
      <c r="EF11">
        <v>3</v>
      </c>
      <c r="EG11">
        <v>6</v>
      </c>
      <c r="EH11">
        <v>1</v>
      </c>
      <c r="EI11">
        <v>2</v>
      </c>
      <c r="EJ11">
        <v>1</v>
      </c>
      <c r="EK11">
        <v>1</v>
      </c>
      <c r="EL11">
        <v>2</v>
      </c>
      <c r="EM11">
        <v>1</v>
      </c>
      <c r="EN11">
        <v>3</v>
      </c>
      <c r="EO11">
        <v>5</v>
      </c>
      <c r="EQ11">
        <v>2</v>
      </c>
      <c r="ER11">
        <v>2</v>
      </c>
      <c r="ES11">
        <v>2</v>
      </c>
      <c r="ET11">
        <v>2</v>
      </c>
      <c r="EU11">
        <v>3</v>
      </c>
      <c r="EV11">
        <v>2</v>
      </c>
      <c r="EW11">
        <v>2</v>
      </c>
      <c r="EX11">
        <v>2</v>
      </c>
      <c r="EY11">
        <v>6</v>
      </c>
      <c r="FA11">
        <v>5</v>
      </c>
      <c r="FB11">
        <v>4</v>
      </c>
      <c r="FC11">
        <v>4</v>
      </c>
      <c r="FD11">
        <v>4</v>
      </c>
      <c r="FE11">
        <v>5</v>
      </c>
      <c r="FF11">
        <v>4</v>
      </c>
      <c r="FG11">
        <v>2</v>
      </c>
      <c r="FH11">
        <v>3</v>
      </c>
      <c r="FI11">
        <v>5</v>
      </c>
      <c r="FJ11">
        <v>5</v>
      </c>
      <c r="FK11">
        <v>3</v>
      </c>
      <c r="FL11">
        <v>3</v>
      </c>
      <c r="FM11">
        <v>2</v>
      </c>
      <c r="FP11">
        <v>3</v>
      </c>
      <c r="FQ11">
        <v>2</v>
      </c>
      <c r="FR11">
        <v>5</v>
      </c>
      <c r="FS11">
        <v>1</v>
      </c>
      <c r="FU11">
        <v>7</v>
      </c>
      <c r="FV11">
        <v>6</v>
      </c>
      <c r="FW11">
        <v>4</v>
      </c>
      <c r="FY11">
        <v>1</v>
      </c>
      <c r="GA11">
        <v>1</v>
      </c>
      <c r="GD11">
        <v>2</v>
      </c>
      <c r="GE11">
        <v>1</v>
      </c>
      <c r="GF11">
        <v>3</v>
      </c>
      <c r="GI11">
        <v>2</v>
      </c>
      <c r="GJ11">
        <v>3</v>
      </c>
      <c r="GK11">
        <v>4</v>
      </c>
      <c r="GL11">
        <v>3</v>
      </c>
      <c r="GM11">
        <v>1</v>
      </c>
      <c r="GN11">
        <v>1</v>
      </c>
      <c r="GO11">
        <v>2</v>
      </c>
      <c r="GP11">
        <v>3</v>
      </c>
      <c r="GQ11">
        <v>3</v>
      </c>
      <c r="GR11">
        <v>2</v>
      </c>
      <c r="GS11">
        <v>1</v>
      </c>
      <c r="GT11">
        <v>1</v>
      </c>
      <c r="GU11">
        <v>2</v>
      </c>
      <c r="GV11">
        <v>1</v>
      </c>
      <c r="GW11">
        <v>3</v>
      </c>
      <c r="GX11">
        <v>1</v>
      </c>
      <c r="GY11">
        <v>2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6</v>
      </c>
      <c r="HO11">
        <v>7</v>
      </c>
      <c r="IB11">
        <v>1</v>
      </c>
      <c r="IF11">
        <v>1</v>
      </c>
      <c r="IG11">
        <v>1</v>
      </c>
      <c r="IH11">
        <v>1</v>
      </c>
      <c r="IM11">
        <v>1</v>
      </c>
      <c r="IN11">
        <v>2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2</v>
      </c>
      <c r="IV11">
        <v>1</v>
      </c>
      <c r="IW11">
        <v>2</v>
      </c>
      <c r="IX11">
        <v>3</v>
      </c>
      <c r="IY11">
        <v>3</v>
      </c>
      <c r="IZ11">
        <v>1</v>
      </c>
      <c r="JA11">
        <v>1</v>
      </c>
      <c r="JB11">
        <v>1</v>
      </c>
      <c r="JC11">
        <v>36</v>
      </c>
      <c r="JD11">
        <v>4</v>
      </c>
      <c r="JF11">
        <v>5</v>
      </c>
      <c r="JG11">
        <v>2</v>
      </c>
      <c r="JH11">
        <v>3</v>
      </c>
      <c r="KL11">
        <v>1</v>
      </c>
      <c r="KN11">
        <v>2002</v>
      </c>
      <c r="KO11" t="s">
        <v>113</v>
      </c>
    </row>
    <row r="12" spans="1:301" x14ac:dyDescent="0.3">
      <c r="A12">
        <v>15245705</v>
      </c>
      <c r="B12" s="31">
        <v>42924.293541666666</v>
      </c>
      <c r="C12">
        <v>1209</v>
      </c>
      <c r="D12" t="s">
        <v>109</v>
      </c>
      <c r="K12">
        <v>2</v>
      </c>
      <c r="L12">
        <v>3</v>
      </c>
      <c r="N12">
        <v>1</v>
      </c>
      <c r="O12">
        <v>2</v>
      </c>
      <c r="Q12">
        <v>3</v>
      </c>
      <c r="R12">
        <v>1</v>
      </c>
      <c r="AD12">
        <v>1</v>
      </c>
      <c r="AE12">
        <v>1</v>
      </c>
      <c r="AF12">
        <v>3</v>
      </c>
      <c r="AG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 t="s">
        <v>109</v>
      </c>
      <c r="AU12">
        <v>1</v>
      </c>
      <c r="AV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7</v>
      </c>
      <c r="BR12">
        <v>1</v>
      </c>
      <c r="BS12">
        <v>2</v>
      </c>
      <c r="BW12">
        <v>3</v>
      </c>
      <c r="BX12">
        <v>2</v>
      </c>
      <c r="BY12">
        <v>1</v>
      </c>
      <c r="BZ12">
        <v>4</v>
      </c>
      <c r="CA12">
        <v>7</v>
      </c>
      <c r="CB12">
        <v>5</v>
      </c>
      <c r="CC12">
        <v>8</v>
      </c>
      <c r="CD12">
        <v>9</v>
      </c>
      <c r="CE12">
        <v>6</v>
      </c>
      <c r="CH12">
        <v>3</v>
      </c>
      <c r="CI12">
        <v>1</v>
      </c>
      <c r="CJ12">
        <v>1</v>
      </c>
      <c r="CK12">
        <v>1</v>
      </c>
      <c r="CL12">
        <v>1</v>
      </c>
      <c r="CM12">
        <v>3</v>
      </c>
      <c r="CN12">
        <v>1</v>
      </c>
      <c r="CO12">
        <v>3</v>
      </c>
      <c r="CP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M12">
        <v>2</v>
      </c>
      <c r="DN12">
        <v>2</v>
      </c>
      <c r="DO12">
        <v>1</v>
      </c>
      <c r="DP12">
        <v>1</v>
      </c>
      <c r="DQ12">
        <v>2</v>
      </c>
      <c r="DR12">
        <v>3</v>
      </c>
      <c r="DS12">
        <v>1</v>
      </c>
      <c r="DT12">
        <v>3</v>
      </c>
      <c r="DU12">
        <v>1</v>
      </c>
      <c r="DV12">
        <v>3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5</v>
      </c>
      <c r="EG12">
        <v>6</v>
      </c>
      <c r="EH12">
        <v>1</v>
      </c>
      <c r="EI12">
        <v>2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1</v>
      </c>
      <c r="EP12">
        <v>1</v>
      </c>
      <c r="EQ12">
        <v>3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6</v>
      </c>
      <c r="FA12">
        <v>3</v>
      </c>
      <c r="FB12">
        <v>2</v>
      </c>
      <c r="FC12">
        <v>2</v>
      </c>
      <c r="FD12">
        <v>3</v>
      </c>
      <c r="FE12">
        <v>2</v>
      </c>
      <c r="FF12">
        <v>2</v>
      </c>
      <c r="FG12">
        <v>3</v>
      </c>
      <c r="FH12">
        <v>4</v>
      </c>
      <c r="FI12">
        <v>5</v>
      </c>
      <c r="FJ12">
        <v>4</v>
      </c>
      <c r="FK12">
        <v>2</v>
      </c>
      <c r="FL12">
        <v>2</v>
      </c>
      <c r="FM12">
        <v>2</v>
      </c>
      <c r="FP12">
        <v>7</v>
      </c>
      <c r="FQ12">
        <v>6</v>
      </c>
      <c r="FR12">
        <v>1</v>
      </c>
      <c r="FS12">
        <v>2</v>
      </c>
      <c r="FT12">
        <v>9</v>
      </c>
      <c r="FU12">
        <v>4</v>
      </c>
      <c r="FV12">
        <v>5</v>
      </c>
      <c r="FW12">
        <v>8</v>
      </c>
      <c r="FX12">
        <v>3</v>
      </c>
      <c r="FY12">
        <v>1</v>
      </c>
      <c r="GA12">
        <v>1</v>
      </c>
      <c r="GD12">
        <v>2</v>
      </c>
      <c r="GE12">
        <v>1</v>
      </c>
      <c r="GF12">
        <v>3</v>
      </c>
      <c r="GI12">
        <v>1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1</v>
      </c>
      <c r="GW12">
        <v>1</v>
      </c>
      <c r="GX12">
        <v>1</v>
      </c>
      <c r="GY12">
        <v>2</v>
      </c>
      <c r="HE12">
        <v>1</v>
      </c>
      <c r="HF12">
        <v>1</v>
      </c>
      <c r="HG12">
        <v>2</v>
      </c>
      <c r="HH12">
        <v>6</v>
      </c>
      <c r="HI12">
        <v>2</v>
      </c>
      <c r="HJ12">
        <v>1</v>
      </c>
      <c r="HK12">
        <v>6</v>
      </c>
      <c r="HL12">
        <v>1</v>
      </c>
      <c r="HM12">
        <v>1</v>
      </c>
      <c r="HN12">
        <v>6</v>
      </c>
      <c r="HO12">
        <v>7</v>
      </c>
      <c r="IB12">
        <v>3</v>
      </c>
      <c r="ID12">
        <v>1</v>
      </c>
      <c r="IE12">
        <v>1</v>
      </c>
      <c r="IJ12">
        <v>1</v>
      </c>
      <c r="IM12">
        <v>2</v>
      </c>
      <c r="IN12">
        <v>2</v>
      </c>
      <c r="IO12">
        <v>1</v>
      </c>
      <c r="IP12">
        <v>1</v>
      </c>
      <c r="IQ12">
        <v>1</v>
      </c>
      <c r="IR12">
        <v>2</v>
      </c>
      <c r="IS12">
        <v>1</v>
      </c>
      <c r="IT12">
        <v>1</v>
      </c>
      <c r="IU12">
        <v>1</v>
      </c>
      <c r="IV12">
        <v>1</v>
      </c>
      <c r="IW12">
        <v>2</v>
      </c>
      <c r="IX12">
        <v>3</v>
      </c>
      <c r="IY12">
        <v>3</v>
      </c>
      <c r="IZ12">
        <v>1</v>
      </c>
      <c r="JA12">
        <v>1</v>
      </c>
      <c r="JB12">
        <v>1</v>
      </c>
      <c r="JC12">
        <v>44</v>
      </c>
      <c r="JD12">
        <v>4</v>
      </c>
      <c r="JF12">
        <v>5</v>
      </c>
      <c r="JG12">
        <v>1</v>
      </c>
      <c r="JH12">
        <v>3</v>
      </c>
      <c r="KL12">
        <v>1</v>
      </c>
      <c r="KN12">
        <v>2000</v>
      </c>
      <c r="KO12" t="s">
        <v>114</v>
      </c>
    </row>
    <row r="13" spans="1:301" x14ac:dyDescent="0.3">
      <c r="A13">
        <v>15246304</v>
      </c>
      <c r="B13" s="31">
        <v>42955.100937499999</v>
      </c>
      <c r="C13">
        <v>1440</v>
      </c>
      <c r="K13">
        <v>2</v>
      </c>
      <c r="L13">
        <v>3</v>
      </c>
      <c r="N13">
        <v>1</v>
      </c>
      <c r="O13">
        <v>2</v>
      </c>
      <c r="Q13">
        <v>3</v>
      </c>
      <c r="R13">
        <v>1</v>
      </c>
      <c r="AD13">
        <v>1</v>
      </c>
      <c r="AE13">
        <v>1</v>
      </c>
      <c r="AF13">
        <v>4</v>
      </c>
      <c r="AG13">
        <v>2</v>
      </c>
      <c r="AL13">
        <v>1</v>
      </c>
      <c r="AM13">
        <v>1</v>
      </c>
      <c r="AN13">
        <v>1</v>
      </c>
      <c r="AO13">
        <v>1</v>
      </c>
      <c r="AR13">
        <v>1</v>
      </c>
      <c r="AU13">
        <v>3</v>
      </c>
      <c r="AV13">
        <v>3</v>
      </c>
      <c r="BA13">
        <v>2</v>
      </c>
      <c r="BB13">
        <v>2</v>
      </c>
      <c r="BD13">
        <v>1</v>
      </c>
      <c r="BG13">
        <v>2</v>
      </c>
      <c r="BH13">
        <v>2</v>
      </c>
      <c r="BI13">
        <v>2</v>
      </c>
      <c r="BJ13">
        <v>1</v>
      </c>
      <c r="BM13">
        <v>2</v>
      </c>
      <c r="BP13">
        <v>1</v>
      </c>
      <c r="BQ13">
        <v>1</v>
      </c>
      <c r="BR13">
        <v>1</v>
      </c>
      <c r="BS13">
        <v>2</v>
      </c>
      <c r="BW13">
        <v>5</v>
      </c>
      <c r="BX13">
        <v>4</v>
      </c>
      <c r="BY13">
        <v>3</v>
      </c>
      <c r="BZ13">
        <v>1</v>
      </c>
      <c r="CC13">
        <v>2</v>
      </c>
      <c r="CH13">
        <v>3</v>
      </c>
      <c r="CI13">
        <v>1</v>
      </c>
      <c r="CJ13">
        <v>1</v>
      </c>
      <c r="CK13">
        <v>1</v>
      </c>
      <c r="CN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M13">
        <v>2</v>
      </c>
      <c r="DN13">
        <v>2</v>
      </c>
      <c r="DO13">
        <v>1</v>
      </c>
      <c r="DP13">
        <v>1</v>
      </c>
      <c r="DS13">
        <v>1</v>
      </c>
      <c r="DV13">
        <v>2</v>
      </c>
      <c r="DW13">
        <v>2</v>
      </c>
      <c r="DX13">
        <v>1</v>
      </c>
      <c r="DY13">
        <v>1</v>
      </c>
      <c r="DZ13">
        <v>1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1</v>
      </c>
      <c r="EG13">
        <v>1</v>
      </c>
      <c r="EH13">
        <v>1</v>
      </c>
      <c r="EI13">
        <v>5</v>
      </c>
      <c r="EJ13">
        <v>5</v>
      </c>
      <c r="EK13">
        <v>5</v>
      </c>
      <c r="EL13">
        <v>1</v>
      </c>
      <c r="EM13">
        <v>5</v>
      </c>
      <c r="EN13">
        <v>1</v>
      </c>
      <c r="EO13">
        <v>1</v>
      </c>
      <c r="EQ13">
        <v>2</v>
      </c>
      <c r="ER13">
        <v>2</v>
      </c>
      <c r="ES13">
        <v>2</v>
      </c>
      <c r="ET13">
        <v>3</v>
      </c>
      <c r="EU13">
        <v>2</v>
      </c>
      <c r="EV13">
        <v>2</v>
      </c>
      <c r="EW13">
        <v>2</v>
      </c>
      <c r="EX13">
        <v>3</v>
      </c>
      <c r="EY13">
        <v>6</v>
      </c>
      <c r="FA13">
        <v>3</v>
      </c>
      <c r="FB13">
        <v>2</v>
      </c>
      <c r="FC13">
        <v>2</v>
      </c>
      <c r="FD13">
        <v>3</v>
      </c>
      <c r="FE13">
        <v>2</v>
      </c>
      <c r="FF13">
        <v>2</v>
      </c>
      <c r="FG13">
        <v>3</v>
      </c>
      <c r="FH13">
        <v>3</v>
      </c>
      <c r="FI13">
        <v>5</v>
      </c>
      <c r="FJ13">
        <v>2</v>
      </c>
      <c r="FK13">
        <v>2</v>
      </c>
      <c r="FL13">
        <v>2</v>
      </c>
      <c r="FM13">
        <v>2</v>
      </c>
      <c r="FP13">
        <v>5</v>
      </c>
      <c r="FQ13">
        <v>4</v>
      </c>
      <c r="FR13">
        <v>1</v>
      </c>
      <c r="FS13">
        <v>2</v>
      </c>
      <c r="FV13">
        <v>3</v>
      </c>
      <c r="FY13">
        <v>1</v>
      </c>
      <c r="GA13">
        <v>1</v>
      </c>
      <c r="GD13">
        <v>2</v>
      </c>
      <c r="GE13">
        <v>1</v>
      </c>
      <c r="GF13">
        <v>3</v>
      </c>
      <c r="GI13">
        <v>2</v>
      </c>
      <c r="GJ13">
        <v>3</v>
      </c>
      <c r="GK13">
        <v>4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1</v>
      </c>
      <c r="GU13">
        <v>2</v>
      </c>
      <c r="GV13">
        <v>1</v>
      </c>
      <c r="GW13">
        <v>1</v>
      </c>
      <c r="GX13">
        <v>1</v>
      </c>
      <c r="GY13">
        <v>2</v>
      </c>
      <c r="HE13">
        <v>1</v>
      </c>
      <c r="HF13">
        <v>1</v>
      </c>
      <c r="HG13">
        <v>4</v>
      </c>
      <c r="HH13">
        <v>4</v>
      </c>
      <c r="HI13">
        <v>1</v>
      </c>
      <c r="HJ13">
        <v>1</v>
      </c>
      <c r="HK13">
        <v>6</v>
      </c>
      <c r="HL13">
        <v>1</v>
      </c>
      <c r="HM13">
        <v>1</v>
      </c>
      <c r="HN13">
        <v>6</v>
      </c>
      <c r="HO13">
        <v>7</v>
      </c>
      <c r="IB13">
        <v>2</v>
      </c>
      <c r="IE13">
        <v>1</v>
      </c>
      <c r="IG13">
        <v>1</v>
      </c>
      <c r="II13">
        <v>1</v>
      </c>
      <c r="IM13">
        <v>1</v>
      </c>
      <c r="IN13">
        <v>2</v>
      </c>
      <c r="IO13">
        <v>1</v>
      </c>
      <c r="IP13">
        <v>2</v>
      </c>
      <c r="IQ13">
        <v>2</v>
      </c>
      <c r="IR13">
        <v>2</v>
      </c>
      <c r="IS13">
        <v>1</v>
      </c>
      <c r="IT13">
        <v>1</v>
      </c>
      <c r="IU13">
        <v>1</v>
      </c>
      <c r="IV13">
        <v>1</v>
      </c>
      <c r="IW13">
        <v>3</v>
      </c>
      <c r="IX13">
        <v>2</v>
      </c>
      <c r="IY13">
        <v>2</v>
      </c>
      <c r="IZ13">
        <v>2</v>
      </c>
      <c r="JA13">
        <v>2</v>
      </c>
      <c r="JB13">
        <v>1</v>
      </c>
      <c r="JC13">
        <v>33</v>
      </c>
      <c r="JD13">
        <v>4</v>
      </c>
      <c r="JF13">
        <v>5</v>
      </c>
      <c r="JG13">
        <v>2</v>
      </c>
      <c r="JH13">
        <v>3</v>
      </c>
      <c r="KL13">
        <v>1</v>
      </c>
      <c r="KN13">
        <v>2002</v>
      </c>
      <c r="KO13" t="s">
        <v>115</v>
      </c>
    </row>
    <row r="14" spans="1:301" x14ac:dyDescent="0.3">
      <c r="A14">
        <v>15246310</v>
      </c>
      <c r="B14" s="31">
        <v>42955.132789351854</v>
      </c>
      <c r="C14">
        <v>1109</v>
      </c>
      <c r="K14">
        <v>2</v>
      </c>
      <c r="L14">
        <v>3</v>
      </c>
      <c r="N14">
        <v>1</v>
      </c>
      <c r="O14">
        <v>2</v>
      </c>
      <c r="Q14">
        <v>2</v>
      </c>
      <c r="R14">
        <v>1</v>
      </c>
      <c r="AD14">
        <v>1</v>
      </c>
      <c r="AE14">
        <v>1</v>
      </c>
      <c r="AF14">
        <v>3</v>
      </c>
      <c r="AG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U14">
        <v>1</v>
      </c>
      <c r="AV14">
        <v>1</v>
      </c>
      <c r="BB14">
        <v>1</v>
      </c>
      <c r="BD14">
        <v>1</v>
      </c>
      <c r="BG14">
        <v>2</v>
      </c>
      <c r="BH14">
        <v>2</v>
      </c>
      <c r="BI14">
        <v>2</v>
      </c>
      <c r="BJ14">
        <v>1</v>
      </c>
      <c r="BK14">
        <v>2</v>
      </c>
      <c r="BM14">
        <v>3</v>
      </c>
      <c r="BP14">
        <v>1</v>
      </c>
      <c r="BQ14">
        <v>1</v>
      </c>
      <c r="BR14">
        <v>1</v>
      </c>
      <c r="BS14">
        <v>2</v>
      </c>
      <c r="BW14">
        <v>2</v>
      </c>
      <c r="BX14">
        <v>4</v>
      </c>
      <c r="BY14">
        <v>1</v>
      </c>
      <c r="BZ14">
        <v>3</v>
      </c>
      <c r="CA14">
        <v>6</v>
      </c>
      <c r="CC14">
        <v>5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M14">
        <v>2</v>
      </c>
      <c r="DN14">
        <v>1</v>
      </c>
      <c r="DO14">
        <v>1</v>
      </c>
      <c r="DP14">
        <v>1</v>
      </c>
      <c r="DQ14">
        <v>2</v>
      </c>
      <c r="DS14">
        <v>1</v>
      </c>
      <c r="DV14">
        <v>2</v>
      </c>
      <c r="DW14">
        <v>2</v>
      </c>
      <c r="DX14">
        <v>2</v>
      </c>
      <c r="DY14">
        <v>1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1</v>
      </c>
      <c r="EG14">
        <v>1</v>
      </c>
      <c r="EH14">
        <v>1</v>
      </c>
      <c r="EI14">
        <v>5</v>
      </c>
      <c r="EJ14">
        <v>5</v>
      </c>
      <c r="EK14">
        <v>5</v>
      </c>
      <c r="EL14">
        <v>1</v>
      </c>
      <c r="EM14">
        <v>5</v>
      </c>
      <c r="EN14">
        <v>1</v>
      </c>
      <c r="EO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1</v>
      </c>
      <c r="EW14">
        <v>3</v>
      </c>
      <c r="EX14">
        <v>2</v>
      </c>
      <c r="EY14">
        <v>6</v>
      </c>
      <c r="FA14">
        <v>1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5</v>
      </c>
      <c r="FJ14">
        <v>2</v>
      </c>
      <c r="FK14">
        <v>2</v>
      </c>
      <c r="FL14">
        <v>2</v>
      </c>
      <c r="FM14">
        <v>1</v>
      </c>
      <c r="FP14">
        <v>5</v>
      </c>
      <c r="FQ14">
        <v>2</v>
      </c>
      <c r="FR14">
        <v>1</v>
      </c>
      <c r="FS14">
        <v>3</v>
      </c>
      <c r="FT14">
        <v>6</v>
      </c>
      <c r="FV14">
        <v>4</v>
      </c>
      <c r="FY14">
        <v>1</v>
      </c>
      <c r="GA14">
        <v>1</v>
      </c>
      <c r="GD14">
        <v>2</v>
      </c>
      <c r="GE14">
        <v>1</v>
      </c>
      <c r="GF14">
        <v>3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1</v>
      </c>
      <c r="GV14">
        <v>1</v>
      </c>
      <c r="GW14">
        <v>1</v>
      </c>
      <c r="GX14">
        <v>1</v>
      </c>
      <c r="GY14">
        <v>2</v>
      </c>
      <c r="HE14">
        <v>1</v>
      </c>
      <c r="HF14">
        <v>1</v>
      </c>
      <c r="HG14">
        <v>6</v>
      </c>
      <c r="HH14">
        <v>6</v>
      </c>
      <c r="HI14">
        <v>1</v>
      </c>
      <c r="HJ14">
        <v>1</v>
      </c>
      <c r="HK14">
        <v>6</v>
      </c>
      <c r="HL14">
        <v>1</v>
      </c>
      <c r="HM14">
        <v>1</v>
      </c>
      <c r="HN14">
        <v>6</v>
      </c>
      <c r="HO14">
        <v>7</v>
      </c>
      <c r="IB14">
        <v>2</v>
      </c>
      <c r="ID14">
        <v>1</v>
      </c>
      <c r="IG14">
        <v>1</v>
      </c>
      <c r="IH14">
        <v>1</v>
      </c>
      <c r="II14">
        <v>1</v>
      </c>
      <c r="IM14">
        <v>2</v>
      </c>
      <c r="IN14">
        <v>1</v>
      </c>
      <c r="IO14">
        <v>1</v>
      </c>
      <c r="IP14">
        <v>1</v>
      </c>
      <c r="IQ14">
        <v>2</v>
      </c>
      <c r="IR14">
        <v>2</v>
      </c>
      <c r="IS14">
        <v>1</v>
      </c>
      <c r="IT14">
        <v>1</v>
      </c>
      <c r="IU14">
        <v>2</v>
      </c>
      <c r="IV14">
        <v>1</v>
      </c>
      <c r="IW14">
        <v>1</v>
      </c>
      <c r="IX14">
        <v>3</v>
      </c>
      <c r="IY14">
        <v>3</v>
      </c>
      <c r="IZ14">
        <v>2</v>
      </c>
      <c r="JA14">
        <v>2</v>
      </c>
      <c r="JB14">
        <v>1</v>
      </c>
      <c r="JC14">
        <v>38</v>
      </c>
      <c r="JD14">
        <v>4</v>
      </c>
      <c r="JF14">
        <v>5</v>
      </c>
      <c r="JG14">
        <v>1</v>
      </c>
      <c r="JH14">
        <v>3</v>
      </c>
      <c r="KL14">
        <v>1</v>
      </c>
      <c r="KN14">
        <v>2000</v>
      </c>
      <c r="KO14" t="s">
        <v>116</v>
      </c>
    </row>
    <row r="15" spans="1:301" x14ac:dyDescent="0.3">
      <c r="A15">
        <v>15246316</v>
      </c>
      <c r="B15" s="31">
        <v>42955.16951388889</v>
      </c>
      <c r="C15">
        <v>729</v>
      </c>
      <c r="K15">
        <v>2</v>
      </c>
      <c r="L15">
        <v>3</v>
      </c>
      <c r="N15">
        <v>1</v>
      </c>
      <c r="O15">
        <v>2</v>
      </c>
      <c r="Q15">
        <v>3</v>
      </c>
      <c r="R15">
        <v>1</v>
      </c>
      <c r="AD15">
        <v>1</v>
      </c>
      <c r="AE15">
        <v>1</v>
      </c>
      <c r="AF15">
        <v>4</v>
      </c>
      <c r="AG15">
        <v>2</v>
      </c>
      <c r="AL15">
        <v>1</v>
      </c>
      <c r="AM15">
        <v>1</v>
      </c>
      <c r="AN15">
        <v>1</v>
      </c>
      <c r="AO15">
        <v>1</v>
      </c>
      <c r="AR15">
        <v>1</v>
      </c>
      <c r="AU15">
        <v>4</v>
      </c>
      <c r="AV15">
        <v>4</v>
      </c>
      <c r="BA15">
        <v>1</v>
      </c>
      <c r="BB15">
        <v>1</v>
      </c>
      <c r="BD15">
        <v>1</v>
      </c>
      <c r="BG15">
        <v>2</v>
      </c>
      <c r="BH15">
        <v>2</v>
      </c>
      <c r="BI15">
        <v>2</v>
      </c>
      <c r="BJ15">
        <v>2</v>
      </c>
      <c r="BM15">
        <v>3</v>
      </c>
      <c r="BP15">
        <v>1</v>
      </c>
      <c r="BQ15">
        <v>1</v>
      </c>
      <c r="BR15">
        <v>1</v>
      </c>
      <c r="BS15">
        <v>2</v>
      </c>
      <c r="BW15">
        <v>5</v>
      </c>
      <c r="BX15">
        <v>3</v>
      </c>
      <c r="BY15">
        <v>1</v>
      </c>
      <c r="BZ15">
        <v>2</v>
      </c>
      <c r="CC15">
        <v>4</v>
      </c>
      <c r="CH15">
        <v>1</v>
      </c>
      <c r="CI15">
        <v>1</v>
      </c>
      <c r="CJ15">
        <v>1</v>
      </c>
      <c r="CK15">
        <v>1</v>
      </c>
      <c r="CN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M15">
        <v>2</v>
      </c>
      <c r="DN15">
        <v>2</v>
      </c>
      <c r="DO15">
        <v>2</v>
      </c>
      <c r="DP15">
        <v>1</v>
      </c>
      <c r="DS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1</v>
      </c>
      <c r="ED15">
        <v>1</v>
      </c>
      <c r="EE15">
        <v>2</v>
      </c>
      <c r="EF15">
        <v>1</v>
      </c>
      <c r="EG15">
        <v>1</v>
      </c>
      <c r="EH15">
        <v>1</v>
      </c>
      <c r="EI15">
        <v>5</v>
      </c>
      <c r="EJ15">
        <v>5</v>
      </c>
      <c r="EK15">
        <v>5</v>
      </c>
      <c r="EL15">
        <v>1</v>
      </c>
      <c r="EM15">
        <v>2</v>
      </c>
      <c r="EN15">
        <v>5</v>
      </c>
      <c r="EO15">
        <v>1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6</v>
      </c>
      <c r="FA15">
        <v>4</v>
      </c>
      <c r="FB15">
        <v>2</v>
      </c>
      <c r="FC15">
        <v>2</v>
      </c>
      <c r="FD15">
        <v>2</v>
      </c>
      <c r="FE15">
        <v>1</v>
      </c>
      <c r="FF15">
        <v>1</v>
      </c>
      <c r="FG15">
        <v>2</v>
      </c>
      <c r="FH15">
        <v>2</v>
      </c>
      <c r="FI15">
        <v>5</v>
      </c>
      <c r="FJ15">
        <v>5</v>
      </c>
      <c r="FK15">
        <v>2</v>
      </c>
      <c r="FL15">
        <v>2</v>
      </c>
      <c r="FM15">
        <v>1</v>
      </c>
      <c r="FP15">
        <v>5</v>
      </c>
      <c r="FQ15">
        <v>4</v>
      </c>
      <c r="FR15">
        <v>2</v>
      </c>
      <c r="FS15">
        <v>1</v>
      </c>
      <c r="FV15">
        <v>3</v>
      </c>
      <c r="FY15">
        <v>1</v>
      </c>
      <c r="GA15">
        <v>1</v>
      </c>
      <c r="GD15">
        <v>2</v>
      </c>
      <c r="GE15">
        <v>1</v>
      </c>
      <c r="GF15">
        <v>3</v>
      </c>
      <c r="GI15">
        <v>2</v>
      </c>
      <c r="GJ15">
        <v>3</v>
      </c>
      <c r="GK15">
        <v>4</v>
      </c>
      <c r="GL15">
        <v>2</v>
      </c>
      <c r="GM15">
        <v>1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1</v>
      </c>
      <c r="GW15">
        <v>1</v>
      </c>
      <c r="GX15">
        <v>1</v>
      </c>
      <c r="GY15">
        <v>2</v>
      </c>
      <c r="HE15">
        <v>1</v>
      </c>
      <c r="HF15">
        <v>1</v>
      </c>
      <c r="HG15">
        <v>1</v>
      </c>
      <c r="HH15">
        <v>6</v>
      </c>
      <c r="HI15">
        <v>6</v>
      </c>
      <c r="HJ15">
        <v>1</v>
      </c>
      <c r="HK15">
        <v>6</v>
      </c>
      <c r="HL15">
        <v>1</v>
      </c>
      <c r="HM15">
        <v>1</v>
      </c>
      <c r="HN15">
        <v>6</v>
      </c>
      <c r="HO15">
        <v>7</v>
      </c>
      <c r="IB15">
        <v>2</v>
      </c>
      <c r="ID15">
        <v>1</v>
      </c>
      <c r="IE15">
        <v>1</v>
      </c>
      <c r="IG15">
        <v>1</v>
      </c>
      <c r="II15">
        <v>1</v>
      </c>
      <c r="IM15">
        <v>2</v>
      </c>
      <c r="IN15">
        <v>2</v>
      </c>
      <c r="IO15">
        <v>1</v>
      </c>
      <c r="IP15">
        <v>1</v>
      </c>
      <c r="IQ15">
        <v>1</v>
      </c>
      <c r="IR15">
        <v>2</v>
      </c>
      <c r="IS15">
        <v>1</v>
      </c>
      <c r="IT15">
        <v>1</v>
      </c>
      <c r="IU15">
        <v>1</v>
      </c>
      <c r="IV15">
        <v>1</v>
      </c>
      <c r="IW15">
        <v>3</v>
      </c>
      <c r="IX15">
        <v>3</v>
      </c>
      <c r="IY15">
        <v>3</v>
      </c>
      <c r="IZ15">
        <v>2</v>
      </c>
      <c r="JA15">
        <v>2</v>
      </c>
      <c r="JB15">
        <v>1</v>
      </c>
      <c r="JC15">
        <v>36</v>
      </c>
      <c r="JD15">
        <v>4</v>
      </c>
      <c r="JF15">
        <v>5</v>
      </c>
      <c r="JG15">
        <v>1</v>
      </c>
      <c r="JH15">
        <v>3</v>
      </c>
      <c r="KL15">
        <v>1</v>
      </c>
      <c r="KN15">
        <v>2002</v>
      </c>
      <c r="KO15" t="s">
        <v>117</v>
      </c>
    </row>
    <row r="16" spans="1:301" x14ac:dyDescent="0.3">
      <c r="A16">
        <v>15250145</v>
      </c>
      <c r="B16" s="31" t="s">
        <v>118</v>
      </c>
      <c r="C16">
        <v>1414</v>
      </c>
      <c r="K16">
        <v>2</v>
      </c>
      <c r="L16">
        <v>3</v>
      </c>
      <c r="N16">
        <v>1</v>
      </c>
      <c r="O16">
        <v>2</v>
      </c>
      <c r="Q16">
        <v>2</v>
      </c>
      <c r="R16">
        <v>1</v>
      </c>
      <c r="AD16">
        <v>3</v>
      </c>
      <c r="AE16">
        <v>1</v>
      </c>
      <c r="AF16">
        <v>2</v>
      </c>
      <c r="AG16">
        <v>6</v>
      </c>
      <c r="AH16" t="s">
        <v>119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2</v>
      </c>
      <c r="BD16">
        <v>1</v>
      </c>
      <c r="BG16">
        <v>3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P16">
        <v>3</v>
      </c>
      <c r="BQ16">
        <v>1</v>
      </c>
      <c r="BR16">
        <v>1</v>
      </c>
      <c r="BS16">
        <v>3</v>
      </c>
      <c r="BW16">
        <v>6</v>
      </c>
      <c r="BX16">
        <v>7</v>
      </c>
      <c r="BY16">
        <v>2</v>
      </c>
      <c r="BZ16">
        <v>1</v>
      </c>
      <c r="CA16">
        <v>4</v>
      </c>
      <c r="CB16">
        <v>5</v>
      </c>
      <c r="CC16">
        <v>3</v>
      </c>
      <c r="CH16">
        <v>1</v>
      </c>
      <c r="CI16">
        <v>3</v>
      </c>
      <c r="CJ16">
        <v>1</v>
      </c>
      <c r="CK16">
        <v>1</v>
      </c>
      <c r="CL16">
        <v>3</v>
      </c>
      <c r="CM16">
        <v>1</v>
      </c>
      <c r="CN16">
        <v>2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3</v>
      </c>
      <c r="CY16">
        <v>3</v>
      </c>
      <c r="DB16">
        <v>1</v>
      </c>
      <c r="DC16">
        <v>2</v>
      </c>
      <c r="DD16">
        <v>1</v>
      </c>
      <c r="DE16">
        <v>1</v>
      </c>
      <c r="DH16">
        <v>1</v>
      </c>
      <c r="DM16">
        <v>1</v>
      </c>
      <c r="DN16">
        <v>2</v>
      </c>
      <c r="DO16">
        <v>2</v>
      </c>
      <c r="DP16">
        <v>2</v>
      </c>
      <c r="DQ16">
        <v>3</v>
      </c>
      <c r="DR16">
        <v>3</v>
      </c>
      <c r="DS16">
        <v>3</v>
      </c>
      <c r="DV16">
        <v>2</v>
      </c>
      <c r="DW16">
        <v>3</v>
      </c>
      <c r="DX16">
        <v>1</v>
      </c>
      <c r="DY16">
        <v>2</v>
      </c>
      <c r="DZ16">
        <v>2</v>
      </c>
      <c r="EA16">
        <v>2</v>
      </c>
      <c r="EB16">
        <v>2</v>
      </c>
      <c r="EC16">
        <v>1</v>
      </c>
      <c r="ED16">
        <v>2</v>
      </c>
      <c r="EE16">
        <v>2</v>
      </c>
      <c r="EF16">
        <v>2</v>
      </c>
      <c r="EG16">
        <v>2</v>
      </c>
      <c r="EH16">
        <v>1</v>
      </c>
      <c r="EI16">
        <v>1</v>
      </c>
      <c r="EJ16">
        <v>5</v>
      </c>
      <c r="EK16">
        <v>5</v>
      </c>
      <c r="EL16">
        <v>5</v>
      </c>
      <c r="EM16">
        <v>1</v>
      </c>
      <c r="EN16">
        <v>5</v>
      </c>
      <c r="EO16">
        <v>1</v>
      </c>
      <c r="EQ16">
        <v>2</v>
      </c>
      <c r="ER16">
        <v>2</v>
      </c>
      <c r="ES16">
        <v>2</v>
      </c>
      <c r="ET16">
        <v>3</v>
      </c>
      <c r="EU16">
        <v>3</v>
      </c>
      <c r="EV16">
        <v>2</v>
      </c>
      <c r="EW16">
        <v>1</v>
      </c>
      <c r="EX16">
        <v>4</v>
      </c>
      <c r="EY16">
        <v>6</v>
      </c>
      <c r="FA16">
        <v>5</v>
      </c>
      <c r="FB16">
        <v>1</v>
      </c>
      <c r="FC16">
        <v>1</v>
      </c>
      <c r="FD16">
        <v>2</v>
      </c>
      <c r="FE16">
        <v>2</v>
      </c>
      <c r="FF16">
        <v>1</v>
      </c>
      <c r="FG16">
        <v>2</v>
      </c>
      <c r="FH16">
        <v>2</v>
      </c>
      <c r="FI16">
        <v>5</v>
      </c>
      <c r="FJ16">
        <v>3</v>
      </c>
      <c r="FK16">
        <v>5</v>
      </c>
      <c r="FL16">
        <v>2</v>
      </c>
      <c r="FM16">
        <v>1</v>
      </c>
      <c r="FP16">
        <v>1</v>
      </c>
      <c r="FQ16">
        <v>4</v>
      </c>
      <c r="FR16">
        <v>5</v>
      </c>
      <c r="FS16">
        <v>2</v>
      </c>
      <c r="FT16">
        <v>7</v>
      </c>
      <c r="FU16">
        <v>3</v>
      </c>
      <c r="FV16">
        <v>6</v>
      </c>
      <c r="GB16">
        <v>1</v>
      </c>
      <c r="GD16">
        <v>2</v>
      </c>
      <c r="GE16">
        <v>2</v>
      </c>
      <c r="GG16">
        <v>1</v>
      </c>
      <c r="GI16">
        <v>1</v>
      </c>
      <c r="GJ16">
        <v>4</v>
      </c>
      <c r="GK16">
        <v>5</v>
      </c>
      <c r="GL16">
        <v>2</v>
      </c>
      <c r="GM16">
        <v>1</v>
      </c>
      <c r="GN16">
        <v>3</v>
      </c>
      <c r="GO16">
        <v>2</v>
      </c>
      <c r="GP16">
        <v>1</v>
      </c>
      <c r="GQ16">
        <v>2</v>
      </c>
      <c r="GR16">
        <v>2</v>
      </c>
      <c r="GS16">
        <v>1</v>
      </c>
      <c r="GT16">
        <v>2</v>
      </c>
      <c r="GU16">
        <v>2</v>
      </c>
      <c r="GV16">
        <v>1</v>
      </c>
      <c r="GW16">
        <v>1</v>
      </c>
      <c r="GX16">
        <v>1</v>
      </c>
      <c r="GY16">
        <v>2</v>
      </c>
      <c r="HE16">
        <v>1</v>
      </c>
      <c r="HF16">
        <v>2</v>
      </c>
      <c r="HG16">
        <v>3</v>
      </c>
      <c r="HH16">
        <v>6</v>
      </c>
      <c r="HI16">
        <v>4</v>
      </c>
      <c r="HJ16">
        <v>1</v>
      </c>
      <c r="HK16">
        <v>6</v>
      </c>
      <c r="HL16">
        <v>1</v>
      </c>
      <c r="HM16">
        <v>1</v>
      </c>
      <c r="HN16">
        <v>6</v>
      </c>
      <c r="HO16">
        <v>7</v>
      </c>
      <c r="IB16">
        <v>2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L16" t="s">
        <v>120</v>
      </c>
      <c r="IM16">
        <v>2</v>
      </c>
      <c r="IN16">
        <v>2</v>
      </c>
      <c r="IO16">
        <v>1</v>
      </c>
      <c r="IP16">
        <v>2</v>
      </c>
      <c r="IQ16">
        <v>1</v>
      </c>
      <c r="IR16">
        <v>1</v>
      </c>
      <c r="IS16">
        <v>1</v>
      </c>
      <c r="IT16">
        <v>1</v>
      </c>
      <c r="IU16">
        <v>2</v>
      </c>
      <c r="IV16">
        <v>1</v>
      </c>
      <c r="IW16">
        <v>4</v>
      </c>
      <c r="IX16">
        <v>1</v>
      </c>
      <c r="IY16">
        <v>3</v>
      </c>
      <c r="IZ16">
        <v>2</v>
      </c>
      <c r="JA16">
        <v>2</v>
      </c>
      <c r="JB16">
        <v>1</v>
      </c>
      <c r="JC16">
        <v>38</v>
      </c>
      <c r="JD16">
        <v>4</v>
      </c>
      <c r="JF16">
        <v>5</v>
      </c>
      <c r="JG16">
        <v>1</v>
      </c>
      <c r="JH16">
        <v>3</v>
      </c>
      <c r="KL16">
        <v>1</v>
      </c>
      <c r="KN16">
        <v>2002</v>
      </c>
      <c r="KO16" t="s">
        <v>121</v>
      </c>
    </row>
    <row r="17" spans="1:301" x14ac:dyDescent="0.3">
      <c r="A17">
        <v>15251128</v>
      </c>
      <c r="B17" s="31" t="s">
        <v>122</v>
      </c>
      <c r="C17">
        <v>1217</v>
      </c>
      <c r="K17">
        <v>2</v>
      </c>
      <c r="L17">
        <v>3</v>
      </c>
      <c r="N17">
        <v>1</v>
      </c>
      <c r="O17">
        <v>2</v>
      </c>
      <c r="Q17">
        <v>1</v>
      </c>
      <c r="R17">
        <v>1</v>
      </c>
      <c r="AD17">
        <v>2</v>
      </c>
      <c r="AE17">
        <v>1</v>
      </c>
      <c r="AF17">
        <v>3</v>
      </c>
      <c r="AG17">
        <v>5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2</v>
      </c>
      <c r="AV17">
        <v>2</v>
      </c>
      <c r="BG17">
        <v>3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2</v>
      </c>
      <c r="BN17">
        <v>3</v>
      </c>
      <c r="BP17">
        <v>1</v>
      </c>
      <c r="BQ17">
        <v>1</v>
      </c>
      <c r="BR17">
        <v>1</v>
      </c>
      <c r="BS17">
        <v>6</v>
      </c>
      <c r="BW17">
        <v>4</v>
      </c>
      <c r="BX17">
        <v>8</v>
      </c>
      <c r="BY17">
        <v>3</v>
      </c>
      <c r="BZ17">
        <v>5</v>
      </c>
      <c r="CA17">
        <v>6</v>
      </c>
      <c r="CB17">
        <v>7</v>
      </c>
      <c r="CC17">
        <v>1</v>
      </c>
      <c r="CD17">
        <v>2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3</v>
      </c>
      <c r="CN17">
        <v>1</v>
      </c>
      <c r="CO17">
        <v>1</v>
      </c>
      <c r="CS17">
        <v>1</v>
      </c>
      <c r="CT17">
        <v>3</v>
      </c>
      <c r="CU17">
        <v>3</v>
      </c>
      <c r="CV17">
        <v>1</v>
      </c>
      <c r="CW17">
        <v>1</v>
      </c>
      <c r="CX17">
        <v>1</v>
      </c>
      <c r="CY17">
        <v>3</v>
      </c>
      <c r="CZ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M17">
        <v>1</v>
      </c>
      <c r="DN17">
        <v>3</v>
      </c>
      <c r="DO17">
        <v>2</v>
      </c>
      <c r="DP17">
        <v>2</v>
      </c>
      <c r="DQ17">
        <v>2</v>
      </c>
      <c r="DR17">
        <v>3</v>
      </c>
      <c r="DS17">
        <v>1</v>
      </c>
      <c r="DT17">
        <v>1</v>
      </c>
      <c r="DV17">
        <v>4</v>
      </c>
      <c r="DW17">
        <v>2</v>
      </c>
      <c r="DX17">
        <v>1</v>
      </c>
      <c r="DY17">
        <v>3</v>
      </c>
      <c r="DZ17">
        <v>1</v>
      </c>
      <c r="EA17">
        <v>2</v>
      </c>
      <c r="EB17">
        <v>2</v>
      </c>
      <c r="EC17">
        <v>1</v>
      </c>
      <c r="ED17">
        <v>1</v>
      </c>
      <c r="EE17">
        <v>1</v>
      </c>
      <c r="EF17">
        <v>6</v>
      </c>
      <c r="EG17">
        <v>6</v>
      </c>
      <c r="EH17">
        <v>1</v>
      </c>
      <c r="EI17">
        <v>5</v>
      </c>
      <c r="EJ17">
        <v>2</v>
      </c>
      <c r="EK17">
        <v>5</v>
      </c>
      <c r="EL17">
        <v>1</v>
      </c>
      <c r="EM17">
        <v>3</v>
      </c>
      <c r="EN17">
        <v>5</v>
      </c>
      <c r="EO17">
        <v>1</v>
      </c>
      <c r="EQ17">
        <v>2</v>
      </c>
      <c r="ER17">
        <v>2</v>
      </c>
      <c r="ES17">
        <v>2</v>
      </c>
      <c r="ET17">
        <v>2</v>
      </c>
      <c r="EU17">
        <v>3</v>
      </c>
      <c r="EV17">
        <v>1</v>
      </c>
      <c r="EW17">
        <v>1</v>
      </c>
      <c r="EX17">
        <v>4</v>
      </c>
      <c r="EY17">
        <v>6</v>
      </c>
      <c r="FA17">
        <v>5</v>
      </c>
      <c r="FB17">
        <v>2</v>
      </c>
      <c r="FC17">
        <v>1</v>
      </c>
      <c r="FD17">
        <v>2</v>
      </c>
      <c r="FE17">
        <v>2</v>
      </c>
      <c r="FF17">
        <v>2</v>
      </c>
      <c r="FG17">
        <v>3</v>
      </c>
      <c r="FH17">
        <v>2</v>
      </c>
      <c r="FI17">
        <v>5</v>
      </c>
      <c r="FJ17">
        <v>5</v>
      </c>
      <c r="FK17">
        <v>5</v>
      </c>
      <c r="FL17">
        <v>2</v>
      </c>
      <c r="FM17">
        <v>2</v>
      </c>
      <c r="FP17">
        <v>1</v>
      </c>
      <c r="FQ17">
        <v>5</v>
      </c>
      <c r="FR17">
        <v>4</v>
      </c>
      <c r="FS17">
        <v>6</v>
      </c>
      <c r="FT17">
        <v>7</v>
      </c>
      <c r="FU17">
        <v>8</v>
      </c>
      <c r="FV17">
        <v>3</v>
      </c>
      <c r="FW17">
        <v>2</v>
      </c>
      <c r="GB17">
        <v>1</v>
      </c>
      <c r="GD17">
        <v>2</v>
      </c>
      <c r="GE17">
        <v>1</v>
      </c>
      <c r="GF17">
        <v>1</v>
      </c>
      <c r="GI17">
        <v>2</v>
      </c>
      <c r="GJ17">
        <v>4</v>
      </c>
      <c r="GK17">
        <v>4</v>
      </c>
      <c r="GL17">
        <v>2</v>
      </c>
      <c r="GM17">
        <v>1</v>
      </c>
      <c r="GN17">
        <v>1</v>
      </c>
      <c r="GO17">
        <v>2</v>
      </c>
      <c r="GP17">
        <v>1</v>
      </c>
      <c r="GQ17">
        <v>2</v>
      </c>
      <c r="GR17">
        <v>1</v>
      </c>
      <c r="GS17">
        <v>3</v>
      </c>
      <c r="GT17">
        <v>2</v>
      </c>
      <c r="GU17">
        <v>2</v>
      </c>
      <c r="GV17">
        <v>1</v>
      </c>
      <c r="GW17">
        <v>1</v>
      </c>
      <c r="GX17">
        <v>1</v>
      </c>
      <c r="GY17">
        <v>2</v>
      </c>
      <c r="HE17">
        <v>1</v>
      </c>
      <c r="HF17">
        <v>1</v>
      </c>
      <c r="HG17">
        <v>1</v>
      </c>
      <c r="HH17">
        <v>4</v>
      </c>
      <c r="HI17">
        <v>1</v>
      </c>
      <c r="HJ17">
        <v>1</v>
      </c>
      <c r="HK17">
        <v>5</v>
      </c>
      <c r="HL17">
        <v>1</v>
      </c>
      <c r="HM17">
        <v>1</v>
      </c>
      <c r="HN17">
        <v>5</v>
      </c>
      <c r="HO17">
        <v>7</v>
      </c>
      <c r="IB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M17">
        <v>2</v>
      </c>
      <c r="IN17">
        <v>2</v>
      </c>
      <c r="IO17">
        <v>1</v>
      </c>
      <c r="IP17">
        <v>2</v>
      </c>
      <c r="IQ17">
        <v>1</v>
      </c>
      <c r="IR17">
        <v>1</v>
      </c>
      <c r="IS17">
        <v>1</v>
      </c>
      <c r="IT17">
        <v>1</v>
      </c>
      <c r="IU17">
        <v>2</v>
      </c>
      <c r="IV17">
        <v>1</v>
      </c>
      <c r="IW17">
        <v>3</v>
      </c>
      <c r="IX17">
        <v>4</v>
      </c>
      <c r="IY17">
        <v>3</v>
      </c>
      <c r="IZ17">
        <v>2</v>
      </c>
      <c r="JA17">
        <v>2</v>
      </c>
      <c r="JB17">
        <v>1</v>
      </c>
      <c r="JC17">
        <v>42</v>
      </c>
      <c r="JD17">
        <v>4</v>
      </c>
      <c r="JF17">
        <v>5</v>
      </c>
      <c r="JG17">
        <v>1</v>
      </c>
      <c r="JH17">
        <v>3</v>
      </c>
      <c r="KL17">
        <v>1</v>
      </c>
      <c r="KN17">
        <v>1998</v>
      </c>
      <c r="KO17" t="s">
        <v>123</v>
      </c>
    </row>
    <row r="18" spans="1:301" x14ac:dyDescent="0.3">
      <c r="A18">
        <v>15251163</v>
      </c>
      <c r="B18" s="31" t="s">
        <v>124</v>
      </c>
      <c r="C18">
        <v>1594</v>
      </c>
      <c r="K18">
        <v>3</v>
      </c>
      <c r="L18">
        <v>3</v>
      </c>
      <c r="N18">
        <v>1</v>
      </c>
      <c r="O18">
        <v>1</v>
      </c>
      <c r="P18">
        <v>2</v>
      </c>
      <c r="R18">
        <v>1</v>
      </c>
      <c r="AD18">
        <v>1</v>
      </c>
      <c r="AE18">
        <v>1</v>
      </c>
      <c r="AF18">
        <v>1</v>
      </c>
      <c r="AG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2</v>
      </c>
      <c r="AV18">
        <v>2</v>
      </c>
      <c r="BD18">
        <v>4</v>
      </c>
      <c r="BG18">
        <v>3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2</v>
      </c>
      <c r="BP18">
        <v>1</v>
      </c>
      <c r="BQ18">
        <v>1</v>
      </c>
      <c r="BR18">
        <v>1</v>
      </c>
      <c r="BS18">
        <v>3</v>
      </c>
      <c r="BW18">
        <v>2</v>
      </c>
      <c r="BX18">
        <v>4</v>
      </c>
      <c r="BY18">
        <v>3</v>
      </c>
      <c r="BZ18">
        <v>1</v>
      </c>
      <c r="CA18">
        <v>5</v>
      </c>
      <c r="CB18">
        <v>7</v>
      </c>
      <c r="CC18">
        <v>6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3</v>
      </c>
      <c r="CN18">
        <v>3</v>
      </c>
      <c r="CS18">
        <v>1</v>
      </c>
      <c r="CT18">
        <v>1</v>
      </c>
      <c r="CU18">
        <v>1</v>
      </c>
      <c r="CV18">
        <v>1</v>
      </c>
      <c r="CW18">
        <v>3</v>
      </c>
      <c r="CX18">
        <v>3</v>
      </c>
      <c r="CY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J18" t="s">
        <v>125</v>
      </c>
      <c r="DM18">
        <v>2</v>
      </c>
      <c r="DN18">
        <v>2</v>
      </c>
      <c r="DO18">
        <v>1</v>
      </c>
      <c r="DP18">
        <v>1</v>
      </c>
      <c r="DQ18">
        <v>3</v>
      </c>
      <c r="DR18">
        <v>3</v>
      </c>
      <c r="DS18">
        <v>1</v>
      </c>
      <c r="DV18">
        <v>3</v>
      </c>
      <c r="DW18">
        <v>3</v>
      </c>
      <c r="DX18">
        <v>2</v>
      </c>
      <c r="DY18">
        <v>2</v>
      </c>
      <c r="DZ18">
        <v>2</v>
      </c>
      <c r="EA18">
        <v>2</v>
      </c>
      <c r="EB18">
        <v>1</v>
      </c>
      <c r="EC18">
        <v>1</v>
      </c>
      <c r="ED18">
        <v>1</v>
      </c>
      <c r="EE18">
        <v>1</v>
      </c>
      <c r="EF18">
        <v>6</v>
      </c>
      <c r="EG18">
        <v>6</v>
      </c>
      <c r="EH18">
        <v>1</v>
      </c>
      <c r="EI18">
        <v>5</v>
      </c>
      <c r="EJ18">
        <v>5</v>
      </c>
      <c r="EK18">
        <v>5</v>
      </c>
      <c r="EL18">
        <v>3</v>
      </c>
      <c r="EM18">
        <v>3</v>
      </c>
      <c r="EN18">
        <v>5</v>
      </c>
      <c r="EO18">
        <v>1</v>
      </c>
      <c r="EQ18">
        <v>2</v>
      </c>
      <c r="ER18">
        <v>1</v>
      </c>
      <c r="ES18">
        <v>1</v>
      </c>
      <c r="ET18">
        <v>2</v>
      </c>
      <c r="EU18">
        <v>3</v>
      </c>
      <c r="EV18">
        <v>2</v>
      </c>
      <c r="EW18">
        <v>1</v>
      </c>
      <c r="EX18">
        <v>2</v>
      </c>
      <c r="EY18">
        <v>6</v>
      </c>
      <c r="FA18">
        <v>5</v>
      </c>
      <c r="FB18">
        <v>2</v>
      </c>
      <c r="FC18">
        <v>2</v>
      </c>
      <c r="FD18">
        <v>2</v>
      </c>
      <c r="FE18">
        <v>4</v>
      </c>
      <c r="FF18">
        <v>1</v>
      </c>
      <c r="FG18">
        <v>3</v>
      </c>
      <c r="FH18">
        <v>2</v>
      </c>
      <c r="FI18">
        <v>5</v>
      </c>
      <c r="FJ18">
        <v>4</v>
      </c>
      <c r="FK18">
        <v>5</v>
      </c>
      <c r="FL18">
        <v>2</v>
      </c>
      <c r="FM18">
        <v>1</v>
      </c>
      <c r="FP18">
        <v>5</v>
      </c>
      <c r="FQ18">
        <v>2</v>
      </c>
      <c r="FR18">
        <v>4</v>
      </c>
      <c r="FS18">
        <v>3</v>
      </c>
      <c r="FT18">
        <v>6</v>
      </c>
      <c r="FU18">
        <v>7</v>
      </c>
      <c r="FV18">
        <v>1</v>
      </c>
      <c r="FY18">
        <v>1</v>
      </c>
      <c r="GA18">
        <v>1</v>
      </c>
      <c r="GD18">
        <v>2</v>
      </c>
      <c r="GE18">
        <v>1</v>
      </c>
      <c r="GF18">
        <v>1</v>
      </c>
      <c r="GI18">
        <v>2</v>
      </c>
      <c r="GJ18">
        <v>5</v>
      </c>
      <c r="GK18">
        <v>5</v>
      </c>
      <c r="GL18">
        <v>2</v>
      </c>
      <c r="GM18">
        <v>1</v>
      </c>
      <c r="GN18">
        <v>2</v>
      </c>
      <c r="GO18">
        <v>2</v>
      </c>
      <c r="GP18">
        <v>2</v>
      </c>
      <c r="GQ18">
        <v>2</v>
      </c>
      <c r="GR18">
        <v>3</v>
      </c>
      <c r="GS18">
        <v>2</v>
      </c>
      <c r="GT18">
        <v>1</v>
      </c>
      <c r="GU18">
        <v>2</v>
      </c>
      <c r="GV18">
        <v>2</v>
      </c>
      <c r="GY18">
        <v>2</v>
      </c>
      <c r="HE18">
        <v>1</v>
      </c>
      <c r="HF18">
        <v>1</v>
      </c>
      <c r="HG18">
        <v>1</v>
      </c>
      <c r="HH18">
        <v>2</v>
      </c>
      <c r="HI18">
        <v>1</v>
      </c>
      <c r="HJ18">
        <v>1</v>
      </c>
      <c r="HK18">
        <v>4</v>
      </c>
      <c r="HL18">
        <v>2</v>
      </c>
      <c r="HM18">
        <v>1</v>
      </c>
      <c r="HN18">
        <v>6</v>
      </c>
      <c r="HO18">
        <v>7</v>
      </c>
      <c r="IB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M18">
        <v>1</v>
      </c>
      <c r="IN18">
        <v>1</v>
      </c>
      <c r="IO18">
        <v>1</v>
      </c>
      <c r="IP18">
        <v>2</v>
      </c>
      <c r="IQ18">
        <v>1</v>
      </c>
      <c r="IR18">
        <v>2</v>
      </c>
      <c r="IS18">
        <v>1</v>
      </c>
      <c r="IT18">
        <v>1</v>
      </c>
      <c r="IU18">
        <v>1</v>
      </c>
      <c r="IV18">
        <v>1</v>
      </c>
      <c r="IW18">
        <v>2</v>
      </c>
      <c r="IX18">
        <v>3</v>
      </c>
      <c r="IY18">
        <v>3</v>
      </c>
      <c r="IZ18">
        <v>2</v>
      </c>
      <c r="JA18">
        <v>3</v>
      </c>
      <c r="JB18">
        <v>1</v>
      </c>
      <c r="JC18">
        <v>40</v>
      </c>
      <c r="JD18">
        <v>5</v>
      </c>
      <c r="JE18" t="s">
        <v>126</v>
      </c>
      <c r="JF18">
        <v>5</v>
      </c>
      <c r="JG18">
        <v>1</v>
      </c>
      <c r="JH18">
        <v>3</v>
      </c>
      <c r="JQ18">
        <v>1</v>
      </c>
      <c r="JZ18" t="s">
        <v>127</v>
      </c>
      <c r="KN18">
        <v>2008</v>
      </c>
      <c r="KO18" t="s">
        <v>128</v>
      </c>
    </row>
    <row r="19" spans="1:301" x14ac:dyDescent="0.3">
      <c r="A19">
        <v>15252096</v>
      </c>
      <c r="B19" s="31" t="s">
        <v>129</v>
      </c>
      <c r="C19">
        <v>947</v>
      </c>
      <c r="K19">
        <v>3</v>
      </c>
      <c r="L19">
        <v>3</v>
      </c>
      <c r="N19">
        <v>1</v>
      </c>
      <c r="O19">
        <v>1</v>
      </c>
      <c r="P19">
        <v>2</v>
      </c>
      <c r="R19">
        <v>1</v>
      </c>
      <c r="AD19">
        <v>1</v>
      </c>
      <c r="AE19">
        <v>1</v>
      </c>
      <c r="AF19">
        <v>2</v>
      </c>
      <c r="AG19">
        <v>1</v>
      </c>
      <c r="AL19">
        <v>1</v>
      </c>
      <c r="AN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3</v>
      </c>
      <c r="BI19">
        <v>3</v>
      </c>
      <c r="BQ19">
        <v>1</v>
      </c>
      <c r="BR19">
        <v>8</v>
      </c>
      <c r="BS19">
        <v>6</v>
      </c>
      <c r="BW19">
        <v>2</v>
      </c>
      <c r="BY19">
        <v>1</v>
      </c>
      <c r="CH19">
        <v>1</v>
      </c>
      <c r="CJ19">
        <v>1</v>
      </c>
      <c r="CS19">
        <v>1</v>
      </c>
      <c r="CU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M19">
        <v>1</v>
      </c>
      <c r="DO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2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6</v>
      </c>
      <c r="FA19">
        <v>1</v>
      </c>
      <c r="FB19">
        <v>1</v>
      </c>
      <c r="FC19">
        <v>1</v>
      </c>
      <c r="FD19">
        <v>2</v>
      </c>
      <c r="FE19">
        <v>1</v>
      </c>
      <c r="FF19">
        <v>1</v>
      </c>
      <c r="FG19">
        <v>1</v>
      </c>
      <c r="FH19">
        <v>1</v>
      </c>
      <c r="FI19">
        <v>3</v>
      </c>
      <c r="FJ19">
        <v>1</v>
      </c>
      <c r="FK19">
        <v>1</v>
      </c>
      <c r="FL19">
        <v>1</v>
      </c>
      <c r="FM19">
        <v>1</v>
      </c>
      <c r="FP19">
        <v>2</v>
      </c>
      <c r="FR19">
        <v>1</v>
      </c>
      <c r="GB19">
        <v>1</v>
      </c>
      <c r="GD19">
        <v>1</v>
      </c>
      <c r="GE19">
        <v>1</v>
      </c>
      <c r="GF19">
        <v>2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2</v>
      </c>
      <c r="GY19">
        <v>2</v>
      </c>
      <c r="HE19">
        <v>1</v>
      </c>
      <c r="HF19">
        <v>1</v>
      </c>
      <c r="HG19">
        <v>6</v>
      </c>
      <c r="HH19">
        <v>6</v>
      </c>
      <c r="HI19">
        <v>1</v>
      </c>
      <c r="HJ19">
        <v>6</v>
      </c>
      <c r="HK19">
        <v>6</v>
      </c>
      <c r="HL19">
        <v>6</v>
      </c>
      <c r="HM19">
        <v>1</v>
      </c>
      <c r="HN19">
        <v>6</v>
      </c>
      <c r="HO19">
        <v>7</v>
      </c>
      <c r="IB19">
        <v>4</v>
      </c>
      <c r="IK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40</v>
      </c>
      <c r="JD19">
        <v>2</v>
      </c>
      <c r="JF19">
        <v>4</v>
      </c>
      <c r="JG19">
        <v>2</v>
      </c>
      <c r="JH19">
        <v>3</v>
      </c>
      <c r="JX19">
        <v>1</v>
      </c>
      <c r="KN19">
        <v>1998</v>
      </c>
      <c r="KO19" t="s">
        <v>130</v>
      </c>
    </row>
    <row r="20" spans="1:301" x14ac:dyDescent="0.3">
      <c r="A20">
        <v>15252099</v>
      </c>
      <c r="B20" s="31" t="s">
        <v>131</v>
      </c>
      <c r="C20">
        <v>809</v>
      </c>
      <c r="K20">
        <v>3</v>
      </c>
      <c r="L20">
        <v>3</v>
      </c>
      <c r="N20">
        <v>1</v>
      </c>
      <c r="O20">
        <v>1</v>
      </c>
      <c r="P20">
        <v>2</v>
      </c>
      <c r="R20">
        <v>1</v>
      </c>
      <c r="AD20">
        <v>1</v>
      </c>
      <c r="AE20">
        <v>1</v>
      </c>
      <c r="AF20">
        <v>3</v>
      </c>
      <c r="AG20">
        <v>1</v>
      </c>
      <c r="AL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3</v>
      </c>
      <c r="BP20">
        <v>2</v>
      </c>
      <c r="BQ20">
        <v>1</v>
      </c>
      <c r="BR20">
        <v>1</v>
      </c>
      <c r="BS20">
        <v>5</v>
      </c>
      <c r="BW20">
        <v>1</v>
      </c>
      <c r="CH20">
        <v>1</v>
      </c>
      <c r="CS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M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6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3</v>
      </c>
      <c r="FL20">
        <v>1</v>
      </c>
      <c r="FM20">
        <v>1</v>
      </c>
      <c r="FP20">
        <v>1</v>
      </c>
      <c r="GB20">
        <v>1</v>
      </c>
      <c r="GD20">
        <v>2</v>
      </c>
      <c r="GE20">
        <v>1</v>
      </c>
      <c r="GF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2</v>
      </c>
      <c r="GY20">
        <v>2</v>
      </c>
      <c r="HQ20">
        <v>1</v>
      </c>
      <c r="HR20">
        <v>1</v>
      </c>
      <c r="HU20">
        <v>1</v>
      </c>
      <c r="HY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43</v>
      </c>
      <c r="JD20">
        <v>2</v>
      </c>
      <c r="JF20">
        <v>3</v>
      </c>
      <c r="JG20">
        <v>2</v>
      </c>
      <c r="JH20">
        <v>3</v>
      </c>
      <c r="JZ20" t="s">
        <v>132</v>
      </c>
      <c r="KN20">
        <v>2000</v>
      </c>
      <c r="KO20" t="s">
        <v>133</v>
      </c>
    </row>
    <row r="21" spans="1:301" x14ac:dyDescent="0.3">
      <c r="A21">
        <v>15252101</v>
      </c>
      <c r="B21" s="31" t="s">
        <v>134</v>
      </c>
      <c r="C21">
        <v>527</v>
      </c>
      <c r="K21">
        <v>3</v>
      </c>
      <c r="L21">
        <v>3</v>
      </c>
      <c r="N21">
        <v>1</v>
      </c>
      <c r="O21">
        <v>1</v>
      </c>
      <c r="P21">
        <v>2</v>
      </c>
      <c r="R21">
        <v>1</v>
      </c>
      <c r="AD21">
        <v>4</v>
      </c>
      <c r="AE21">
        <v>1</v>
      </c>
      <c r="AF21">
        <v>3</v>
      </c>
      <c r="AG21">
        <v>1</v>
      </c>
      <c r="AL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3</v>
      </c>
      <c r="BP21">
        <v>2</v>
      </c>
      <c r="BQ21">
        <v>1</v>
      </c>
      <c r="BR21">
        <v>2</v>
      </c>
      <c r="BS21">
        <v>5</v>
      </c>
      <c r="BW21">
        <v>1</v>
      </c>
      <c r="CH21">
        <v>1</v>
      </c>
      <c r="CS21">
        <v>1</v>
      </c>
      <c r="DB21">
        <v>1</v>
      </c>
      <c r="DC21">
        <v>1</v>
      </c>
      <c r="DD21">
        <v>1</v>
      </c>
      <c r="DF21">
        <v>1</v>
      </c>
      <c r="DI21">
        <v>1</v>
      </c>
      <c r="DM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6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3</v>
      </c>
      <c r="FL21">
        <v>1</v>
      </c>
      <c r="FM21">
        <v>1</v>
      </c>
      <c r="FP21">
        <v>1</v>
      </c>
      <c r="GB21">
        <v>1</v>
      </c>
      <c r="GD21">
        <v>1</v>
      </c>
      <c r="GE21">
        <v>1</v>
      </c>
      <c r="GF21">
        <v>2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2</v>
      </c>
      <c r="GY21">
        <v>2</v>
      </c>
      <c r="HQ21">
        <v>1</v>
      </c>
      <c r="HR21">
        <v>1</v>
      </c>
      <c r="HU21">
        <v>1</v>
      </c>
      <c r="HV21">
        <v>1</v>
      </c>
      <c r="HX21">
        <v>1</v>
      </c>
      <c r="HY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55</v>
      </c>
      <c r="JD21">
        <v>1</v>
      </c>
      <c r="JF21">
        <v>4</v>
      </c>
      <c r="JG21">
        <v>2</v>
      </c>
      <c r="JH21">
        <v>3</v>
      </c>
      <c r="JX21">
        <v>1</v>
      </c>
      <c r="KN21">
        <v>2000</v>
      </c>
      <c r="KO21" t="s">
        <v>135</v>
      </c>
    </row>
    <row r="22" spans="1:301" x14ac:dyDescent="0.3">
      <c r="A22">
        <v>15252120</v>
      </c>
      <c r="B22" s="31" t="s">
        <v>136</v>
      </c>
      <c r="C22">
        <v>520</v>
      </c>
      <c r="K22">
        <v>3</v>
      </c>
      <c r="L22">
        <v>3</v>
      </c>
      <c r="N22">
        <v>1</v>
      </c>
      <c r="O22">
        <v>1</v>
      </c>
      <c r="P22">
        <v>2</v>
      </c>
      <c r="R22">
        <v>1</v>
      </c>
      <c r="AD22">
        <v>1</v>
      </c>
      <c r="AE22">
        <v>1</v>
      </c>
      <c r="AF22">
        <v>3</v>
      </c>
      <c r="AG22">
        <v>1</v>
      </c>
      <c r="AL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3</v>
      </c>
      <c r="BP22">
        <v>2</v>
      </c>
      <c r="BQ22">
        <v>1</v>
      </c>
      <c r="BR22">
        <v>1</v>
      </c>
      <c r="BS22">
        <v>5</v>
      </c>
      <c r="BW22">
        <v>1</v>
      </c>
      <c r="CH22">
        <v>1</v>
      </c>
      <c r="CS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M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6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3</v>
      </c>
      <c r="FJ22">
        <v>1</v>
      </c>
      <c r="FK22">
        <v>3</v>
      </c>
      <c r="FL22">
        <v>1</v>
      </c>
      <c r="FM22">
        <v>1</v>
      </c>
      <c r="FP22">
        <v>1</v>
      </c>
      <c r="GB22">
        <v>1</v>
      </c>
      <c r="GD22">
        <v>1</v>
      </c>
      <c r="GE22">
        <v>1</v>
      </c>
      <c r="GF22">
        <v>3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2</v>
      </c>
      <c r="GY22">
        <v>2</v>
      </c>
      <c r="HQ22">
        <v>1</v>
      </c>
      <c r="HR22">
        <v>1</v>
      </c>
      <c r="HU22">
        <v>1</v>
      </c>
      <c r="HY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41</v>
      </c>
      <c r="JD22">
        <v>3</v>
      </c>
      <c r="JF22">
        <v>5</v>
      </c>
      <c r="JG22">
        <v>2</v>
      </c>
      <c r="JH22">
        <v>3</v>
      </c>
      <c r="JX22">
        <v>1</v>
      </c>
      <c r="KN22">
        <v>1995</v>
      </c>
      <c r="KO22" t="s">
        <v>137</v>
      </c>
    </row>
    <row r="23" spans="1:301" x14ac:dyDescent="0.3">
      <c r="A23">
        <v>15252629</v>
      </c>
      <c r="B23" s="31" t="s">
        <v>138</v>
      </c>
      <c r="C23">
        <v>1363</v>
      </c>
      <c r="K23">
        <v>3</v>
      </c>
      <c r="L23">
        <v>3</v>
      </c>
      <c r="N23">
        <v>1</v>
      </c>
      <c r="O23">
        <v>2</v>
      </c>
      <c r="Q23">
        <v>1</v>
      </c>
      <c r="R23">
        <v>1</v>
      </c>
      <c r="AD23">
        <v>3</v>
      </c>
      <c r="AE23">
        <v>1</v>
      </c>
      <c r="AF23">
        <v>1</v>
      </c>
      <c r="AG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U23">
        <v>4</v>
      </c>
      <c r="AV23">
        <v>4</v>
      </c>
      <c r="BB23">
        <v>4</v>
      </c>
      <c r="BD23">
        <v>3</v>
      </c>
      <c r="BG23">
        <v>3</v>
      </c>
      <c r="BH23">
        <v>1</v>
      </c>
      <c r="BI23">
        <v>1</v>
      </c>
      <c r="BJ23">
        <v>1</v>
      </c>
      <c r="BK23">
        <v>1</v>
      </c>
      <c r="BM23">
        <v>2</v>
      </c>
      <c r="BP23">
        <v>2</v>
      </c>
      <c r="BQ23">
        <v>7</v>
      </c>
      <c r="BR23">
        <v>8</v>
      </c>
      <c r="BS23">
        <v>6</v>
      </c>
      <c r="BW23">
        <v>3</v>
      </c>
      <c r="BX23">
        <v>6</v>
      </c>
      <c r="BY23">
        <v>4</v>
      </c>
      <c r="BZ23">
        <v>1</v>
      </c>
      <c r="CA23">
        <v>5</v>
      </c>
      <c r="CC23">
        <v>2</v>
      </c>
      <c r="CH23">
        <v>1</v>
      </c>
      <c r="CI23">
        <v>3</v>
      </c>
      <c r="CJ23">
        <v>3</v>
      </c>
      <c r="CK23">
        <v>1</v>
      </c>
      <c r="CL23">
        <v>1</v>
      </c>
      <c r="CN23">
        <v>1</v>
      </c>
      <c r="CS23">
        <v>1</v>
      </c>
      <c r="CT23">
        <v>3</v>
      </c>
      <c r="CU23">
        <v>3</v>
      </c>
      <c r="CV23">
        <v>3</v>
      </c>
      <c r="CW23">
        <v>3</v>
      </c>
      <c r="CY23">
        <v>1</v>
      </c>
      <c r="DB23">
        <v>3</v>
      </c>
      <c r="DC23">
        <v>2</v>
      </c>
      <c r="DD23">
        <v>1</v>
      </c>
      <c r="DE23">
        <v>1</v>
      </c>
      <c r="DH23">
        <v>1</v>
      </c>
      <c r="DM23">
        <v>1</v>
      </c>
      <c r="DN23">
        <v>3</v>
      </c>
      <c r="DO23">
        <v>2</v>
      </c>
      <c r="DP23">
        <v>1</v>
      </c>
      <c r="DQ23">
        <v>3</v>
      </c>
      <c r="DS23">
        <v>1</v>
      </c>
      <c r="DV23">
        <v>3</v>
      </c>
      <c r="DW23">
        <v>4</v>
      </c>
      <c r="DX23">
        <v>2</v>
      </c>
      <c r="DY23">
        <v>2</v>
      </c>
      <c r="DZ23">
        <v>1</v>
      </c>
      <c r="EA23">
        <v>3</v>
      </c>
      <c r="EB23">
        <v>3</v>
      </c>
      <c r="EC23">
        <v>3</v>
      </c>
      <c r="ED23">
        <v>2</v>
      </c>
      <c r="EE23">
        <v>3</v>
      </c>
      <c r="EF23">
        <v>6</v>
      </c>
      <c r="EG23">
        <v>6</v>
      </c>
      <c r="EH23">
        <v>1</v>
      </c>
      <c r="EI23">
        <v>5</v>
      </c>
      <c r="EJ23">
        <v>1</v>
      </c>
      <c r="EK23">
        <v>5</v>
      </c>
      <c r="EL23">
        <v>5</v>
      </c>
      <c r="EM23">
        <v>6</v>
      </c>
      <c r="EN23">
        <v>5</v>
      </c>
      <c r="EO23">
        <v>1</v>
      </c>
      <c r="EQ23">
        <v>3</v>
      </c>
      <c r="ER23">
        <v>2</v>
      </c>
      <c r="ES23">
        <v>2</v>
      </c>
      <c r="ET23">
        <v>2</v>
      </c>
      <c r="EU23">
        <v>3</v>
      </c>
      <c r="EV23">
        <v>2</v>
      </c>
      <c r="EW23">
        <v>2</v>
      </c>
      <c r="EX23">
        <v>5</v>
      </c>
      <c r="EY23">
        <v>6</v>
      </c>
      <c r="FA23">
        <v>5</v>
      </c>
      <c r="FB23">
        <v>2</v>
      </c>
      <c r="FC23">
        <v>1</v>
      </c>
      <c r="FD23">
        <v>2</v>
      </c>
      <c r="FE23">
        <v>4</v>
      </c>
      <c r="FF23">
        <v>2</v>
      </c>
      <c r="FG23">
        <v>1</v>
      </c>
      <c r="FH23">
        <v>1</v>
      </c>
      <c r="FI23">
        <v>5</v>
      </c>
      <c r="FJ23">
        <v>5</v>
      </c>
      <c r="FK23">
        <v>5</v>
      </c>
      <c r="FL23">
        <v>2</v>
      </c>
      <c r="FM23">
        <v>1</v>
      </c>
      <c r="FP23">
        <v>2</v>
      </c>
      <c r="FQ23">
        <v>5</v>
      </c>
      <c r="FR23">
        <v>4</v>
      </c>
      <c r="FS23">
        <v>3</v>
      </c>
      <c r="FT23">
        <v>6</v>
      </c>
      <c r="FV23">
        <v>1</v>
      </c>
      <c r="GB23">
        <v>1</v>
      </c>
      <c r="GD23">
        <v>2</v>
      </c>
      <c r="GE23">
        <v>1</v>
      </c>
      <c r="GF23">
        <v>1</v>
      </c>
      <c r="GI23">
        <v>1</v>
      </c>
      <c r="GJ23">
        <v>4</v>
      </c>
      <c r="GK23">
        <v>3</v>
      </c>
      <c r="GL23">
        <v>3</v>
      </c>
      <c r="GM23">
        <v>2</v>
      </c>
      <c r="GN23">
        <v>3</v>
      </c>
      <c r="GO23">
        <v>2</v>
      </c>
      <c r="GP23">
        <v>3</v>
      </c>
      <c r="GQ23">
        <v>4</v>
      </c>
      <c r="GR23">
        <v>3</v>
      </c>
      <c r="GS23">
        <v>4</v>
      </c>
      <c r="GT23">
        <v>2</v>
      </c>
      <c r="GU23">
        <v>2</v>
      </c>
      <c r="GV23">
        <v>2</v>
      </c>
      <c r="GY23">
        <v>2</v>
      </c>
      <c r="HE23">
        <v>1</v>
      </c>
      <c r="HF23">
        <v>1</v>
      </c>
      <c r="HG23">
        <v>2</v>
      </c>
      <c r="HH23">
        <v>6</v>
      </c>
      <c r="HI23">
        <v>6</v>
      </c>
      <c r="HJ23">
        <v>1</v>
      </c>
      <c r="HK23">
        <v>4</v>
      </c>
      <c r="HL23">
        <v>6</v>
      </c>
      <c r="HM23">
        <v>1</v>
      </c>
      <c r="HN23">
        <v>6</v>
      </c>
      <c r="HO23">
        <v>7</v>
      </c>
      <c r="IB23">
        <v>2</v>
      </c>
      <c r="ID23">
        <v>1</v>
      </c>
      <c r="IE23">
        <v>1</v>
      </c>
      <c r="IF23">
        <v>1</v>
      </c>
      <c r="IM23">
        <v>3</v>
      </c>
      <c r="IN23">
        <v>3</v>
      </c>
      <c r="IO23">
        <v>1</v>
      </c>
      <c r="IP23">
        <v>2</v>
      </c>
      <c r="IQ23">
        <v>1</v>
      </c>
      <c r="IR23">
        <v>2</v>
      </c>
      <c r="IS23">
        <v>1</v>
      </c>
      <c r="IT23">
        <v>1</v>
      </c>
      <c r="IU23">
        <v>1</v>
      </c>
      <c r="IV23">
        <v>1</v>
      </c>
      <c r="IW23">
        <v>3</v>
      </c>
      <c r="IX23">
        <v>3</v>
      </c>
      <c r="IY23">
        <v>3</v>
      </c>
      <c r="IZ23">
        <v>2</v>
      </c>
      <c r="JA23">
        <v>2</v>
      </c>
      <c r="JB23">
        <v>1</v>
      </c>
      <c r="JC23">
        <v>44</v>
      </c>
      <c r="JD23">
        <v>3</v>
      </c>
      <c r="JF23">
        <v>5</v>
      </c>
      <c r="JG23">
        <v>1</v>
      </c>
      <c r="JH23">
        <v>3</v>
      </c>
      <c r="KM23" t="s">
        <v>139</v>
      </c>
      <c r="KN23">
        <v>2011</v>
      </c>
      <c r="KO23" t="s">
        <v>140</v>
      </c>
    </row>
    <row r="24" spans="1:301" x14ac:dyDescent="0.3">
      <c r="A24">
        <v>15252631</v>
      </c>
      <c r="B24" s="31" t="s">
        <v>141</v>
      </c>
      <c r="C24">
        <v>545</v>
      </c>
      <c r="K24">
        <v>3</v>
      </c>
      <c r="L24">
        <v>3</v>
      </c>
      <c r="N24">
        <v>1</v>
      </c>
      <c r="O24">
        <v>1</v>
      </c>
      <c r="P24">
        <v>2</v>
      </c>
      <c r="R24">
        <v>1</v>
      </c>
      <c r="AD24">
        <v>1</v>
      </c>
      <c r="AE24">
        <v>1</v>
      </c>
      <c r="AF24">
        <v>1</v>
      </c>
      <c r="AL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2</v>
      </c>
      <c r="BP24">
        <v>3</v>
      </c>
      <c r="BQ24">
        <v>1</v>
      </c>
      <c r="BR24">
        <v>2</v>
      </c>
      <c r="BS24">
        <v>5</v>
      </c>
      <c r="BW24">
        <v>1</v>
      </c>
      <c r="CH24">
        <v>1</v>
      </c>
      <c r="CS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M24">
        <v>2</v>
      </c>
      <c r="DV24">
        <v>2</v>
      </c>
      <c r="DW24">
        <v>2</v>
      </c>
      <c r="DX24">
        <v>1</v>
      </c>
      <c r="DY24">
        <v>2</v>
      </c>
      <c r="DZ24">
        <v>2</v>
      </c>
      <c r="EA24">
        <v>2</v>
      </c>
      <c r="EB24">
        <v>1</v>
      </c>
      <c r="EC24">
        <v>2</v>
      </c>
      <c r="ED24">
        <v>1</v>
      </c>
      <c r="EE24">
        <v>1</v>
      </c>
      <c r="EF24">
        <v>1</v>
      </c>
      <c r="EG24">
        <v>2</v>
      </c>
      <c r="EH24">
        <v>1</v>
      </c>
      <c r="EI24">
        <v>3</v>
      </c>
      <c r="EJ24">
        <v>1</v>
      </c>
      <c r="EK24">
        <v>2</v>
      </c>
      <c r="EL24">
        <v>2</v>
      </c>
      <c r="EM24">
        <v>1</v>
      </c>
      <c r="EN24">
        <v>1</v>
      </c>
      <c r="EO24">
        <v>1</v>
      </c>
      <c r="EQ24">
        <v>1</v>
      </c>
      <c r="ER24">
        <v>2</v>
      </c>
      <c r="ES24">
        <v>1</v>
      </c>
      <c r="ET24">
        <v>2</v>
      </c>
      <c r="EU24">
        <v>2</v>
      </c>
      <c r="EV24">
        <v>2</v>
      </c>
      <c r="EW24">
        <v>1</v>
      </c>
      <c r="EX24">
        <v>1</v>
      </c>
      <c r="EY24">
        <v>6</v>
      </c>
      <c r="FA24">
        <v>1</v>
      </c>
      <c r="FB24">
        <v>2</v>
      </c>
      <c r="FC24">
        <v>2</v>
      </c>
      <c r="FD24">
        <v>1</v>
      </c>
      <c r="FE24">
        <v>2</v>
      </c>
      <c r="FF24">
        <v>1</v>
      </c>
      <c r="FG24">
        <v>1</v>
      </c>
      <c r="FH24">
        <v>1</v>
      </c>
      <c r="FI24">
        <v>3</v>
      </c>
      <c r="FJ24">
        <v>3</v>
      </c>
      <c r="FK24">
        <v>3</v>
      </c>
      <c r="FL24">
        <v>3</v>
      </c>
      <c r="FM24">
        <v>3</v>
      </c>
      <c r="FP24">
        <v>1</v>
      </c>
      <c r="GB24">
        <v>1</v>
      </c>
      <c r="GD24">
        <v>1</v>
      </c>
      <c r="GE24">
        <v>1</v>
      </c>
      <c r="GF24">
        <v>3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2</v>
      </c>
      <c r="GV24">
        <v>2</v>
      </c>
      <c r="GY24">
        <v>2</v>
      </c>
      <c r="HQ24">
        <v>1</v>
      </c>
      <c r="HR24">
        <v>1</v>
      </c>
      <c r="HS24">
        <v>1</v>
      </c>
      <c r="HU24">
        <v>1</v>
      </c>
      <c r="HY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2</v>
      </c>
      <c r="IU24">
        <v>2</v>
      </c>
      <c r="IV24">
        <v>1</v>
      </c>
      <c r="IW24">
        <v>1</v>
      </c>
      <c r="IX24">
        <v>1</v>
      </c>
      <c r="IY24">
        <v>1</v>
      </c>
      <c r="IZ24">
        <v>2</v>
      </c>
      <c r="JA24">
        <v>1</v>
      </c>
      <c r="JB24">
        <v>1</v>
      </c>
      <c r="JC24">
        <v>45</v>
      </c>
      <c r="JD24">
        <v>2</v>
      </c>
      <c r="JF24">
        <v>5</v>
      </c>
      <c r="JG24">
        <v>2</v>
      </c>
      <c r="JH24">
        <v>3</v>
      </c>
      <c r="JX24">
        <v>1</v>
      </c>
      <c r="KN24">
        <v>2005</v>
      </c>
      <c r="KO24" t="s">
        <v>142</v>
      </c>
    </row>
    <row r="25" spans="1:301" x14ac:dyDescent="0.3">
      <c r="A25">
        <v>15258941</v>
      </c>
      <c r="B25" s="31" t="s">
        <v>143</v>
      </c>
      <c r="C25">
        <v>1392</v>
      </c>
      <c r="K25">
        <v>3</v>
      </c>
      <c r="L25">
        <v>3</v>
      </c>
      <c r="N25">
        <v>1</v>
      </c>
      <c r="O25">
        <v>1</v>
      </c>
      <c r="P25">
        <v>2</v>
      </c>
      <c r="R25">
        <v>1</v>
      </c>
      <c r="AD25">
        <v>1</v>
      </c>
      <c r="AE25">
        <v>1</v>
      </c>
      <c r="AF25">
        <v>2</v>
      </c>
      <c r="AG25">
        <v>1</v>
      </c>
      <c r="AL25">
        <v>1</v>
      </c>
      <c r="AU25">
        <v>2</v>
      </c>
      <c r="AV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G25">
        <v>3</v>
      </c>
      <c r="BP25">
        <v>2</v>
      </c>
      <c r="BQ25">
        <v>1</v>
      </c>
      <c r="BR25">
        <v>1</v>
      </c>
      <c r="BS25">
        <v>5</v>
      </c>
      <c r="BW25">
        <v>1</v>
      </c>
      <c r="CH25">
        <v>1</v>
      </c>
      <c r="CS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M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2</v>
      </c>
      <c r="EW25">
        <v>1</v>
      </c>
      <c r="EX25">
        <v>1</v>
      </c>
      <c r="EY25">
        <v>6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3</v>
      </c>
      <c r="FK25">
        <v>3</v>
      </c>
      <c r="FL25">
        <v>3</v>
      </c>
      <c r="FM25">
        <v>3</v>
      </c>
      <c r="FP25">
        <v>1</v>
      </c>
      <c r="GB25">
        <v>1</v>
      </c>
      <c r="GD25">
        <v>1</v>
      </c>
      <c r="GE25">
        <v>2</v>
      </c>
      <c r="GG25">
        <v>2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2</v>
      </c>
      <c r="GY25">
        <v>2</v>
      </c>
      <c r="HQ25">
        <v>1</v>
      </c>
      <c r="HR25">
        <v>1</v>
      </c>
      <c r="HU25">
        <v>1</v>
      </c>
      <c r="HX25">
        <v>1</v>
      </c>
      <c r="HY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38</v>
      </c>
      <c r="JD25">
        <v>2</v>
      </c>
      <c r="JF25">
        <v>5</v>
      </c>
      <c r="JG25">
        <v>2</v>
      </c>
      <c r="JH25">
        <v>3</v>
      </c>
      <c r="JX25">
        <v>1</v>
      </c>
      <c r="KN25">
        <v>2001</v>
      </c>
      <c r="KO25" t="s">
        <v>144</v>
      </c>
    </row>
    <row r="26" spans="1:301" x14ac:dyDescent="0.3">
      <c r="A26">
        <v>15258942</v>
      </c>
      <c r="B26" s="32" t="s">
        <v>145</v>
      </c>
      <c r="C26">
        <v>1868</v>
      </c>
      <c r="K26">
        <v>3</v>
      </c>
      <c r="L26">
        <v>3</v>
      </c>
      <c r="N26">
        <v>1</v>
      </c>
      <c r="O26">
        <v>1</v>
      </c>
      <c r="P26">
        <v>2</v>
      </c>
      <c r="R26">
        <v>1</v>
      </c>
      <c r="AD26">
        <v>1</v>
      </c>
      <c r="AE26">
        <v>1</v>
      </c>
      <c r="AF26">
        <v>3</v>
      </c>
      <c r="AG26">
        <v>1</v>
      </c>
      <c r="AL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3</v>
      </c>
      <c r="BP26">
        <v>2</v>
      </c>
      <c r="BQ26">
        <v>1</v>
      </c>
      <c r="BR26">
        <v>1</v>
      </c>
      <c r="BS26">
        <v>5</v>
      </c>
      <c r="BW26">
        <v>1</v>
      </c>
      <c r="CH26">
        <v>1</v>
      </c>
      <c r="CS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M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2</v>
      </c>
      <c r="ED26">
        <v>1</v>
      </c>
      <c r="EE26">
        <v>1</v>
      </c>
      <c r="EF26">
        <v>1</v>
      </c>
      <c r="EG26">
        <v>1</v>
      </c>
      <c r="EH26">
        <v>3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2</v>
      </c>
      <c r="EX26">
        <v>1</v>
      </c>
      <c r="EY26">
        <v>6</v>
      </c>
      <c r="FA26">
        <v>1</v>
      </c>
      <c r="FB26">
        <v>2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3</v>
      </c>
      <c r="FJ26">
        <v>3</v>
      </c>
      <c r="FK26">
        <v>3</v>
      </c>
      <c r="FL26">
        <v>3</v>
      </c>
      <c r="FM26">
        <v>3</v>
      </c>
      <c r="FP26">
        <v>1</v>
      </c>
      <c r="GB26">
        <v>1</v>
      </c>
      <c r="GD26">
        <v>1</v>
      </c>
      <c r="GE26">
        <v>2</v>
      </c>
      <c r="GG26">
        <v>2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2</v>
      </c>
      <c r="GO26">
        <v>1</v>
      </c>
      <c r="GP26">
        <v>1</v>
      </c>
      <c r="GQ26">
        <v>1</v>
      </c>
      <c r="GR26">
        <v>1</v>
      </c>
      <c r="GS26">
        <v>2</v>
      </c>
      <c r="GT26">
        <v>1</v>
      </c>
      <c r="GU26">
        <v>1</v>
      </c>
      <c r="GV26">
        <v>2</v>
      </c>
      <c r="GY26">
        <v>2</v>
      </c>
      <c r="HQ26">
        <v>1</v>
      </c>
      <c r="HR26">
        <v>1</v>
      </c>
      <c r="HU26">
        <v>1</v>
      </c>
      <c r="HX26">
        <v>1</v>
      </c>
      <c r="HY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49</v>
      </c>
      <c r="JD26">
        <v>3</v>
      </c>
      <c r="JF26">
        <v>5</v>
      </c>
      <c r="JG26">
        <v>2</v>
      </c>
      <c r="JH26">
        <v>3</v>
      </c>
      <c r="JX26">
        <v>1</v>
      </c>
      <c r="KN26">
        <v>2004</v>
      </c>
      <c r="KO26" t="s">
        <v>146</v>
      </c>
    </row>
    <row r="27" spans="1:301" x14ac:dyDescent="0.3">
      <c r="A27">
        <v>15258945</v>
      </c>
      <c r="B27" s="32" t="s">
        <v>147</v>
      </c>
      <c r="C27">
        <v>2135</v>
      </c>
      <c r="K27">
        <v>3</v>
      </c>
      <c r="L27">
        <v>3</v>
      </c>
      <c r="N27">
        <v>1</v>
      </c>
      <c r="O27">
        <v>1</v>
      </c>
      <c r="P27">
        <v>2</v>
      </c>
      <c r="R27">
        <v>1</v>
      </c>
      <c r="AD27">
        <v>1</v>
      </c>
      <c r="AE27">
        <v>1</v>
      </c>
      <c r="AF27">
        <v>2</v>
      </c>
      <c r="AG27">
        <v>2</v>
      </c>
      <c r="AL27">
        <v>1</v>
      </c>
      <c r="AO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G27">
        <v>3</v>
      </c>
      <c r="BJ27">
        <v>1</v>
      </c>
      <c r="BP27">
        <v>2</v>
      </c>
      <c r="BQ27">
        <v>1</v>
      </c>
      <c r="BR27">
        <v>1</v>
      </c>
      <c r="BS27">
        <v>5</v>
      </c>
      <c r="BW27">
        <v>1</v>
      </c>
      <c r="BZ27">
        <v>2</v>
      </c>
      <c r="CH27">
        <v>1</v>
      </c>
      <c r="CK27">
        <v>1</v>
      </c>
      <c r="CS27">
        <v>1</v>
      </c>
      <c r="CV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M27">
        <v>1</v>
      </c>
      <c r="DP27">
        <v>2</v>
      </c>
      <c r="DV27">
        <v>1</v>
      </c>
      <c r="DW27">
        <v>1</v>
      </c>
      <c r="DX27">
        <v>1</v>
      </c>
      <c r="DY27">
        <v>2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2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6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3</v>
      </c>
      <c r="FJ27">
        <v>3</v>
      </c>
      <c r="FK27">
        <v>3</v>
      </c>
      <c r="FL27">
        <v>3</v>
      </c>
      <c r="FM27">
        <v>3</v>
      </c>
      <c r="FP27">
        <v>1</v>
      </c>
      <c r="FS27">
        <v>2</v>
      </c>
      <c r="GB27">
        <v>1</v>
      </c>
      <c r="GD27">
        <v>2</v>
      </c>
      <c r="GE27">
        <v>2</v>
      </c>
      <c r="GG27">
        <v>2</v>
      </c>
      <c r="GI27">
        <v>1</v>
      </c>
      <c r="GJ27">
        <v>2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2</v>
      </c>
      <c r="GY27">
        <v>2</v>
      </c>
      <c r="HQ27">
        <v>1</v>
      </c>
      <c r="HR27">
        <v>1</v>
      </c>
      <c r="HU27">
        <v>1</v>
      </c>
      <c r="HV27">
        <v>1</v>
      </c>
      <c r="HY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51</v>
      </c>
      <c r="JD27">
        <v>2</v>
      </c>
      <c r="JF27">
        <v>5</v>
      </c>
      <c r="JG27">
        <v>2</v>
      </c>
      <c r="JH27">
        <v>3</v>
      </c>
      <c r="JX27">
        <v>1</v>
      </c>
      <c r="KN27">
        <v>2001</v>
      </c>
      <c r="KO27" t="s">
        <v>148</v>
      </c>
    </row>
    <row r="28" spans="1:301" x14ac:dyDescent="0.3">
      <c r="A28">
        <v>15258969</v>
      </c>
      <c r="B28" s="32" t="s">
        <v>149</v>
      </c>
      <c r="C28">
        <v>1855</v>
      </c>
      <c r="K28">
        <v>3</v>
      </c>
      <c r="L28">
        <v>3</v>
      </c>
      <c r="N28">
        <v>1</v>
      </c>
      <c r="O28">
        <v>1</v>
      </c>
      <c r="P28">
        <v>2</v>
      </c>
      <c r="R28">
        <v>1</v>
      </c>
      <c r="AD28">
        <v>1</v>
      </c>
      <c r="AE28">
        <v>1</v>
      </c>
      <c r="AF28">
        <v>3</v>
      </c>
      <c r="AG28">
        <v>2</v>
      </c>
      <c r="AL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3</v>
      </c>
      <c r="BP28">
        <v>1</v>
      </c>
      <c r="BQ28">
        <v>1</v>
      </c>
      <c r="BR28">
        <v>1</v>
      </c>
      <c r="BS28">
        <v>5</v>
      </c>
      <c r="BW28">
        <v>1</v>
      </c>
      <c r="CH28">
        <v>1</v>
      </c>
      <c r="CS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M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2</v>
      </c>
      <c r="ED28">
        <v>2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6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2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P28">
        <v>1</v>
      </c>
      <c r="GB28">
        <v>1</v>
      </c>
      <c r="GD28">
        <v>2</v>
      </c>
      <c r="GE28">
        <v>2</v>
      </c>
      <c r="GG28">
        <v>2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2</v>
      </c>
      <c r="GY28">
        <v>2</v>
      </c>
      <c r="HQ28">
        <v>1</v>
      </c>
      <c r="HR28">
        <v>1</v>
      </c>
      <c r="HU28">
        <v>1</v>
      </c>
      <c r="HV28">
        <v>1</v>
      </c>
      <c r="HY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39</v>
      </c>
      <c r="JD28">
        <v>2</v>
      </c>
      <c r="JF28">
        <v>5</v>
      </c>
      <c r="JG28">
        <v>2</v>
      </c>
      <c r="JH28">
        <v>3</v>
      </c>
      <c r="JZ28" t="s">
        <v>150</v>
      </c>
      <c r="KN28">
        <v>2001</v>
      </c>
      <c r="KO28" t="s">
        <v>151</v>
      </c>
    </row>
  </sheetData>
  <autoFilter ref="A1:KO28" xr:uid="{B5837AF1-CCED-4971-B600-AB6D865FD31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"/>
  <sheetViews>
    <sheetView showGridLines="0" tabSelected="1" zoomScaleNormal="100" workbookViewId="0"/>
  </sheetViews>
  <sheetFormatPr defaultRowHeight="14.4" x14ac:dyDescent="0.3"/>
  <cols>
    <col min="1" max="1" width="2.44140625" customWidth="1"/>
    <col min="2" max="2" width="7.44140625" style="17" customWidth="1"/>
    <col min="3" max="3" width="7.44140625" style="16" customWidth="1"/>
    <col min="4" max="16" width="5.88671875" style="17" customWidth="1"/>
    <col min="17" max="17" width="1.88671875" style="2" customWidth="1"/>
    <col min="18" max="18" width="5.88671875" style="2" customWidth="1"/>
    <col min="19" max="19" width="1.88671875" style="2" customWidth="1"/>
    <col min="20" max="20" width="11.88671875" style="2" customWidth="1"/>
    <col min="21" max="21" width="11.88671875" style="2" hidden="1" customWidth="1"/>
    <col min="22" max="22" width="10.44140625" style="2" customWidth="1"/>
    <col min="23" max="23" width="30" style="2" bestFit="1" customWidth="1"/>
  </cols>
  <sheetData>
    <row r="1" spans="1:23" ht="10.5" customHeight="1" x14ac:dyDescent="0.3">
      <c r="A1" s="1">
        <v>23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3" ht="23.4" customHeight="1" x14ac:dyDescent="0.3">
      <c r="A2" s="1">
        <v>18</v>
      </c>
      <c r="B2" s="28" t="s">
        <v>0</v>
      </c>
      <c r="C2" s="28" t="s">
        <v>19</v>
      </c>
      <c r="D2" s="27" t="s">
        <v>1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  <c r="R2" s="30" t="s">
        <v>20</v>
      </c>
      <c r="T2" s="23" t="s">
        <v>2</v>
      </c>
      <c r="U2" s="24"/>
      <c r="V2" s="25" t="s">
        <v>3</v>
      </c>
      <c r="W2" s="25" t="s">
        <v>4</v>
      </c>
    </row>
    <row r="3" spans="1:23" ht="20.399999999999999" x14ac:dyDescent="0.3">
      <c r="A3" s="1">
        <v>12</v>
      </c>
      <c r="B3" s="29"/>
      <c r="C3" s="29"/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R3" s="30"/>
      <c r="T3" s="4" t="s">
        <v>22</v>
      </c>
      <c r="U3" s="4" t="s">
        <v>23</v>
      </c>
      <c r="V3" s="26"/>
      <c r="W3" s="26"/>
    </row>
    <row r="4" spans="1:23" x14ac:dyDescent="0.3">
      <c r="A4" s="1">
        <v>8</v>
      </c>
      <c r="B4" s="5">
        <f>IF('Raw Data'!A2=0,"",'Raw Data'!A2)</f>
        <v>15242426</v>
      </c>
      <c r="C4" s="18">
        <f>IFERROR((VLOOKUP(B4,'Raw Data'!$A$2:$C$470,3,0)/60),"")</f>
        <v>13.666666666666666</v>
      </c>
      <c r="D4" s="19">
        <f t="array" ref="D4">IFERROR(COUNTIF('Raw Data'!$AU2:$BD2,_xlfn.MODE.MULT('Raw Data'!$AU2:$BD2))/COUNT('Raw Data'!$AU2:$BD2),"")</f>
        <v>1</v>
      </c>
      <c r="E4" s="19">
        <f t="array" ref="E4">IFERROR(COUNTIF('Raw Data'!$CF2:$CP2,_xlfn.MODE.MULT('Raw Data'!$CF2:$CP2))/COUNT('Raw Data'!$CF2:$CP2),"")</f>
        <v>1</v>
      </c>
      <c r="F4" s="19">
        <f t="array" ref="F4">IFERROR(COUNTIF('Raw Data'!$CQ2:$DA2,_xlfn.MODE.MULT('Raw Data'!$CQ2:$DA2))/COUNT('Raw Data'!$CQ2:$DA2),"")</f>
        <v>1</v>
      </c>
      <c r="G4" s="19">
        <f>IFERROR(COUNTIF('Raw Data'!$DK2:$DU2,_xlfn.MODE.MULT('Raw Data'!$DK2:$DU2))/COUNT('Raw Data'!$DK2:$DU2),"")</f>
        <v>1</v>
      </c>
      <c r="H4" s="19">
        <f>IFERROR(COUNTIF('Raw Data'!$DV2:$EA2,_xlfn.MODE.MULT('Raw Data'!$DV2:$EA2))/COUNT('Raw Data'!$DV2:$EA2),"")</f>
        <v>1</v>
      </c>
      <c r="I4" s="19">
        <f>IFERROR(COUNTIF('Raw Data'!$EB2:$EE2,_xlfn.MODE.MULT('Raw Data'!$EB2:$EE2))/COUNT('Raw Data'!$EB2:$EE2),"")</f>
        <v>1</v>
      </c>
      <c r="J4" s="19">
        <f>IFERROR(COUNTIF('Raw Data'!$EF2:$EP2,_xlfn.MODE.MULT('Raw Data'!$EF2:$EP2))/COUNT('Raw Data'!$EF2:$EP2),"")</f>
        <v>1</v>
      </c>
      <c r="K4" s="19">
        <f>IFERROR(COUNTIF('Raw Data'!$EQ2:$EX2,_xlfn.MODE.MULT('Raw Data'!$EQ2:$EX2))/COUNT('Raw Data'!$EQ2:$EX2),"")</f>
        <v>1</v>
      </c>
      <c r="L4" s="19">
        <f>IFERROR(COUNTIF('Raw Data'!$FA2:$FF2,_xlfn.MODE.MULT('Raw Data'!$FA2:$FF2))/COUNT('Raw Data'!$FA2:$FF2),"")</f>
        <v>1</v>
      </c>
      <c r="M4" s="19">
        <f>IFERROR(COUNTIF('Raw Data'!$FG2:$FM2,_xlfn.MODE.MULT('Raw Data'!$FG2:$FM2))/COUNT('Raw Data'!$FG2:$FM2),"")</f>
        <v>1</v>
      </c>
      <c r="N4" s="19">
        <f>IFERROR(COUNTIF('Raw Data'!$GI2:$GL2,_xlfn.MODE.MULT('Raw Data'!$GI2:$GL2))/COUNT('Raw Data'!$GI2:$GL2),"")</f>
        <v>1</v>
      </c>
      <c r="O4" s="19">
        <f>IFERROR(COUNTIF('Raw Data'!$GM2:$GQ2,_xlfn.MODE.MULT('Raw Data'!$GM2:$GQ2))/COUNT('Raw Data'!$GM2:$GQ2),"")</f>
        <v>1</v>
      </c>
      <c r="P4" s="10">
        <f>IFERROR(COUNTIF('Raw Data'!$GR2:$GU2,_xlfn.MODE.MULT('Raw Data'!$GR2:$GU2))/COUNT('Raw Data'!$GR2:$GU2),"")</f>
        <v>1</v>
      </c>
      <c r="Q4" s="6">
        <v>100</v>
      </c>
      <c r="R4" s="5" t="s">
        <v>152</v>
      </c>
      <c r="S4" s="6"/>
      <c r="T4" s="7" t="str">
        <f>IF(B4="","",IF(AND('Raw Data'!AJ2=1,'Raw Data'!GV2=2),"Bad","Good"))</f>
        <v>Bad</v>
      </c>
      <c r="U4" s="7" t="str">
        <f>IF(B4="","",IF(AND(OR('Raw Data'!AI2=1,'Raw Data'!AJ2=1,'Raw Data'!AK2=1,'Raw Data'!AP2=1),OR('Raw Data'!BQ2=7,'Raw Data'!BR2=8,'Raw Data'!BS2=6)),"Bad","Good"))</f>
        <v>Good</v>
      </c>
      <c r="V4" s="8" t="s">
        <v>153</v>
      </c>
      <c r="W4" s="9" t="s">
        <v>154</v>
      </c>
    </row>
    <row r="5" spans="1:23" x14ac:dyDescent="0.3">
      <c r="A5" s="1">
        <v>5</v>
      </c>
      <c r="B5" s="5">
        <f>IF('Raw Data'!A3=0,"",'Raw Data'!A3)</f>
        <v>15244663</v>
      </c>
      <c r="C5" s="18">
        <f>IFERROR((VLOOKUP(B5,'Raw Data'!$A$2:$C$470,3,0)/60),"")</f>
        <v>70.166666666666671</v>
      </c>
      <c r="D5" s="19">
        <f t="array" ref="D5">IFERROR(COUNTIF('Raw Data'!$AU3:$BD3,_xlfn.MODE.MULT('Raw Data'!$AU3:$BD3))/COUNT('Raw Data'!$AU3:$BD3),"")</f>
        <v>1</v>
      </c>
      <c r="E5" s="19">
        <f t="array" ref="E5">IFERROR(COUNTIF('Raw Data'!$CF3:$CP3,_xlfn.MODE.MULT('Raw Data'!$CF3:$CP3))/COUNT('Raw Data'!$CF3:$CP3),"")</f>
        <v>0.83333333333333337</v>
      </c>
      <c r="F5" s="19">
        <f t="array" ref="F5">IFERROR(COUNTIF('Raw Data'!$CQ3:$DA3,_xlfn.MODE.MULT('Raw Data'!$CQ3:$DA3))/COUNT('Raw Data'!$CQ3:$DA3),"")</f>
        <v>1</v>
      </c>
      <c r="G5" s="19">
        <f>IFERROR(COUNTIF('Raw Data'!$DK3:$DU3,_xlfn.MODE.MULT('Raw Data'!$DK3:$DU3))/COUNT('Raw Data'!$DK3:$DU3),"")</f>
        <v>0.5</v>
      </c>
      <c r="H5" s="19">
        <f>IFERROR(COUNTIF('Raw Data'!$DV3:$EA3,_xlfn.MODE.MULT('Raw Data'!$DV3:$EA3))/COUNT('Raw Data'!$DV3:$EA3),"")</f>
        <v>0.5</v>
      </c>
      <c r="I5" s="19">
        <f>IFERROR(COUNTIF('Raw Data'!$EB3:$EE3,_xlfn.MODE.MULT('Raw Data'!$EB3:$EE3))/COUNT('Raw Data'!$EB3:$EE3),"")</f>
        <v>0.5</v>
      </c>
      <c r="J5" s="19">
        <f>IFERROR(COUNTIF('Raw Data'!$EF3:$EP3,_xlfn.MODE.MULT('Raw Data'!$EF3:$EP3))/COUNT('Raw Data'!$EF3:$EP3),"")</f>
        <v>0.5</v>
      </c>
      <c r="K5" s="19">
        <f>IFERROR(COUNTIF('Raw Data'!$EQ3:$EX3,_xlfn.MODE.MULT('Raw Data'!$EQ3:$EX3))/COUNT('Raw Data'!$EQ3:$EX3),"")</f>
        <v>0.5</v>
      </c>
      <c r="L5" s="19">
        <f>IFERROR(COUNTIF('Raw Data'!$FA3:$FF3,_xlfn.MODE.MULT('Raw Data'!$FA3:$FF3))/COUNT('Raw Data'!$FA3:$FF3),"")</f>
        <v>0.5</v>
      </c>
      <c r="M5" s="19">
        <f>IFERROR(COUNTIF('Raw Data'!$FG3:$FM3,_xlfn.MODE.MULT('Raw Data'!$FG3:$FM3))/COUNT('Raw Data'!$FG3:$FM3),"")</f>
        <v>0.42857142857142855</v>
      </c>
      <c r="N5" s="19">
        <f>IFERROR(COUNTIF('Raw Data'!$GI3:$GL3,_xlfn.MODE.MULT('Raw Data'!$GI3:$GL3))/COUNT('Raw Data'!$GI3:$GL3),"")</f>
        <v>0.75</v>
      </c>
      <c r="O5" s="19">
        <f>IFERROR(COUNTIF('Raw Data'!$GM3:$GQ3,_xlfn.MODE.MULT('Raw Data'!$GM3:$GQ3))/COUNT('Raw Data'!$GM3:$GQ3),"")</f>
        <v>0.4</v>
      </c>
      <c r="P5" s="10">
        <f>IFERROR(COUNTIF('Raw Data'!$GR3:$GU3,_xlfn.MODE.MULT('Raw Data'!$GR3:$GU3))/COUNT('Raw Data'!$GR3:$GU3),"")</f>
        <v>1</v>
      </c>
      <c r="Q5" s="6">
        <v>75</v>
      </c>
      <c r="R5" s="5" t="s">
        <v>21</v>
      </c>
      <c r="S5" s="6"/>
      <c r="T5" s="7" t="str">
        <f>IF(B5="","",IF(AND('Raw Data'!AJ3=1,'Raw Data'!GV3=2),"Bad","Good"))</f>
        <v>Good</v>
      </c>
      <c r="U5" s="11" t="str">
        <f>IF(B5="","",IF(AND(OR('Raw Data'!AI3=1,'Raw Data'!AJ3=1,'Raw Data'!AK3=1,'Raw Data'!AP3=1),OR('Raw Data'!BQ3=7,'Raw Data'!BR3=8,'Raw Data'!BS3=6)),"Bad","Good"))</f>
        <v>Good</v>
      </c>
      <c r="V5" s="12" t="s">
        <v>156</v>
      </c>
      <c r="W5" s="13"/>
    </row>
    <row r="6" spans="1:23" x14ac:dyDescent="0.3">
      <c r="B6" s="5">
        <f>IF('Raw Data'!A4=0,"",'Raw Data'!A4)</f>
        <v>15244978</v>
      </c>
      <c r="C6" s="18">
        <f>IFERROR((VLOOKUP(B6,'Raw Data'!$A$2:$C$470,3,0)/60),"")</f>
        <v>28.65</v>
      </c>
      <c r="D6" s="19">
        <f t="array" ref="D6">IFERROR(COUNTIF('Raw Data'!$AU4:$BD4,_xlfn.MODE.MULT('Raw Data'!$AU4:$BD4))/COUNT('Raw Data'!$AU4:$BD4),"")</f>
        <v>0.8</v>
      </c>
      <c r="E6" s="19">
        <f t="array" ref="E6">IFERROR(COUNTIF('Raw Data'!$CF4:$CP4,_xlfn.MODE.MULT('Raw Data'!$CF4:$CP4))/COUNT('Raw Data'!$CF4:$CP4),"")</f>
        <v>1</v>
      </c>
      <c r="F6" s="19">
        <f t="array" ref="F6">IFERROR(COUNTIF('Raw Data'!$CQ4:$DA4,_xlfn.MODE.MULT('Raw Data'!$CQ4:$DA4))/COUNT('Raw Data'!$CQ4:$DA4),"")</f>
        <v>1</v>
      </c>
      <c r="G6" s="19">
        <f>IFERROR(COUNTIF('Raw Data'!$DK4:$DU4,_xlfn.MODE.MULT('Raw Data'!$DK4:$DU4))/COUNT('Raw Data'!$DK4:$DU4),"")</f>
        <v>0.6</v>
      </c>
      <c r="H6" s="19">
        <f>IFERROR(COUNTIF('Raw Data'!$DV4:$EA4,_xlfn.MODE.MULT('Raw Data'!$DV4:$EA4))/COUNT('Raw Data'!$DV4:$EA4),"")</f>
        <v>0.66666666666666663</v>
      </c>
      <c r="I6" s="19">
        <f>IFERROR(COUNTIF('Raw Data'!$EB4:$EE4,_xlfn.MODE.MULT('Raw Data'!$EB4:$EE4))/COUNT('Raw Data'!$EB4:$EE4),"")</f>
        <v>1</v>
      </c>
      <c r="J6" s="19">
        <f>IFERROR(COUNTIF('Raw Data'!$EF4:$EP4,_xlfn.MODE.MULT('Raw Data'!$EF4:$EP4))/COUNT('Raw Data'!$EF4:$EP4),"")</f>
        <v>0.5</v>
      </c>
      <c r="K6" s="19">
        <f>IFERROR(COUNTIF('Raw Data'!$EQ4:$EX4,_xlfn.MODE.MULT('Raw Data'!$EQ4:$EX4))/COUNT('Raw Data'!$EQ4:$EX4),"")</f>
        <v>0.625</v>
      </c>
      <c r="L6" s="19">
        <f>IFERROR(COUNTIF('Raw Data'!$FA4:$FF4,_xlfn.MODE.MULT('Raw Data'!$FA4:$FF4))/COUNT('Raw Data'!$FA4:$FF4),"")</f>
        <v>0.83333333333333337</v>
      </c>
      <c r="M6" s="19">
        <f>IFERROR(COUNTIF('Raw Data'!$FG4:$FM4,_xlfn.MODE.MULT('Raw Data'!$FG4:$FM4))/COUNT('Raw Data'!$FG4:$FM4),"")</f>
        <v>0.5714285714285714</v>
      </c>
      <c r="N6" s="19">
        <f>IFERROR(COUNTIF('Raw Data'!$GI4:$GL4,_xlfn.MODE.MULT('Raw Data'!$GI4:$GL4))/COUNT('Raw Data'!$GI4:$GL4),"")</f>
        <v>0.75</v>
      </c>
      <c r="O6" s="19">
        <f>IFERROR(COUNTIF('Raw Data'!$GM4:$GQ4,_xlfn.MODE.MULT('Raw Data'!$GM4:$GQ4))/COUNT('Raw Data'!$GM4:$GQ4),"")</f>
        <v>0.6</v>
      </c>
      <c r="P6" s="10">
        <f>IFERROR(COUNTIF('Raw Data'!$GR4:$GU4,_xlfn.MODE.MULT('Raw Data'!$GR4:$GU4))/COUNT('Raw Data'!$GR4:$GU4),"")</f>
        <v>0.5</v>
      </c>
      <c r="Q6" s="6">
        <v>50</v>
      </c>
      <c r="R6" s="5" t="s">
        <v>21</v>
      </c>
      <c r="S6" s="6"/>
      <c r="T6" s="7" t="str">
        <f>IF(B6="","",IF(AND('Raw Data'!AJ4=1,'Raw Data'!GV4=2),"Bad","Good"))</f>
        <v>Good</v>
      </c>
      <c r="U6" s="11" t="str">
        <f>IF(B6="","",IF(AND(OR('Raw Data'!AI4=1,'Raw Data'!AJ4=1,'Raw Data'!AK4=1,'Raw Data'!AP4=1),OR('Raw Data'!BQ4=7,'Raw Data'!BR4=8,'Raw Data'!BS4=6)),"Bad","Good"))</f>
        <v>Good</v>
      </c>
      <c r="V6" s="12" t="s">
        <v>156</v>
      </c>
      <c r="W6" s="13"/>
    </row>
    <row r="7" spans="1:23" x14ac:dyDescent="0.3">
      <c r="B7" s="5">
        <f>IF('Raw Data'!A5=0,"",'Raw Data'!A5)</f>
        <v>15245435</v>
      </c>
      <c r="C7" s="18">
        <f>IFERROR((VLOOKUP(B7,'Raw Data'!$A$2:$C$470,3,0)/60),"")</f>
        <v>17.100000000000001</v>
      </c>
      <c r="D7" s="19">
        <f t="array" ref="D7">IFERROR(COUNTIF('Raw Data'!$AU5:$BD5,_xlfn.MODE.MULT('Raw Data'!$AU5:$BD5))/COUNT('Raw Data'!$AU5:$BD5),"")</f>
        <v>1</v>
      </c>
      <c r="E7" s="19">
        <f t="array" ref="E7">IFERROR(COUNTIF('Raw Data'!$CF5:$CP5,_xlfn.MODE.MULT('Raw Data'!$CF5:$CP5))/COUNT('Raw Data'!$CF5:$CP5),"")</f>
        <v>0</v>
      </c>
      <c r="F7" s="19">
        <f t="array" ref="F7">IFERROR(COUNTIF('Raw Data'!$CQ5:$DA5,_xlfn.MODE.MULT('Raw Data'!$CQ5:$DA5))/COUNT('Raw Data'!$CQ5:$DA5),"")</f>
        <v>0</v>
      </c>
      <c r="G7" s="19">
        <f>IFERROR(COUNTIF('Raw Data'!$DK5:$DU5,_xlfn.MODE.MULT('Raw Data'!$DK5:$DU5))/COUNT('Raw Data'!$DK5:$DU5),"")</f>
        <v>0</v>
      </c>
      <c r="H7" s="19">
        <f>IFERROR(COUNTIF('Raw Data'!$DV5:$EA5,_xlfn.MODE.MULT('Raw Data'!$DV5:$EA5))/COUNT('Raw Data'!$DV5:$EA5),"")</f>
        <v>0.83333333333333337</v>
      </c>
      <c r="I7" s="19">
        <f>IFERROR(COUNTIF('Raw Data'!$EB5:$EE5,_xlfn.MODE.MULT('Raw Data'!$EB5:$EE5))/COUNT('Raw Data'!$EB5:$EE5),"")</f>
        <v>0.75</v>
      </c>
      <c r="J7" s="19">
        <f>IFERROR(COUNTIF('Raw Data'!$EF5:$EP5,_xlfn.MODE.MULT('Raw Data'!$EF5:$EP5))/COUNT('Raw Data'!$EF5:$EP5),"")</f>
        <v>1</v>
      </c>
      <c r="K7" s="19">
        <f>IFERROR(COUNTIF('Raw Data'!$EQ5:$EX5,_xlfn.MODE.MULT('Raw Data'!$EQ5:$EX5))/COUNT('Raw Data'!$EQ5:$EX5),"")</f>
        <v>1</v>
      </c>
      <c r="L7" s="19">
        <f>IFERROR(COUNTIF('Raw Data'!$FA5:$FF5,_xlfn.MODE.MULT('Raw Data'!$FA5:$FF5))/COUNT('Raw Data'!$FA5:$FF5),"")</f>
        <v>1</v>
      </c>
      <c r="M7" s="19">
        <f>IFERROR(COUNTIF('Raw Data'!$FG5:$FM5,_xlfn.MODE.MULT('Raw Data'!$FG5:$FM5))/COUNT('Raw Data'!$FG5:$FM5),"")</f>
        <v>0.8571428571428571</v>
      </c>
      <c r="N7" s="19">
        <f>IFERROR(COUNTIF('Raw Data'!$GI5:$GL5,_xlfn.MODE.MULT('Raw Data'!$GI5:$GL5))/COUNT('Raw Data'!$GI5:$GL5),"")</f>
        <v>1</v>
      </c>
      <c r="O7" s="19">
        <f>IFERROR(COUNTIF('Raw Data'!$GM5:$GQ5,_xlfn.MODE.MULT('Raw Data'!$GM5:$GQ5))/COUNT('Raw Data'!$GM5:$GQ5),"")</f>
        <v>1</v>
      </c>
      <c r="P7" s="10">
        <f>IFERROR(COUNTIF('Raw Data'!$GR5:$GU5,_xlfn.MODE.MULT('Raw Data'!$GR5:$GU5))/COUNT('Raw Data'!$GR5:$GU5),"")</f>
        <v>1</v>
      </c>
      <c r="Q7" s="6">
        <v>25</v>
      </c>
      <c r="R7" s="5" t="s">
        <v>152</v>
      </c>
      <c r="S7" s="6"/>
      <c r="T7" s="7" t="str">
        <f>IF(B7="","",IF(AND('Raw Data'!AJ5=1,'Raw Data'!GV5=2),"Bad","Good"))</f>
        <v>Good</v>
      </c>
      <c r="U7" s="11" t="str">
        <f>IF(B7="","",IF(AND(OR('Raw Data'!AI5=1,'Raw Data'!AJ5=1,'Raw Data'!AK5=1,'Raw Data'!AP5=1),OR('Raw Data'!BQ5=7,'Raw Data'!BR5=8,'Raw Data'!BS5=6)),"Bad","Good"))</f>
        <v>Good</v>
      </c>
      <c r="V7" s="12" t="s">
        <v>153</v>
      </c>
      <c r="W7" s="13" t="s">
        <v>155</v>
      </c>
    </row>
    <row r="8" spans="1:23" x14ac:dyDescent="0.3">
      <c r="B8" s="5">
        <f>IF('Raw Data'!A6=0,"",'Raw Data'!A6)</f>
        <v>15245439</v>
      </c>
      <c r="C8" s="18">
        <f>IFERROR((VLOOKUP(B8,'Raw Data'!$A$2:$C$470,3,0)/60),"")</f>
        <v>10.916666666666666</v>
      </c>
      <c r="D8" s="19">
        <f t="array" ref="D8">IFERROR(COUNTIF('Raw Data'!$AU6:$BD6,_xlfn.MODE.MULT('Raw Data'!$AU6:$BD6))/COUNT('Raw Data'!$AU6:$BD6),"")</f>
        <v>1</v>
      </c>
      <c r="E8" s="19">
        <f t="array" ref="E8">IFERROR(COUNTIF('Raw Data'!$CF6:$CP6,_xlfn.MODE.MULT('Raw Data'!$CF6:$CP6))/COUNT('Raw Data'!$CF6:$CP6),"")</f>
        <v>1</v>
      </c>
      <c r="F8" s="19">
        <f t="array" ref="F8">IFERROR(COUNTIF('Raw Data'!$CQ6:$DA6,_xlfn.MODE.MULT('Raw Data'!$CQ6:$DA6))/COUNT('Raw Data'!$CQ6:$DA6),"")</f>
        <v>1</v>
      </c>
      <c r="G8" s="19">
        <f>IFERROR(COUNTIF('Raw Data'!$DK6:$DU6,_xlfn.MODE.MULT('Raw Data'!$DK6:$DU6))/COUNT('Raw Data'!$DK6:$DU6),"")</f>
        <v>1</v>
      </c>
      <c r="H8" s="19">
        <f>IFERROR(COUNTIF('Raw Data'!$DV6:$EA6,_xlfn.MODE.MULT('Raw Data'!$DV6:$EA6))/COUNT('Raw Data'!$DV6:$EA6),"")</f>
        <v>0.66666666666666663</v>
      </c>
      <c r="I8" s="19">
        <f>IFERROR(COUNTIF('Raw Data'!$EB6:$EE6,_xlfn.MODE.MULT('Raw Data'!$EB6:$EE6))/COUNT('Raw Data'!$EB6:$EE6),"")</f>
        <v>1</v>
      </c>
      <c r="J8" s="19">
        <f>IFERROR(COUNTIF('Raw Data'!$EF6:$EP6,_xlfn.MODE.MULT('Raw Data'!$EF6:$EP6))/COUNT('Raw Data'!$EF6:$EP6),"")</f>
        <v>0.9</v>
      </c>
      <c r="K8" s="19">
        <f>IFERROR(COUNTIF('Raw Data'!$EQ6:$EX6,_xlfn.MODE.MULT('Raw Data'!$EQ6:$EX6))/COUNT('Raw Data'!$EQ6:$EX6),"")</f>
        <v>1</v>
      </c>
      <c r="L8" s="19">
        <f>IFERROR(COUNTIF('Raw Data'!$FA6:$FF6,_xlfn.MODE.MULT('Raw Data'!$FA6:$FF6))/COUNT('Raw Data'!$FA6:$FF6),"")</f>
        <v>1</v>
      </c>
      <c r="M8" s="19">
        <f>IFERROR(COUNTIF('Raw Data'!$FG6:$FM6,_xlfn.MODE.MULT('Raw Data'!$FG6:$FM6))/COUNT('Raw Data'!$FG6:$FM6),"")</f>
        <v>0.7142857142857143</v>
      </c>
      <c r="N8" s="19">
        <f>IFERROR(COUNTIF('Raw Data'!$GI6:$GL6,_xlfn.MODE.MULT('Raw Data'!$GI6:$GL6))/COUNT('Raw Data'!$GI6:$GL6),"")</f>
        <v>1</v>
      </c>
      <c r="O8" s="19">
        <f>IFERROR(COUNTIF('Raw Data'!$GM6:$GQ6,_xlfn.MODE.MULT('Raw Data'!$GM6:$GQ6))/COUNT('Raw Data'!$GM6:$GQ6),"")</f>
        <v>1</v>
      </c>
      <c r="P8" s="10">
        <f>IFERROR(COUNTIF('Raw Data'!$GR6:$GU6,_xlfn.MODE.MULT('Raw Data'!$GR6:$GU6))/COUNT('Raw Data'!$GR6:$GU6),"")</f>
        <v>1</v>
      </c>
      <c r="R8" s="5" t="s">
        <v>21</v>
      </c>
      <c r="T8" s="7" t="str">
        <f>IF(B8="","",IF(AND('Raw Data'!AJ6=1,'Raw Data'!GV6=2),"Bad","Good"))</f>
        <v>Good</v>
      </c>
      <c r="U8" s="11" t="str">
        <f>IF(B8="","",IF(AND(OR('Raw Data'!AI6=1,'Raw Data'!AJ6=1,'Raw Data'!AK6=1,'Raw Data'!AP6=1),OR('Raw Data'!BQ6=7,'Raw Data'!BR6=8,'Raw Data'!BS6=6)),"Bad","Good"))</f>
        <v>Good</v>
      </c>
      <c r="V8" s="12" t="s">
        <v>153</v>
      </c>
      <c r="W8" s="13" t="s">
        <v>1</v>
      </c>
    </row>
    <row r="9" spans="1:23" x14ac:dyDescent="0.3">
      <c r="B9" s="5">
        <f>IF('Raw Data'!A7=0,"",'Raw Data'!A7)</f>
        <v>15245467</v>
      </c>
      <c r="C9" s="18">
        <f>IFERROR((VLOOKUP(B9,'Raw Data'!$A$2:$C$470,3,0)/60),"")</f>
        <v>11.05</v>
      </c>
      <c r="D9" s="19">
        <f t="array" ref="D9">IFERROR(COUNTIF('Raw Data'!$AU7:$BD7,_xlfn.MODE.MULT('Raw Data'!$AU7:$BD7))/COUNT('Raw Data'!$AU7:$BD7),"")</f>
        <v>1</v>
      </c>
      <c r="E9" s="19">
        <f t="array" ref="E9">IFERROR(COUNTIF('Raw Data'!$CF7:$CP7,_xlfn.MODE.MULT('Raw Data'!$CF7:$CP7))/COUNT('Raw Data'!$CF7:$CP7),"")</f>
        <v>1</v>
      </c>
      <c r="F9" s="19">
        <f t="array" ref="F9">IFERROR(COUNTIF('Raw Data'!$CQ7:$DA7,_xlfn.MODE.MULT('Raw Data'!$CQ7:$DA7))/COUNT('Raw Data'!$CQ7:$DA7),"")</f>
        <v>1</v>
      </c>
      <c r="G9" s="19">
        <f>IFERROR(COUNTIF('Raw Data'!$DK7:$DU7,_xlfn.MODE.MULT('Raw Data'!$DK7:$DU7))/COUNT('Raw Data'!$DK7:$DU7),"")</f>
        <v>1</v>
      </c>
      <c r="H9" s="19">
        <f>IFERROR(COUNTIF('Raw Data'!$DV7:$EA7,_xlfn.MODE.MULT('Raw Data'!$DV7:$EA7))/COUNT('Raw Data'!$DV7:$EA7),"")</f>
        <v>0.83333333333333337</v>
      </c>
      <c r="I9" s="19">
        <f>IFERROR(COUNTIF('Raw Data'!$EB7:$EE7,_xlfn.MODE.MULT('Raw Data'!$EB7:$EE7))/COUNT('Raw Data'!$EB7:$EE7),"")</f>
        <v>1</v>
      </c>
      <c r="J9" s="19">
        <f>IFERROR(COUNTIF('Raw Data'!$EF7:$EP7,_xlfn.MODE.MULT('Raw Data'!$EF7:$EP7))/COUNT('Raw Data'!$EF7:$EP7),"")</f>
        <v>1</v>
      </c>
      <c r="K9" s="19">
        <f>IFERROR(COUNTIF('Raw Data'!$EQ7:$EX7,_xlfn.MODE.MULT('Raw Data'!$EQ7:$EX7))/COUNT('Raw Data'!$EQ7:$EX7),"")</f>
        <v>1</v>
      </c>
      <c r="L9" s="19">
        <f>IFERROR(COUNTIF('Raw Data'!$FA7:$FF7,_xlfn.MODE.MULT('Raw Data'!$FA7:$FF7))/COUNT('Raw Data'!$FA7:$FF7),"")</f>
        <v>1</v>
      </c>
      <c r="M9" s="19">
        <f>IFERROR(COUNTIF('Raw Data'!$FG7:$FM7,_xlfn.MODE.MULT('Raw Data'!$FG7:$FM7))/COUNT('Raw Data'!$FG7:$FM7),"")</f>
        <v>0.7142857142857143</v>
      </c>
      <c r="N9" s="19">
        <f>IFERROR(COUNTIF('Raw Data'!$GI7:$GL7,_xlfn.MODE.MULT('Raw Data'!$GI7:$GL7))/COUNT('Raw Data'!$GI7:$GL7),"")</f>
        <v>1</v>
      </c>
      <c r="O9" s="19">
        <f>IFERROR(COUNTIF('Raw Data'!$GM7:$GQ7,_xlfn.MODE.MULT('Raw Data'!$GM7:$GQ7))/COUNT('Raw Data'!$GM7:$GQ7),"")</f>
        <v>1</v>
      </c>
      <c r="P9" s="10">
        <f>IFERROR(COUNTIF('Raw Data'!$GR7:$GU7,_xlfn.MODE.MULT('Raw Data'!$GR7:$GU7))/COUNT('Raw Data'!$GR7:$GU7),"")</f>
        <v>0.75</v>
      </c>
      <c r="Q9" s="14"/>
      <c r="R9" s="5" t="s">
        <v>21</v>
      </c>
      <c r="S9" s="14"/>
      <c r="T9" s="7" t="str">
        <f>IF(B9="","",IF(AND('Raw Data'!AJ7=1,'Raw Data'!GV7=2),"Bad","Good"))</f>
        <v>Good</v>
      </c>
      <c r="U9" s="11" t="str">
        <f>IF(B9="","",IF(AND(OR('Raw Data'!AI7=1,'Raw Data'!AJ7=1,'Raw Data'!AK7=1,'Raw Data'!AP7=1),OR('Raw Data'!BQ7=7,'Raw Data'!BR7=8,'Raw Data'!BS7=6)),"Bad","Good"))</f>
        <v>Good</v>
      </c>
      <c r="V9" s="12" t="s">
        <v>153</v>
      </c>
      <c r="W9" s="22" t="s">
        <v>1</v>
      </c>
    </row>
    <row r="10" spans="1:23" x14ac:dyDescent="0.3">
      <c r="B10" s="5">
        <f>IF('Raw Data'!A8=0,"",'Raw Data'!A8)</f>
        <v>15245471</v>
      </c>
      <c r="C10" s="18">
        <f>IFERROR((VLOOKUP(B10,'Raw Data'!$A$2:$C$470,3,0)/60),"")</f>
        <v>33.049999999999997</v>
      </c>
      <c r="D10" s="19">
        <f t="array" ref="D10">IFERROR(COUNTIF('Raw Data'!$AU8:$BD8,_xlfn.MODE.MULT('Raw Data'!$AU8:$BD8))/COUNT('Raw Data'!$AU8:$BD8),"")</f>
        <v>0.66666666666666663</v>
      </c>
      <c r="E10" s="19">
        <f t="array" ref="E10">IFERROR(COUNTIF('Raw Data'!$CF8:$CP8,_xlfn.MODE.MULT('Raw Data'!$CF8:$CP8))/COUNT('Raw Data'!$CF8:$CP8),"")</f>
        <v>1</v>
      </c>
      <c r="F10" s="19">
        <f t="array" ref="F10">IFERROR(COUNTIF('Raw Data'!$CQ8:$DA8,_xlfn.MODE.MULT('Raw Data'!$CQ8:$DA8))/COUNT('Raw Data'!$CQ8:$DA8),"")</f>
        <v>1</v>
      </c>
      <c r="G10" s="19">
        <f>IFERROR(COUNTIF('Raw Data'!$DK8:$DU8,_xlfn.MODE.MULT('Raw Data'!$DK8:$DU8))/COUNT('Raw Data'!$DK8:$DU8),"")</f>
        <v>1</v>
      </c>
      <c r="H10" s="19">
        <f>IFERROR(COUNTIF('Raw Data'!$DV8:$EA8,_xlfn.MODE.MULT('Raw Data'!$DV8:$EA8))/COUNT('Raw Data'!$DV8:$EA8),"")</f>
        <v>0.66666666666666663</v>
      </c>
      <c r="I10" s="19">
        <f>IFERROR(COUNTIF('Raw Data'!$EB8:$EE8,_xlfn.MODE.MULT('Raw Data'!$EB8:$EE8))/COUNT('Raw Data'!$EB8:$EE8),"")</f>
        <v>0.75</v>
      </c>
      <c r="J10" s="19">
        <f>IFERROR(COUNTIF('Raw Data'!$EF8:$EP8,_xlfn.MODE.MULT('Raw Data'!$EF8:$EP8))/COUNT('Raw Data'!$EF8:$EP8),"")</f>
        <v>0.4</v>
      </c>
      <c r="K10" s="19">
        <f>IFERROR(COUNTIF('Raw Data'!$EQ8:$EX8,_xlfn.MODE.MULT('Raw Data'!$EQ8:$EX8))/COUNT('Raw Data'!$EQ8:$EX8),"")</f>
        <v>0.5</v>
      </c>
      <c r="L10" s="19">
        <f>IFERROR(COUNTIF('Raw Data'!$FA8:$FF8,_xlfn.MODE.MULT('Raw Data'!$FA8:$FF8))/COUNT('Raw Data'!$FA8:$FF8),"")</f>
        <v>0.5</v>
      </c>
      <c r="M10" s="19">
        <f>IFERROR(COUNTIF('Raw Data'!$FG8:$FM8,_xlfn.MODE.MULT('Raw Data'!$FG8:$FM8))/COUNT('Raw Data'!$FG8:$FM8),"")</f>
        <v>0.7142857142857143</v>
      </c>
      <c r="N10" s="19">
        <f>IFERROR(COUNTIF('Raw Data'!$GI8:$GL8,_xlfn.MODE.MULT('Raw Data'!$GI8:$GL8))/COUNT('Raw Data'!$GI8:$GL8),"")</f>
        <v>0.75</v>
      </c>
      <c r="O10" s="19">
        <f>IFERROR(COUNTIF('Raw Data'!$GM8:$GQ8,_xlfn.MODE.MULT('Raw Data'!$GM8:$GQ8))/COUNT('Raw Data'!$GM8:$GQ8),"")</f>
        <v>1</v>
      </c>
      <c r="P10" s="10">
        <f>IFERROR(COUNTIF('Raw Data'!$GR8:$GU8,_xlfn.MODE.MULT('Raw Data'!$GR8:$GU8))/COUNT('Raw Data'!$GR8:$GU8),"")</f>
        <v>0.75</v>
      </c>
      <c r="R10" s="5" t="s">
        <v>21</v>
      </c>
      <c r="T10" s="7" t="str">
        <f>IF(B10="","",IF(AND('Raw Data'!AJ8=1,'Raw Data'!GV8=2),"Bad","Good"))</f>
        <v>Good</v>
      </c>
      <c r="U10" s="11" t="str">
        <f>IF(B10="","",IF(AND(OR('Raw Data'!AI8=1,'Raw Data'!AJ8=1,'Raw Data'!AK8=1,'Raw Data'!AP8=1),OR('Raw Data'!BQ8=7,'Raw Data'!BR8=8,'Raw Data'!BS8=6)),"Bad","Good"))</f>
        <v>Good</v>
      </c>
      <c r="V10" s="12" t="s">
        <v>156</v>
      </c>
      <c r="W10" s="13"/>
    </row>
    <row r="11" spans="1:23" x14ac:dyDescent="0.3">
      <c r="B11" s="5">
        <f>IF('Raw Data'!A9=0,"",'Raw Data'!A9)</f>
        <v>15245472</v>
      </c>
      <c r="C11" s="18">
        <f>IFERROR((VLOOKUP(B11,'Raw Data'!$A$2:$C$470,3,0)/60),"")</f>
        <v>33.283333333333331</v>
      </c>
      <c r="D11" s="19">
        <f t="array" ref="D11">IFERROR(COUNTIF('Raw Data'!$AU9:$BD9,_xlfn.MODE.MULT('Raw Data'!$AU9:$BD9))/COUNT('Raw Data'!$AU9:$BD9),"")</f>
        <v>0.8571428571428571</v>
      </c>
      <c r="E11" s="19">
        <f t="array" ref="E11">IFERROR(COUNTIF('Raw Data'!$CF9:$CP9,_xlfn.MODE.MULT('Raw Data'!$CF9:$CP9))/COUNT('Raw Data'!$CF9:$CP9),"")</f>
        <v>0.75</v>
      </c>
      <c r="F11" s="19">
        <f t="array" ref="F11">IFERROR(COUNTIF('Raw Data'!$CQ9:$DA9,_xlfn.MODE.MULT('Raw Data'!$CQ9:$DA9))/COUNT('Raw Data'!$CQ9:$DA9),"")</f>
        <v>1</v>
      </c>
      <c r="G11" s="19">
        <f>IFERROR(COUNTIF('Raw Data'!$DK9:$DU9,_xlfn.MODE.MULT('Raw Data'!$DK9:$DU9))/COUNT('Raw Data'!$DK9:$DU9),"")</f>
        <v>1</v>
      </c>
      <c r="H11" s="19">
        <f>IFERROR(COUNTIF('Raw Data'!$DV9:$EA9,_xlfn.MODE.MULT('Raw Data'!$DV9:$EA9))/COUNT('Raw Data'!$DV9:$EA9),"")</f>
        <v>0.5</v>
      </c>
      <c r="I11" s="19">
        <f>IFERROR(COUNTIF('Raw Data'!$EB9:$EE9,_xlfn.MODE.MULT('Raw Data'!$EB9:$EE9))/COUNT('Raw Data'!$EB9:$EE9),"")</f>
        <v>0.5</v>
      </c>
      <c r="J11" s="19">
        <f>IFERROR(COUNTIF('Raw Data'!$EF9:$EP9,_xlfn.MODE.MULT('Raw Data'!$EF9:$EP9))/COUNT('Raw Data'!$EF9:$EP9),"")</f>
        <v>0.27272727272727271</v>
      </c>
      <c r="K11" s="19">
        <f>IFERROR(COUNTIF('Raw Data'!$EQ9:$EX9,_xlfn.MODE.MULT('Raw Data'!$EQ9:$EX9))/COUNT('Raw Data'!$EQ9:$EX9),"")</f>
        <v>0.5</v>
      </c>
      <c r="L11" s="19">
        <f>IFERROR(COUNTIF('Raw Data'!$FA9:$FF9,_xlfn.MODE.MULT('Raw Data'!$FA9:$FF9))/COUNT('Raw Data'!$FA9:$FF9),"")</f>
        <v>0.66666666666666663</v>
      </c>
      <c r="M11" s="19">
        <f>IFERROR(COUNTIF('Raw Data'!$FG9:$FM9,_xlfn.MODE.MULT('Raw Data'!$FG9:$FM9))/COUNT('Raw Data'!$FG9:$FM9),"")</f>
        <v>0.5714285714285714</v>
      </c>
      <c r="N11" s="19">
        <f>IFERROR(COUNTIF('Raw Data'!$GI9:$GL9,_xlfn.MODE.MULT('Raw Data'!$GI9:$GL9))/COUNT('Raw Data'!$GI9:$GL9),"")</f>
        <v>0.5</v>
      </c>
      <c r="O11" s="19">
        <f>IFERROR(COUNTIF('Raw Data'!$GM9:$GQ9,_xlfn.MODE.MULT('Raw Data'!$GM9:$GQ9))/COUNT('Raw Data'!$GM9:$GQ9),"")</f>
        <v>0.6</v>
      </c>
      <c r="P11" s="10">
        <f>IFERROR(COUNTIF('Raw Data'!$GR9:$GU9,_xlfn.MODE.MULT('Raw Data'!$GR9:$GU9))/COUNT('Raw Data'!$GR9:$GU9),"")</f>
        <v>0</v>
      </c>
      <c r="R11" s="5" t="s">
        <v>21</v>
      </c>
      <c r="T11" s="7" t="str">
        <f>IF(B11="","",IF(AND('Raw Data'!AJ9=1,'Raw Data'!GV9=2),"Bad","Good"))</f>
        <v>Good</v>
      </c>
      <c r="U11" s="11" t="str">
        <f>IF(B11="","",IF(AND(OR('Raw Data'!AI9=1,'Raw Data'!AJ9=1,'Raw Data'!AK9=1,'Raw Data'!AP9=1),OR('Raw Data'!BQ9=7,'Raw Data'!BR9=8,'Raw Data'!BS9=6)),"Bad","Good"))</f>
        <v>Good</v>
      </c>
      <c r="V11" s="12" t="s">
        <v>156</v>
      </c>
      <c r="W11" s="13"/>
    </row>
    <row r="12" spans="1:23" x14ac:dyDescent="0.3">
      <c r="B12" s="5">
        <f>IF('Raw Data'!A10=0,"",'Raw Data'!A10)</f>
        <v>15245499</v>
      </c>
      <c r="C12" s="18">
        <f>IFERROR((VLOOKUP(B12,'Raw Data'!$A$2:$C$470,3,0)/60),"")</f>
        <v>22.566666666666666</v>
      </c>
      <c r="D12" s="19">
        <f t="array" ref="D12">IFERROR(COUNTIF('Raw Data'!$AU10:$BD10,_xlfn.MODE.MULT('Raw Data'!$AU10:$BD10))/COUNT('Raw Data'!$AU10:$BD10),"")</f>
        <v>1</v>
      </c>
      <c r="E12" s="19">
        <f t="array" ref="E12">IFERROR(COUNTIF('Raw Data'!$CF10:$CP10,_xlfn.MODE.MULT('Raw Data'!$CF10:$CP10))/COUNT('Raw Data'!$CF10:$CP10),"")</f>
        <v>0.5</v>
      </c>
      <c r="F12" s="19">
        <f t="array" ref="F12">IFERROR(COUNTIF('Raw Data'!$CQ10:$DA10,_xlfn.MODE.MULT('Raw Data'!$CQ10:$DA10))/COUNT('Raw Data'!$CQ10:$DA10),"")</f>
        <v>0.5</v>
      </c>
      <c r="G12" s="19">
        <f>IFERROR(COUNTIF('Raw Data'!$DK10:$DU10,_xlfn.MODE.MULT('Raw Data'!$DK10:$DU10))/COUNT('Raw Data'!$DK10:$DU10),"")</f>
        <v>0.5</v>
      </c>
      <c r="H12" s="19">
        <f>IFERROR(COUNTIF('Raw Data'!$DV10:$EA10,_xlfn.MODE.MULT('Raw Data'!$DV10:$EA10))/COUNT('Raw Data'!$DV10:$EA10),"")</f>
        <v>0.66666666666666663</v>
      </c>
      <c r="I12" s="19">
        <f>IFERROR(COUNTIF('Raw Data'!$EB10:$EE10,_xlfn.MODE.MULT('Raw Data'!$EB10:$EE10))/COUNT('Raw Data'!$EB10:$EE10),"")</f>
        <v>0.75</v>
      </c>
      <c r="J12" s="19">
        <f>IFERROR(COUNTIF('Raw Data'!$EF10:$EP10,_xlfn.MODE.MULT('Raw Data'!$EF10:$EP10))/COUNT('Raw Data'!$EF10:$EP10),"")</f>
        <v>0.6</v>
      </c>
      <c r="K12" s="19">
        <f>IFERROR(COUNTIF('Raw Data'!$EQ10:$EX10,_xlfn.MODE.MULT('Raw Data'!$EQ10:$EX10))/COUNT('Raw Data'!$EQ10:$EX10),"")</f>
        <v>0.375</v>
      </c>
      <c r="L12" s="19">
        <f>IFERROR(COUNTIF('Raw Data'!$FA10:$FF10,_xlfn.MODE.MULT('Raw Data'!$FA10:$FF10))/COUNT('Raw Data'!$FA10:$FF10),"")</f>
        <v>0.5</v>
      </c>
      <c r="M12" s="19">
        <f>IFERROR(COUNTIF('Raw Data'!$FG10:$FM10,_xlfn.MODE.MULT('Raw Data'!$FG10:$FM10))/COUNT('Raw Data'!$FG10:$FM10),"")</f>
        <v>0.2857142857142857</v>
      </c>
      <c r="N12" s="19">
        <f>IFERROR(COUNTIF('Raw Data'!$GI10:$GL10,_xlfn.MODE.MULT('Raw Data'!$GI10:$GL10))/COUNT('Raw Data'!$GI10:$GL10),"")</f>
        <v>0.75</v>
      </c>
      <c r="O12" s="19">
        <f>IFERROR(COUNTIF('Raw Data'!$GM10:$GQ10,_xlfn.MODE.MULT('Raw Data'!$GM10:$GQ10))/COUNT('Raw Data'!$GM10:$GQ10),"")</f>
        <v>0.6</v>
      </c>
      <c r="P12" s="10">
        <f>IFERROR(COUNTIF('Raw Data'!$GR10:$GU10,_xlfn.MODE.MULT('Raw Data'!$GR10:$GU10))/COUNT('Raw Data'!$GR10:$GU10),"")</f>
        <v>1</v>
      </c>
      <c r="R12" s="5" t="s">
        <v>21</v>
      </c>
      <c r="T12" s="7" t="str">
        <f>IF(B12="","",IF(AND('Raw Data'!AJ10=1,'Raw Data'!GV10=2),"Bad","Good"))</f>
        <v>Good</v>
      </c>
      <c r="U12" s="11" t="str">
        <f>IF(B12="","",IF(AND(OR('Raw Data'!AI10=1,'Raw Data'!AJ10=1,'Raw Data'!AK10=1,'Raw Data'!AP10=1),OR('Raw Data'!BQ10=7,'Raw Data'!BR10=8,'Raw Data'!BS10=6)),"Bad","Good"))</f>
        <v>Bad</v>
      </c>
      <c r="V12" s="12" t="s">
        <v>156</v>
      </c>
      <c r="W12" s="13"/>
    </row>
    <row r="13" spans="1:23" x14ac:dyDescent="0.3">
      <c r="B13" s="5">
        <f>IF('Raw Data'!A11=0,"",'Raw Data'!A11)</f>
        <v>15245666</v>
      </c>
      <c r="C13" s="18">
        <f>IFERROR((VLOOKUP(B13,'Raw Data'!$A$2:$C$470,3,0)/60),"")</f>
        <v>55.68333333333333</v>
      </c>
      <c r="D13" s="19">
        <f t="array" ref="D13">IFERROR(COUNTIF('Raw Data'!$AU11:$BD11,_xlfn.MODE.MULT('Raw Data'!$AU11:$BD11))/COUNT('Raw Data'!$AU11:$BD11),"")</f>
        <v>1</v>
      </c>
      <c r="E13" s="19">
        <f t="array" ref="E13">IFERROR(COUNTIF('Raw Data'!$CF11:$CP11,_xlfn.MODE.MULT('Raw Data'!$CF11:$CP11))/COUNT('Raw Data'!$CF11:$CP11),"")</f>
        <v>0.7142857142857143</v>
      </c>
      <c r="F13" s="19">
        <f t="array" ref="F13">IFERROR(COUNTIF('Raw Data'!$CQ11:$DA11,_xlfn.MODE.MULT('Raw Data'!$CQ11:$DA11))/COUNT('Raw Data'!$CQ11:$DA11),"")</f>
        <v>0.8571428571428571</v>
      </c>
      <c r="G13" s="19">
        <f>IFERROR(COUNTIF('Raw Data'!$DK11:$DU11,_xlfn.MODE.MULT('Raw Data'!$DK11:$DU11))/COUNT('Raw Data'!$DK11:$DU11),"")</f>
        <v>0.7142857142857143</v>
      </c>
      <c r="H13" s="19">
        <f>IFERROR(COUNTIF('Raw Data'!$DV11:$EA11,_xlfn.MODE.MULT('Raw Data'!$DV11:$EA11))/COUNT('Raw Data'!$DV11:$EA11),"")</f>
        <v>0.5</v>
      </c>
      <c r="I13" s="19">
        <f>IFERROR(COUNTIF('Raw Data'!$EB11:$EE11,_xlfn.MODE.MULT('Raw Data'!$EB11:$EE11))/COUNT('Raw Data'!$EB11:$EE11),"")</f>
        <v>1</v>
      </c>
      <c r="J13" s="19">
        <f>IFERROR(COUNTIF('Raw Data'!$EF11:$EP11,_xlfn.MODE.MULT('Raw Data'!$EF11:$EP11))/COUNT('Raw Data'!$EF11:$EP11),"")</f>
        <v>0.4</v>
      </c>
      <c r="K13" s="19">
        <f>IFERROR(COUNTIF('Raw Data'!$EQ11:$EX11,_xlfn.MODE.MULT('Raw Data'!$EQ11:$EX11))/COUNT('Raw Data'!$EQ11:$EX11),"")</f>
        <v>0.875</v>
      </c>
      <c r="L13" s="19">
        <f>IFERROR(COUNTIF('Raw Data'!$FA11:$FF11,_xlfn.MODE.MULT('Raw Data'!$FA11:$FF11))/COUNT('Raw Data'!$FA11:$FF11),"")</f>
        <v>0.66666666666666663</v>
      </c>
      <c r="M13" s="19">
        <f>IFERROR(COUNTIF('Raw Data'!$FG11:$FM11,_xlfn.MODE.MULT('Raw Data'!$FG11:$FM11))/COUNT('Raw Data'!$FG11:$FM11),"")</f>
        <v>0.42857142857142855</v>
      </c>
      <c r="N13" s="19">
        <f>IFERROR(COUNTIF('Raw Data'!$GI11:$GL11,_xlfn.MODE.MULT('Raw Data'!$GI11:$GL11))/COUNT('Raw Data'!$GI11:$GL11),"")</f>
        <v>0.5</v>
      </c>
      <c r="O13" s="19">
        <f>IFERROR(COUNTIF('Raw Data'!$GM11:$GQ11,_xlfn.MODE.MULT('Raw Data'!$GM11:$GQ11))/COUNT('Raw Data'!$GM11:$GQ11),"")</f>
        <v>0.4</v>
      </c>
      <c r="P13" s="10">
        <f>IFERROR(COUNTIF('Raw Data'!$GR11:$GU11,_xlfn.MODE.MULT('Raw Data'!$GR11:$GU11))/COUNT('Raw Data'!$GR11:$GU11),"")</f>
        <v>0.5</v>
      </c>
      <c r="R13" s="5" t="s">
        <v>21</v>
      </c>
      <c r="T13" s="7" t="str">
        <f>IF(B13="","",IF(AND('Raw Data'!AJ11=1,'Raw Data'!GV11=2),"Bad","Good"))</f>
        <v>Good</v>
      </c>
      <c r="U13" s="11" t="str">
        <f>IF(B13="","",IF(AND(OR('Raw Data'!AI11=1,'Raw Data'!AJ11=1,'Raw Data'!AK11=1,'Raw Data'!AP11=1),OR('Raw Data'!BQ11=7,'Raw Data'!BR11=8,'Raw Data'!BS11=6)),"Bad","Good"))</f>
        <v>Good</v>
      </c>
      <c r="V13" s="12" t="s">
        <v>156</v>
      </c>
      <c r="W13" s="13"/>
    </row>
    <row r="14" spans="1:23" x14ac:dyDescent="0.3">
      <c r="B14" s="5">
        <f>IF('Raw Data'!A12=0,"",'Raw Data'!A12)</f>
        <v>15245705</v>
      </c>
      <c r="C14" s="18">
        <f>IFERROR((VLOOKUP(B14,'Raw Data'!$A$2:$C$470,3,0)/60),"")</f>
        <v>20.149999999999999</v>
      </c>
      <c r="D14" s="19">
        <f t="array" ref="D14">IFERROR(COUNTIF('Raw Data'!$AU12:$BD12,_xlfn.MODE.MULT('Raw Data'!$AU12:$BD12))/COUNT('Raw Data'!$AU12:$BD12),"")</f>
        <v>1</v>
      </c>
      <c r="E14" s="19">
        <f t="array" ref="E14">IFERROR(COUNTIF('Raw Data'!$CF12:$CP12,_xlfn.MODE.MULT('Raw Data'!$CF12:$CP12))/COUNT('Raw Data'!$CF12:$CP12),"")</f>
        <v>0.66666666666666663</v>
      </c>
      <c r="F14" s="19">
        <f t="array" ref="F14">IFERROR(COUNTIF('Raw Data'!$CQ12:$DA12,_xlfn.MODE.MULT('Raw Data'!$CQ12:$DA12))/COUNT('Raw Data'!$CQ12:$DA12),"")</f>
        <v>1</v>
      </c>
      <c r="G14" s="19">
        <f>IFERROR(COUNTIF('Raw Data'!$DK12:$DU12,_xlfn.MODE.MULT('Raw Data'!$DK12:$DU12))/COUNT('Raw Data'!$DK12:$DU12),"")</f>
        <v>0.44444444444444442</v>
      </c>
      <c r="H14" s="19">
        <f>IFERROR(COUNTIF('Raw Data'!$DV12:$EA12,_xlfn.MODE.MULT('Raw Data'!$DV12:$EA12))/COUNT('Raw Data'!$DV12:$EA12),"")</f>
        <v>0.83333333333333337</v>
      </c>
      <c r="I14" s="19">
        <f>IFERROR(COUNTIF('Raw Data'!$EB12:$EE12,_xlfn.MODE.MULT('Raw Data'!$EB12:$EE12))/COUNT('Raw Data'!$EB12:$EE12),"")</f>
        <v>1</v>
      </c>
      <c r="J14" s="19">
        <f>IFERROR(COUNTIF('Raw Data'!$EF12:$EP12,_xlfn.MODE.MULT('Raw Data'!$EF12:$EP12))/COUNT('Raw Data'!$EF12:$EP12),"")</f>
        <v>0.54545454545454541</v>
      </c>
      <c r="K14" s="19">
        <f>IFERROR(COUNTIF('Raw Data'!$EQ12:$EX12,_xlfn.MODE.MULT('Raw Data'!$EQ12:$EX12))/COUNT('Raw Data'!$EQ12:$EX12),"")</f>
        <v>0.875</v>
      </c>
      <c r="L14" s="19">
        <f>IFERROR(COUNTIF('Raw Data'!$FA12:$FF12,_xlfn.MODE.MULT('Raw Data'!$FA12:$FF12))/COUNT('Raw Data'!$FA12:$FF12),"")</f>
        <v>0.66666666666666663</v>
      </c>
      <c r="M14" s="19">
        <f>IFERROR(COUNTIF('Raw Data'!$FG12:$FM12,_xlfn.MODE.MULT('Raw Data'!$FG12:$FM12))/COUNT('Raw Data'!$FG12:$FM12),"")</f>
        <v>0.42857142857142855</v>
      </c>
      <c r="N14" s="19">
        <f>IFERROR(COUNTIF('Raw Data'!$GI12:$GL12,_xlfn.MODE.MULT('Raw Data'!$GI12:$GL12))/COUNT('Raw Data'!$GI12:$GL12),"")</f>
        <v>0.75</v>
      </c>
      <c r="O14" s="19">
        <f>IFERROR(COUNTIF('Raw Data'!$GM12:$GQ12,_xlfn.MODE.MULT('Raw Data'!$GM12:$GQ12))/COUNT('Raw Data'!$GM12:$GQ12),"")</f>
        <v>1</v>
      </c>
      <c r="P14" s="10">
        <f>IFERROR(COUNTIF('Raw Data'!$GR12:$GU12,_xlfn.MODE.MULT('Raw Data'!$GR12:$GU12))/COUNT('Raw Data'!$GR12:$GU12),"")</f>
        <v>1</v>
      </c>
      <c r="R14" s="5" t="s">
        <v>21</v>
      </c>
      <c r="T14" s="7" t="str">
        <f>IF(B14="","",IF(AND('Raw Data'!AJ12=1,'Raw Data'!GV12=2),"Bad","Good"))</f>
        <v>Good</v>
      </c>
      <c r="U14" s="11" t="str">
        <f>IF(B14="","",IF(AND(OR('Raw Data'!AI12=1,'Raw Data'!AJ12=1,'Raw Data'!AK12=1,'Raw Data'!AP12=1),OR('Raw Data'!BQ12=7,'Raw Data'!BR12=8,'Raw Data'!BS12=6)),"Bad","Good"))</f>
        <v>Bad</v>
      </c>
      <c r="V14" s="12" t="s">
        <v>156</v>
      </c>
      <c r="W14" s="13"/>
    </row>
    <row r="15" spans="1:23" x14ac:dyDescent="0.3">
      <c r="B15" s="5">
        <f>IF('Raw Data'!A13=0,"",'Raw Data'!A13)</f>
        <v>15246304</v>
      </c>
      <c r="C15" s="18">
        <f>IFERROR((VLOOKUP(B15,'Raw Data'!$A$2:$C$470,3,0)/60),"")</f>
        <v>24</v>
      </c>
      <c r="D15" s="19">
        <f t="array" ref="D15">IFERROR(COUNTIF('Raw Data'!$AU13:$BD13,_xlfn.MODE.MULT('Raw Data'!$AU13:$BD13))/COUNT('Raw Data'!$AU13:$BD13),"")</f>
        <v>0.4</v>
      </c>
      <c r="E15" s="19">
        <f t="array" ref="E15">IFERROR(COUNTIF('Raw Data'!$CF13:$CP13,_xlfn.MODE.MULT('Raw Data'!$CF13:$CP13))/COUNT('Raw Data'!$CF13:$CP13),"")</f>
        <v>0.8</v>
      </c>
      <c r="F15" s="19">
        <f t="array" ref="F15">IFERROR(COUNTIF('Raw Data'!$CQ13:$DA13,_xlfn.MODE.MULT('Raw Data'!$CQ13:$DA13))/COUNT('Raw Data'!$CQ13:$DA13),"")</f>
        <v>1</v>
      </c>
      <c r="G15" s="19">
        <f>IFERROR(COUNTIF('Raw Data'!$DK13:$DU13,_xlfn.MODE.MULT('Raw Data'!$DK13:$DU13))/COUNT('Raw Data'!$DK13:$DU13),"")</f>
        <v>0.6</v>
      </c>
      <c r="H15" s="19">
        <f>IFERROR(COUNTIF('Raw Data'!$DV13:$EA13,_xlfn.MODE.MULT('Raw Data'!$DV13:$EA13))/COUNT('Raw Data'!$DV13:$EA13),"")</f>
        <v>0.5</v>
      </c>
      <c r="I15" s="19">
        <f>IFERROR(COUNTIF('Raw Data'!$EB13:$EE13,_xlfn.MODE.MULT('Raw Data'!$EB13:$EE13))/COUNT('Raw Data'!$EB13:$EE13),"")</f>
        <v>1</v>
      </c>
      <c r="J15" s="19">
        <f>IFERROR(COUNTIF('Raw Data'!$EF13:$EP13,_xlfn.MODE.MULT('Raw Data'!$EF13:$EP13))/COUNT('Raw Data'!$EF13:$EP13),"")</f>
        <v>0.6</v>
      </c>
      <c r="K15" s="19">
        <f>IFERROR(COUNTIF('Raw Data'!$EQ13:$EX13,_xlfn.MODE.MULT('Raw Data'!$EQ13:$EX13))/COUNT('Raw Data'!$EQ13:$EX13),"")</f>
        <v>0.75</v>
      </c>
      <c r="L15" s="19">
        <f>IFERROR(COUNTIF('Raw Data'!$FA13:$FF13,_xlfn.MODE.MULT('Raw Data'!$FA13:$FF13))/COUNT('Raw Data'!$FA13:$FF13),"")</f>
        <v>0.66666666666666663</v>
      </c>
      <c r="M15" s="19">
        <f>IFERROR(COUNTIF('Raw Data'!$FG13:$FM13,_xlfn.MODE.MULT('Raw Data'!$FG13:$FM13))/COUNT('Raw Data'!$FG13:$FM13),"")</f>
        <v>0.5714285714285714</v>
      </c>
      <c r="N15" s="19">
        <f>IFERROR(COUNTIF('Raw Data'!$GI13:$GL13,_xlfn.MODE.MULT('Raw Data'!$GI13:$GL13))/COUNT('Raw Data'!$GI13:$GL13),"")</f>
        <v>0.5</v>
      </c>
      <c r="O15" s="19">
        <f>IFERROR(COUNTIF('Raw Data'!$GM13:$GQ13,_xlfn.MODE.MULT('Raw Data'!$GM13:$GQ13))/COUNT('Raw Data'!$GM13:$GQ13),"")</f>
        <v>1</v>
      </c>
      <c r="P15" s="10">
        <f>IFERROR(COUNTIF('Raw Data'!$GR13:$GU13,_xlfn.MODE.MULT('Raw Data'!$GR13:$GU13))/COUNT('Raw Data'!$GR13:$GU13),"")</f>
        <v>0.75</v>
      </c>
      <c r="R15" s="5" t="s">
        <v>21</v>
      </c>
      <c r="T15" s="7" t="str">
        <f>IF(B15="","",IF(AND('Raw Data'!AJ13=1,'Raw Data'!GV13=2),"Bad","Good"))</f>
        <v>Good</v>
      </c>
      <c r="U15" s="11" t="str">
        <f>IF(B15="","",IF(AND(OR('Raw Data'!AI13=1,'Raw Data'!AJ13=1,'Raw Data'!AK13=1,'Raw Data'!AP13=1),OR('Raw Data'!BQ13=7,'Raw Data'!BR13=8,'Raw Data'!BS13=6)),"Bad","Good"))</f>
        <v>Good</v>
      </c>
      <c r="V15" s="12" t="s">
        <v>156</v>
      </c>
      <c r="W15" s="13"/>
    </row>
    <row r="16" spans="1:23" x14ac:dyDescent="0.3">
      <c r="B16" s="5">
        <f>IF('Raw Data'!A14=0,"",'Raw Data'!A14)</f>
        <v>15246310</v>
      </c>
      <c r="C16" s="18">
        <f>IFERROR((VLOOKUP(B16,'Raw Data'!$A$2:$C$470,3,0)/60),"")</f>
        <v>18.483333333333334</v>
      </c>
      <c r="D16" s="19">
        <f t="array" ref="D16">IFERROR(COUNTIF('Raw Data'!$AU14:$BD14,_xlfn.MODE.MULT('Raw Data'!$AU14:$BD14))/COUNT('Raw Data'!$AU14:$BD14),"")</f>
        <v>1</v>
      </c>
      <c r="E16" s="19">
        <f t="array" ref="E16">IFERROR(COUNTIF('Raw Data'!$CF14:$CP14,_xlfn.MODE.MULT('Raw Data'!$CF14:$CP14))/COUNT('Raw Data'!$CF14:$CP14),"")</f>
        <v>1</v>
      </c>
      <c r="F16" s="19">
        <f t="array" ref="F16">IFERROR(COUNTIF('Raw Data'!$CQ14:$DA14,_xlfn.MODE.MULT('Raw Data'!$CQ14:$DA14))/COUNT('Raw Data'!$CQ14:$DA14),"")</f>
        <v>1</v>
      </c>
      <c r="G16" s="19">
        <f>IFERROR(COUNTIF('Raw Data'!$DK14:$DU14,_xlfn.MODE.MULT('Raw Data'!$DK14:$DU14))/COUNT('Raw Data'!$DK14:$DU14),"")</f>
        <v>0.66666666666666663</v>
      </c>
      <c r="H16" s="19">
        <f>IFERROR(COUNTIF('Raw Data'!$DV14:$EA14,_xlfn.MODE.MULT('Raw Data'!$DV14:$EA14))/COUNT('Raw Data'!$DV14:$EA14),"")</f>
        <v>0.83333333333333337</v>
      </c>
      <c r="I16" s="19">
        <f>IFERROR(COUNTIF('Raw Data'!$EB14:$EE14,_xlfn.MODE.MULT('Raw Data'!$EB14:$EE14))/COUNT('Raw Data'!$EB14:$EE14),"")</f>
        <v>1</v>
      </c>
      <c r="J16" s="19">
        <f>IFERROR(COUNTIF('Raw Data'!$EF14:$EP14,_xlfn.MODE.MULT('Raw Data'!$EF14:$EP14))/COUNT('Raw Data'!$EF14:$EP14),"")</f>
        <v>0.5</v>
      </c>
      <c r="K16" s="19">
        <f>IFERROR(COUNTIF('Raw Data'!$EQ14:$EX14,_xlfn.MODE.MULT('Raw Data'!$EQ14:$EX14))/COUNT('Raw Data'!$EQ14:$EX14),"")</f>
        <v>0.75</v>
      </c>
      <c r="L16" s="19">
        <f>IFERROR(COUNTIF('Raw Data'!$FA14:$FF14,_xlfn.MODE.MULT('Raw Data'!$FA14:$FF14))/COUNT('Raw Data'!$FA14:$FF14),"")</f>
        <v>0.83333333333333337</v>
      </c>
      <c r="M16" s="19">
        <f>IFERROR(COUNTIF('Raw Data'!$FG14:$FM14,_xlfn.MODE.MULT('Raw Data'!$FG14:$FM14))/COUNT('Raw Data'!$FG14:$FM14),"")</f>
        <v>0.7142857142857143</v>
      </c>
      <c r="N16" s="19">
        <f>IFERROR(COUNTIF('Raw Data'!$GI14:$GL14,_xlfn.MODE.MULT('Raw Data'!$GI14:$GL14))/COUNT('Raw Data'!$GI14:$GL14),"")</f>
        <v>1</v>
      </c>
      <c r="O16" s="19">
        <f>IFERROR(COUNTIF('Raw Data'!$GM14:$GQ14,_xlfn.MODE.MULT('Raw Data'!$GM14:$GQ14))/COUNT('Raw Data'!$GM14:$GQ14),"")</f>
        <v>1</v>
      </c>
      <c r="P16" s="10">
        <f>IFERROR(COUNTIF('Raw Data'!$GR14:$GU14,_xlfn.MODE.MULT('Raw Data'!$GR14:$GU14))/COUNT('Raw Data'!$GR14:$GU14),"")</f>
        <v>0.75</v>
      </c>
      <c r="R16" s="5" t="s">
        <v>21</v>
      </c>
      <c r="T16" s="7" t="str">
        <f>IF(B16="","",IF(AND('Raw Data'!AJ14=1,'Raw Data'!GV14=2),"Bad","Good"))</f>
        <v>Good</v>
      </c>
      <c r="U16" s="11" t="str">
        <f>IF(B16="","",IF(AND(OR('Raw Data'!AI14=1,'Raw Data'!AJ14=1,'Raw Data'!AK14=1,'Raw Data'!AP14=1),OR('Raw Data'!BQ14=7,'Raw Data'!BR14=8,'Raw Data'!BS14=6)),"Bad","Good"))</f>
        <v>Good</v>
      </c>
      <c r="V16" s="12" t="s">
        <v>156</v>
      </c>
      <c r="W16" s="13"/>
    </row>
    <row r="17" spans="2:23" x14ac:dyDescent="0.3">
      <c r="B17" s="5">
        <f>IF('Raw Data'!A15=0,"",'Raw Data'!A15)</f>
        <v>15246316</v>
      </c>
      <c r="C17" s="18">
        <f>IFERROR((VLOOKUP(B17,'Raw Data'!$A$2:$C$470,3,0)/60),"")</f>
        <v>12.15</v>
      </c>
      <c r="D17" s="19">
        <f t="array" ref="D17">IFERROR(COUNTIF('Raw Data'!$AU15:$BD15,_xlfn.MODE.MULT('Raw Data'!$AU15:$BD15))/COUNT('Raw Data'!$AU15:$BD15),"")</f>
        <v>0.6</v>
      </c>
      <c r="E17" s="19">
        <f t="array" ref="E17">IFERROR(COUNTIF('Raw Data'!$CF15:$CP15,_xlfn.MODE.MULT('Raw Data'!$CF15:$CP15))/COUNT('Raw Data'!$CF15:$CP15),"")</f>
        <v>1</v>
      </c>
      <c r="F17" s="19">
        <f t="array" ref="F17">IFERROR(COUNTIF('Raw Data'!$CQ15:$DA15,_xlfn.MODE.MULT('Raw Data'!$CQ15:$DA15))/COUNT('Raw Data'!$CQ15:$DA15),"")</f>
        <v>1</v>
      </c>
      <c r="G17" s="19">
        <f>IFERROR(COUNTIF('Raw Data'!$DK15:$DU15,_xlfn.MODE.MULT('Raw Data'!$DK15:$DU15))/COUNT('Raw Data'!$DK15:$DU15),"")</f>
        <v>0.8</v>
      </c>
      <c r="H17" s="19">
        <f>IFERROR(COUNTIF('Raw Data'!$DV15:$EA15,_xlfn.MODE.MULT('Raw Data'!$DV15:$EA15))/COUNT('Raw Data'!$DV15:$EA15),"")</f>
        <v>1</v>
      </c>
      <c r="I17" s="19">
        <f>IFERROR(COUNTIF('Raw Data'!$EB15:$EE15,_xlfn.MODE.MULT('Raw Data'!$EB15:$EE15))/COUNT('Raw Data'!$EB15:$EE15),"")</f>
        <v>0.5</v>
      </c>
      <c r="J17" s="19">
        <f>IFERROR(COUNTIF('Raw Data'!$EF15:$EP15,_xlfn.MODE.MULT('Raw Data'!$EF15:$EP15))/COUNT('Raw Data'!$EF15:$EP15),"")</f>
        <v>0.5</v>
      </c>
      <c r="K17" s="19">
        <f>IFERROR(COUNTIF('Raw Data'!$EQ15:$EX15,_xlfn.MODE.MULT('Raw Data'!$EQ15:$EX15))/COUNT('Raw Data'!$EQ15:$EX15),"")</f>
        <v>1</v>
      </c>
      <c r="L17" s="19">
        <f>IFERROR(COUNTIF('Raw Data'!$FA15:$FF15,_xlfn.MODE.MULT('Raw Data'!$FA15:$FF15))/COUNT('Raw Data'!$FA15:$FF15),"")</f>
        <v>0.5</v>
      </c>
      <c r="M17" s="19">
        <f>IFERROR(COUNTIF('Raw Data'!$FG15:$FM15,_xlfn.MODE.MULT('Raw Data'!$FG15:$FM15))/COUNT('Raw Data'!$FG15:$FM15),"")</f>
        <v>0.5714285714285714</v>
      </c>
      <c r="N17" s="19">
        <f>IFERROR(COUNTIF('Raw Data'!$GI15:$GL15,_xlfn.MODE.MULT('Raw Data'!$GI15:$GL15))/COUNT('Raw Data'!$GI15:$GL15),"")</f>
        <v>0.5</v>
      </c>
      <c r="O17" s="19">
        <f>IFERROR(COUNTIF('Raw Data'!$GM15:$GQ15,_xlfn.MODE.MULT('Raw Data'!$GM15:$GQ15))/COUNT('Raw Data'!$GM15:$GQ15),"")</f>
        <v>0.8</v>
      </c>
      <c r="P17" s="10">
        <f>IFERROR(COUNTIF('Raw Data'!$GR15:$GU15,_xlfn.MODE.MULT('Raw Data'!$GR15:$GU15))/COUNT('Raw Data'!$GR15:$GU15),"")</f>
        <v>1</v>
      </c>
      <c r="R17" s="5" t="s">
        <v>21</v>
      </c>
      <c r="T17" s="7" t="str">
        <f>IF(B17="","",IF(AND('Raw Data'!AJ15=1,'Raw Data'!GV15=2),"Bad","Good"))</f>
        <v>Good</v>
      </c>
      <c r="U17" s="11" t="str">
        <f>IF(B17="","",IF(AND(OR('Raw Data'!AI15=1,'Raw Data'!AJ15=1,'Raw Data'!AK15=1,'Raw Data'!AP15=1),OR('Raw Data'!BQ15=7,'Raw Data'!BR15=8,'Raw Data'!BS15=6)),"Bad","Good"))</f>
        <v>Good</v>
      </c>
      <c r="V17" s="12" t="s">
        <v>156</v>
      </c>
      <c r="W17" s="13"/>
    </row>
    <row r="18" spans="2:23" x14ac:dyDescent="0.3">
      <c r="B18" s="5">
        <f>IF('Raw Data'!A16=0,"",'Raw Data'!A16)</f>
        <v>15250145</v>
      </c>
      <c r="C18" s="18">
        <f>IFERROR((VLOOKUP(B18,'Raw Data'!$A$2:$C$470,3,0)/60),"")</f>
        <v>23.566666666666666</v>
      </c>
      <c r="D18" s="19">
        <f t="array" ref="D18">IFERROR(COUNTIF('Raw Data'!$AU16:$BD16,_xlfn.MODE.MULT('Raw Data'!$AU16:$BD16))/COUNT('Raw Data'!$AU16:$BD16),"")</f>
        <v>0.66666666666666663</v>
      </c>
      <c r="E18" s="19">
        <f t="array" ref="E18">IFERROR(COUNTIF('Raw Data'!$CF16:$CP16,_xlfn.MODE.MULT('Raw Data'!$CF16:$CP16))/COUNT('Raw Data'!$CF16:$CP16),"")</f>
        <v>0.5714285714285714</v>
      </c>
      <c r="F18" s="19">
        <f t="array" ref="F18">IFERROR(COUNTIF('Raw Data'!$CQ16:$DA16,_xlfn.MODE.MULT('Raw Data'!$CQ16:$DA16))/COUNT('Raw Data'!$CQ16:$DA16),"")</f>
        <v>0.7142857142857143</v>
      </c>
      <c r="G18" s="19">
        <f>IFERROR(COUNTIF('Raw Data'!$DK16:$DU16,_xlfn.MODE.MULT('Raw Data'!$DK16:$DU16))/COUNT('Raw Data'!$DK16:$DU16),"")</f>
        <v>0.42857142857142855</v>
      </c>
      <c r="H18" s="19">
        <f>IFERROR(COUNTIF('Raw Data'!$DV16:$EA16,_xlfn.MODE.MULT('Raw Data'!$DV16:$EA16))/COUNT('Raw Data'!$DV16:$EA16),"")</f>
        <v>0.66666666666666663</v>
      </c>
      <c r="I18" s="19">
        <f>IFERROR(COUNTIF('Raw Data'!$EB16:$EE16,_xlfn.MODE.MULT('Raw Data'!$EB16:$EE16))/COUNT('Raw Data'!$EB16:$EE16),"")</f>
        <v>0.75</v>
      </c>
      <c r="J18" s="19">
        <f>IFERROR(COUNTIF('Raw Data'!$EF16:$EP16,_xlfn.MODE.MULT('Raw Data'!$EF16:$EP16))/COUNT('Raw Data'!$EF16:$EP16),"")</f>
        <v>0.4</v>
      </c>
      <c r="K18" s="19">
        <f>IFERROR(COUNTIF('Raw Data'!$EQ16:$EX16,_xlfn.MODE.MULT('Raw Data'!$EQ16:$EX16))/COUNT('Raw Data'!$EQ16:$EX16),"")</f>
        <v>0.5</v>
      </c>
      <c r="L18" s="19">
        <f>IFERROR(COUNTIF('Raw Data'!$FA16:$FF16,_xlfn.MODE.MULT('Raw Data'!$FA16:$FF16))/COUNT('Raw Data'!$FA16:$FF16),"")</f>
        <v>0.5</v>
      </c>
      <c r="M18" s="19">
        <f>IFERROR(COUNTIF('Raw Data'!$FG16:$FM16,_xlfn.MODE.MULT('Raw Data'!$FG16:$FM16))/COUNT('Raw Data'!$FG16:$FM16),"")</f>
        <v>0.42857142857142855</v>
      </c>
      <c r="N18" s="19">
        <f>IFERROR(COUNTIF('Raw Data'!$GI16:$GL16,_xlfn.MODE.MULT('Raw Data'!$GI16:$GL16))/COUNT('Raw Data'!$GI16:$GL16),"")</f>
        <v>0</v>
      </c>
      <c r="O18" s="19">
        <f>IFERROR(COUNTIF('Raw Data'!$GM16:$GQ16,_xlfn.MODE.MULT('Raw Data'!$GM16:$GQ16))/COUNT('Raw Data'!$GM16:$GQ16),"")</f>
        <v>0.4</v>
      </c>
      <c r="P18" s="10">
        <f>IFERROR(COUNTIF('Raw Data'!$GR16:$GU16,_xlfn.MODE.MULT('Raw Data'!$GR16:$GU16))/COUNT('Raw Data'!$GR16:$GU16),"")</f>
        <v>0.75</v>
      </c>
      <c r="R18" s="5" t="s">
        <v>21</v>
      </c>
      <c r="T18" s="7" t="str">
        <f>IF(B18="","",IF(AND('Raw Data'!AJ16=1,'Raw Data'!GV16=2),"Bad","Good"))</f>
        <v>Good</v>
      </c>
      <c r="U18" s="11" t="str">
        <f>IF(B18="","",IF(AND(OR('Raw Data'!AI16=1,'Raw Data'!AJ16=1,'Raw Data'!AK16=1,'Raw Data'!AP16=1),OR('Raw Data'!BQ16=7,'Raw Data'!BR16=8,'Raw Data'!BS16=6)),"Bad","Good"))</f>
        <v>Good</v>
      </c>
      <c r="V18" s="12" t="s">
        <v>156</v>
      </c>
      <c r="W18" s="13"/>
    </row>
    <row r="19" spans="2:23" x14ac:dyDescent="0.3">
      <c r="B19" s="5">
        <f>IF('Raw Data'!A17=0,"",'Raw Data'!A17)</f>
        <v>15251128</v>
      </c>
      <c r="C19" s="18">
        <f>IFERROR((VLOOKUP(B19,'Raw Data'!$A$2:$C$470,3,0)/60),"")</f>
        <v>20.283333333333335</v>
      </c>
      <c r="D19" s="19">
        <f t="array" ref="D19">IFERROR(COUNTIF('Raw Data'!$AU17:$BD17,_xlfn.MODE.MULT('Raw Data'!$AU17:$BD17))/COUNT('Raw Data'!$AU17:$BD17),"")</f>
        <v>1</v>
      </c>
      <c r="E19" s="19">
        <f t="array" ref="E19">IFERROR(COUNTIF('Raw Data'!$CF17:$CP17,_xlfn.MODE.MULT('Raw Data'!$CF17:$CP17))/COUNT('Raw Data'!$CF17:$CP17),"")</f>
        <v>0.875</v>
      </c>
      <c r="F19" s="19">
        <f t="array" ref="F19">IFERROR(COUNTIF('Raw Data'!$CQ17:$DA17,_xlfn.MODE.MULT('Raw Data'!$CQ17:$DA17))/COUNT('Raw Data'!$CQ17:$DA17),"")</f>
        <v>0.625</v>
      </c>
      <c r="G19" s="19">
        <f>IFERROR(COUNTIF('Raw Data'!$DK17:$DU17,_xlfn.MODE.MULT('Raw Data'!$DK17:$DU17))/COUNT('Raw Data'!$DK17:$DU17),"")</f>
        <v>0.375</v>
      </c>
      <c r="H19" s="19">
        <f>IFERROR(COUNTIF('Raw Data'!$DV17:$EA17,_xlfn.MODE.MULT('Raw Data'!$DV17:$EA17))/COUNT('Raw Data'!$DV17:$EA17),"")</f>
        <v>0.33333333333333331</v>
      </c>
      <c r="I19" s="19">
        <f>IFERROR(COUNTIF('Raw Data'!$EB17:$EE17,_xlfn.MODE.MULT('Raw Data'!$EB17:$EE17))/COUNT('Raw Data'!$EB17:$EE17),"")</f>
        <v>0.75</v>
      </c>
      <c r="J19" s="19">
        <f>IFERROR(COUNTIF('Raw Data'!$EF17:$EP17,_xlfn.MODE.MULT('Raw Data'!$EF17:$EP17))/COUNT('Raw Data'!$EF17:$EP17),"")</f>
        <v>0.3</v>
      </c>
      <c r="K19" s="19">
        <f>IFERROR(COUNTIF('Raw Data'!$EQ17:$EX17,_xlfn.MODE.MULT('Raw Data'!$EQ17:$EX17))/COUNT('Raw Data'!$EQ17:$EX17),"")</f>
        <v>0.5</v>
      </c>
      <c r="L19" s="19">
        <f>IFERROR(COUNTIF('Raw Data'!$FA17:$FF17,_xlfn.MODE.MULT('Raw Data'!$FA17:$FF17))/COUNT('Raw Data'!$FA17:$FF17),"")</f>
        <v>0.66666666666666663</v>
      </c>
      <c r="M19" s="19">
        <f>IFERROR(COUNTIF('Raw Data'!$FG17:$FM17,_xlfn.MODE.MULT('Raw Data'!$FG17:$FM17))/COUNT('Raw Data'!$FG17:$FM17),"")</f>
        <v>0.42857142857142855</v>
      </c>
      <c r="N19" s="19">
        <f>IFERROR(COUNTIF('Raw Data'!$GI17:$GL17,_xlfn.MODE.MULT('Raw Data'!$GI17:$GL17))/COUNT('Raw Data'!$GI17:$GL17),"")</f>
        <v>0.5</v>
      </c>
      <c r="O19" s="19">
        <f>IFERROR(COUNTIF('Raw Data'!$GM17:$GQ17,_xlfn.MODE.MULT('Raw Data'!$GM17:$GQ17))/COUNT('Raw Data'!$GM17:$GQ17),"")</f>
        <v>0.6</v>
      </c>
      <c r="P19" s="10">
        <f>IFERROR(COUNTIF('Raw Data'!$GR17:$GU17,_xlfn.MODE.MULT('Raw Data'!$GR17:$GU17))/COUNT('Raw Data'!$GR17:$GU17),"")</f>
        <v>0.5</v>
      </c>
      <c r="R19" s="5" t="s">
        <v>21</v>
      </c>
      <c r="T19" s="7" t="str">
        <f>IF(B19="","",IF(AND('Raw Data'!AJ17=1,'Raw Data'!GV17=2),"Bad","Good"))</f>
        <v>Good</v>
      </c>
      <c r="U19" s="11" t="str">
        <f>IF(B19="","",IF(AND(OR('Raw Data'!AI17=1,'Raw Data'!AJ17=1,'Raw Data'!AK17=1,'Raw Data'!AP17=1),OR('Raw Data'!BQ17=7,'Raw Data'!BR17=8,'Raw Data'!BS17=6)),"Bad","Good"))</f>
        <v>Bad</v>
      </c>
      <c r="V19" s="12" t="s">
        <v>156</v>
      </c>
      <c r="W19" s="13"/>
    </row>
    <row r="20" spans="2:23" x14ac:dyDescent="0.3">
      <c r="B20" s="5">
        <f>IF('Raw Data'!A18=0,"",'Raw Data'!A18)</f>
        <v>15251163</v>
      </c>
      <c r="C20" s="18">
        <f>IFERROR((VLOOKUP(B20,'Raw Data'!$A$2:$C$470,3,0)/60),"")</f>
        <v>26.566666666666666</v>
      </c>
      <c r="D20" s="19">
        <f t="array" ref="D20">IFERROR(COUNTIF('Raw Data'!$AU18:$BD18,_xlfn.MODE.MULT('Raw Data'!$AU18:$BD18))/COUNT('Raw Data'!$AU18:$BD18),"")</f>
        <v>0.66666666666666663</v>
      </c>
      <c r="E20" s="19">
        <f t="array" ref="E20">IFERROR(COUNTIF('Raw Data'!$CF18:$CP18,_xlfn.MODE.MULT('Raw Data'!$CF18:$CP18))/COUNT('Raw Data'!$CF18:$CP18),"")</f>
        <v>0.7142857142857143</v>
      </c>
      <c r="F20" s="19">
        <f t="array" ref="F20">IFERROR(COUNTIF('Raw Data'!$CQ18:$DA18,_xlfn.MODE.MULT('Raw Data'!$CQ18:$DA18))/COUNT('Raw Data'!$CQ18:$DA18),"")</f>
        <v>0.7142857142857143</v>
      </c>
      <c r="G20" s="19">
        <f>IFERROR(COUNTIF('Raw Data'!$DK18:$DU18,_xlfn.MODE.MULT('Raw Data'!$DK18:$DU18))/COUNT('Raw Data'!$DK18:$DU18),"")</f>
        <v>0.42857142857142855</v>
      </c>
      <c r="H20" s="19">
        <f>IFERROR(COUNTIF('Raw Data'!$DV18:$EA18,_xlfn.MODE.MULT('Raw Data'!$DV18:$EA18))/COUNT('Raw Data'!$DV18:$EA18),"")</f>
        <v>0.66666666666666663</v>
      </c>
      <c r="I20" s="19">
        <f>IFERROR(COUNTIF('Raw Data'!$EB18:$EE18,_xlfn.MODE.MULT('Raw Data'!$EB18:$EE18))/COUNT('Raw Data'!$EB18:$EE18),"")</f>
        <v>1</v>
      </c>
      <c r="J20" s="19">
        <f>IFERROR(COUNTIF('Raw Data'!$EF18:$EP18,_xlfn.MODE.MULT('Raw Data'!$EF18:$EP18))/COUNT('Raw Data'!$EF18:$EP18),"")</f>
        <v>0.4</v>
      </c>
      <c r="K20" s="19">
        <f>IFERROR(COUNTIF('Raw Data'!$EQ18:$EX18,_xlfn.MODE.MULT('Raw Data'!$EQ18:$EX18))/COUNT('Raw Data'!$EQ18:$EX18),"")</f>
        <v>0.5</v>
      </c>
      <c r="L20" s="19">
        <f>IFERROR(COUNTIF('Raw Data'!$FA18:$FF18,_xlfn.MODE.MULT('Raw Data'!$FA18:$FF18))/COUNT('Raw Data'!$FA18:$FF18),"")</f>
        <v>0.5</v>
      </c>
      <c r="M20" s="19">
        <f>IFERROR(COUNTIF('Raw Data'!$FG18:$FM18,_xlfn.MODE.MULT('Raw Data'!$FG18:$FM18))/COUNT('Raw Data'!$FG18:$FM18),"")</f>
        <v>0.2857142857142857</v>
      </c>
      <c r="N20" s="19">
        <f>IFERROR(COUNTIF('Raw Data'!$GI18:$GL18,_xlfn.MODE.MULT('Raw Data'!$GI18:$GL18))/COUNT('Raw Data'!$GI18:$GL18),"")</f>
        <v>0.5</v>
      </c>
      <c r="O20" s="19">
        <f>IFERROR(COUNTIF('Raw Data'!$GM18:$GQ18,_xlfn.MODE.MULT('Raw Data'!$GM18:$GQ18))/COUNT('Raw Data'!$GM18:$GQ18),"")</f>
        <v>0.8</v>
      </c>
      <c r="P20" s="10">
        <f>IFERROR(COUNTIF('Raw Data'!$GR18:$GU18,_xlfn.MODE.MULT('Raw Data'!$GR18:$GU18))/COUNT('Raw Data'!$GR18:$GU18),"")</f>
        <v>0.5</v>
      </c>
      <c r="R20" s="5" t="s">
        <v>21</v>
      </c>
      <c r="T20" s="7" t="str">
        <f>IF(B20="","",IF(AND('Raw Data'!AJ18=1,'Raw Data'!GV18=2),"Bad","Good"))</f>
        <v>Good</v>
      </c>
      <c r="U20" s="11" t="str">
        <f>IF(B20="","",IF(AND(OR('Raw Data'!AI18=1,'Raw Data'!AJ18=1,'Raw Data'!AK18=1,'Raw Data'!AP18=1),OR('Raw Data'!BQ18=7,'Raw Data'!BR18=8,'Raw Data'!BS18=6)),"Bad","Good"))</f>
        <v>Good</v>
      </c>
      <c r="V20" s="12" t="s">
        <v>156</v>
      </c>
      <c r="W20" s="13"/>
    </row>
    <row r="21" spans="2:23" x14ac:dyDescent="0.3">
      <c r="B21" s="5">
        <f>IF('Raw Data'!A19=0,"",'Raw Data'!A19)</f>
        <v>15252096</v>
      </c>
      <c r="C21" s="18">
        <f>IFERROR((VLOOKUP(B21,'Raw Data'!$A$2:$C$470,3,0)/60),"")</f>
        <v>15.783333333333333</v>
      </c>
      <c r="D21" s="19">
        <f t="array" ref="D21">IFERROR(COUNTIF('Raw Data'!$AU19:$BD19,_xlfn.MODE.MULT('Raw Data'!$AU19:$BD19))/COUNT('Raw Data'!$AU19:$BD19),"")</f>
        <v>1</v>
      </c>
      <c r="E21" s="19">
        <f t="array" ref="E21">IFERROR(COUNTIF('Raw Data'!$CF19:$CP19,_xlfn.MODE.MULT('Raw Data'!$CF19:$CP19))/COUNT('Raw Data'!$CF19:$CP19),"")</f>
        <v>1</v>
      </c>
      <c r="F21" s="19">
        <f t="array" ref="F21">IFERROR(COUNTIF('Raw Data'!$CQ19:$DA19,_xlfn.MODE.MULT('Raw Data'!$CQ19:$DA19))/COUNT('Raw Data'!$CQ19:$DA19),"")</f>
        <v>1</v>
      </c>
      <c r="G21" s="19">
        <f>IFERROR(COUNTIF('Raw Data'!$DK19:$DU19,_xlfn.MODE.MULT('Raw Data'!$DK19:$DU19))/COUNT('Raw Data'!$DK19:$DU19),"")</f>
        <v>1</v>
      </c>
      <c r="H21" s="19">
        <f>IFERROR(COUNTIF('Raw Data'!$DV19:$EA19,_xlfn.MODE.MULT('Raw Data'!$DV19:$EA19))/COUNT('Raw Data'!$DV19:$EA19),"")</f>
        <v>1</v>
      </c>
      <c r="I21" s="19">
        <f>IFERROR(COUNTIF('Raw Data'!$EB19:$EE19,_xlfn.MODE.MULT('Raw Data'!$EB19:$EE19))/COUNT('Raw Data'!$EB19:$EE19),"")</f>
        <v>1</v>
      </c>
      <c r="J21" s="19">
        <f>IFERROR(COUNTIF('Raw Data'!$EF19:$EP19,_xlfn.MODE.MULT('Raw Data'!$EF19:$EP19))/COUNT('Raw Data'!$EF19:$EP19),"")</f>
        <v>0.9</v>
      </c>
      <c r="K21" s="19">
        <f>IFERROR(COUNTIF('Raw Data'!$EQ19:$EX19,_xlfn.MODE.MULT('Raw Data'!$EQ19:$EX19))/COUNT('Raw Data'!$EQ19:$EX19),"")</f>
        <v>1</v>
      </c>
      <c r="L21" s="19">
        <f>IFERROR(COUNTIF('Raw Data'!$FA19:$FF19,_xlfn.MODE.MULT('Raw Data'!$FA19:$FF19))/COUNT('Raw Data'!$FA19:$FF19),"")</f>
        <v>0.83333333333333337</v>
      </c>
      <c r="M21" s="19">
        <f>IFERROR(COUNTIF('Raw Data'!$FG19:$FM19,_xlfn.MODE.MULT('Raw Data'!$FG19:$FM19))/COUNT('Raw Data'!$FG19:$FM19),"")</f>
        <v>0.8571428571428571</v>
      </c>
      <c r="N21" s="19">
        <f>IFERROR(COUNTIF('Raw Data'!$GI19:$GL19,_xlfn.MODE.MULT('Raw Data'!$GI19:$GL19))/COUNT('Raw Data'!$GI19:$GL19),"")</f>
        <v>1</v>
      </c>
      <c r="O21" s="19">
        <f>IFERROR(COUNTIF('Raw Data'!$GM19:$GQ19,_xlfn.MODE.MULT('Raw Data'!$GM19:$GQ19))/COUNT('Raw Data'!$GM19:$GQ19),"")</f>
        <v>1</v>
      </c>
      <c r="P21" s="10">
        <f>IFERROR(COUNTIF('Raw Data'!$GR19:$GU19,_xlfn.MODE.MULT('Raw Data'!$GR19:$GU19))/COUNT('Raw Data'!$GR19:$GU19),"")</f>
        <v>1</v>
      </c>
      <c r="R21" s="5" t="s">
        <v>21</v>
      </c>
      <c r="T21" s="7" t="str">
        <f>IF(B21="","",IF(AND('Raw Data'!AJ19=1,'Raw Data'!GV19=2),"Bad","Good"))</f>
        <v>Good</v>
      </c>
      <c r="U21" s="11" t="str">
        <f>IF(B21="","",IF(AND(OR('Raw Data'!AI19=1,'Raw Data'!AJ19=1,'Raw Data'!AK19=1,'Raw Data'!AP19=1),OR('Raw Data'!BQ19=7,'Raw Data'!BR19=8,'Raw Data'!BS19=6)),"Bad","Good"))</f>
        <v>Good</v>
      </c>
      <c r="V21" s="12" t="s">
        <v>153</v>
      </c>
      <c r="W21" s="13" t="s">
        <v>1</v>
      </c>
    </row>
    <row r="22" spans="2:23" x14ac:dyDescent="0.3">
      <c r="B22" s="5">
        <f>IF('Raw Data'!A20=0,"",'Raw Data'!A20)</f>
        <v>15252099</v>
      </c>
      <c r="C22" s="18">
        <f>IFERROR((VLOOKUP(B22,'Raw Data'!$A$2:$C$470,3,0)/60),"")</f>
        <v>13.483333333333333</v>
      </c>
      <c r="D22" s="19">
        <f t="array" ref="D22">IFERROR(COUNTIF('Raw Data'!$AU20:$BD20,_xlfn.MODE.MULT('Raw Data'!$AU20:$BD20))/COUNT('Raw Data'!$AU20:$BD20),"")</f>
        <v>1</v>
      </c>
      <c r="E22" s="19">
        <f t="array" ref="E22">IFERROR(COUNTIF('Raw Data'!$CF20:$CP20,_xlfn.MODE.MULT('Raw Data'!$CF20:$CP20))/COUNT('Raw Data'!$CF20:$CP20),"")</f>
        <v>0</v>
      </c>
      <c r="F22" s="19">
        <f t="array" ref="F22">IFERROR(COUNTIF('Raw Data'!$CQ20:$DA20,_xlfn.MODE.MULT('Raw Data'!$CQ20:$DA20))/COUNT('Raw Data'!$CQ20:$DA20),"")</f>
        <v>0</v>
      </c>
      <c r="G22" s="19">
        <f>IFERROR(COUNTIF('Raw Data'!$DK20:$DU20,_xlfn.MODE.MULT('Raw Data'!$DK20:$DU20))/COUNT('Raw Data'!$DK20:$DU20),"")</f>
        <v>0</v>
      </c>
      <c r="H22" s="19">
        <f>IFERROR(COUNTIF('Raw Data'!$DV20:$EA20,_xlfn.MODE.MULT('Raw Data'!$DV20:$EA20))/COUNT('Raw Data'!$DV20:$EA20),"")</f>
        <v>1</v>
      </c>
      <c r="I22" s="19">
        <f>IFERROR(COUNTIF('Raw Data'!$EB20:$EE20,_xlfn.MODE.MULT('Raw Data'!$EB20:$EE20))/COUNT('Raw Data'!$EB20:$EE20),"")</f>
        <v>1</v>
      </c>
      <c r="J22" s="19">
        <f>IFERROR(COUNTIF('Raw Data'!$EF20:$EP20,_xlfn.MODE.MULT('Raw Data'!$EF20:$EP20))/COUNT('Raw Data'!$EF20:$EP20),"")</f>
        <v>1</v>
      </c>
      <c r="K22" s="19">
        <f>IFERROR(COUNTIF('Raw Data'!$EQ20:$EX20,_xlfn.MODE.MULT('Raw Data'!$EQ20:$EX20))/COUNT('Raw Data'!$EQ20:$EX20),"")</f>
        <v>1</v>
      </c>
      <c r="L22" s="19">
        <f>IFERROR(COUNTIF('Raw Data'!$FA20:$FF20,_xlfn.MODE.MULT('Raw Data'!$FA20:$FF20))/COUNT('Raw Data'!$FA20:$FF20),"")</f>
        <v>1</v>
      </c>
      <c r="M22" s="19">
        <f>IFERROR(COUNTIF('Raw Data'!$FG20:$FM20,_xlfn.MODE.MULT('Raw Data'!$FG20:$FM20))/COUNT('Raw Data'!$FG20:$FM20),"")</f>
        <v>0.8571428571428571</v>
      </c>
      <c r="N22" s="19">
        <f>IFERROR(COUNTIF('Raw Data'!$GI20:$GL20,_xlfn.MODE.MULT('Raw Data'!$GI20:$GL20))/COUNT('Raw Data'!$GI20:$GL20),"")</f>
        <v>1</v>
      </c>
      <c r="O22" s="19">
        <f>IFERROR(COUNTIF('Raw Data'!$GM20:$GQ20,_xlfn.MODE.MULT('Raw Data'!$GM20:$GQ20))/COUNT('Raw Data'!$GM20:$GQ20),"")</f>
        <v>1</v>
      </c>
      <c r="P22" s="10">
        <f>IFERROR(COUNTIF('Raw Data'!$GR20:$GU20,_xlfn.MODE.MULT('Raw Data'!$GR20:$GU20))/COUNT('Raw Data'!$GR20:$GU20),"")</f>
        <v>1</v>
      </c>
      <c r="R22" s="5" t="s">
        <v>21</v>
      </c>
      <c r="T22" s="7" t="str">
        <f>IF(B22="","",IF(AND('Raw Data'!AJ20=1,'Raw Data'!GV20=2),"Bad","Good"))</f>
        <v>Good</v>
      </c>
      <c r="U22" s="11" t="str">
        <f>IF(B22="","",IF(AND(OR('Raw Data'!AI20=1,'Raw Data'!AJ20=1,'Raw Data'!AK20=1,'Raw Data'!AP20=1),OR('Raw Data'!BQ20=7,'Raw Data'!BR20=8,'Raw Data'!BS20=6)),"Bad","Good"))</f>
        <v>Good</v>
      </c>
      <c r="V22" s="12" t="s">
        <v>153</v>
      </c>
      <c r="W22" s="13" t="s">
        <v>1</v>
      </c>
    </row>
    <row r="23" spans="2:23" x14ac:dyDescent="0.3">
      <c r="B23" s="5">
        <f>IF('Raw Data'!A21=0,"",'Raw Data'!A21)</f>
        <v>15252101</v>
      </c>
      <c r="C23" s="18">
        <f>IFERROR((VLOOKUP(B23,'Raw Data'!$A$2:$C$470,3,0)/60),"")</f>
        <v>8.7833333333333332</v>
      </c>
      <c r="D23" s="19">
        <f t="array" ref="D23">IFERROR(COUNTIF('Raw Data'!$AU21:$BD21,_xlfn.MODE.MULT('Raw Data'!$AU21:$BD21))/COUNT('Raw Data'!$AU21:$BD21),"")</f>
        <v>1</v>
      </c>
      <c r="E23" s="19">
        <f t="array" ref="E23">IFERROR(COUNTIF('Raw Data'!$CF21:$CP21,_xlfn.MODE.MULT('Raw Data'!$CF21:$CP21))/COUNT('Raw Data'!$CF21:$CP21),"")</f>
        <v>0</v>
      </c>
      <c r="F23" s="19">
        <f t="array" ref="F23">IFERROR(COUNTIF('Raw Data'!$CQ21:$DA21,_xlfn.MODE.MULT('Raw Data'!$CQ21:$DA21))/COUNT('Raw Data'!$CQ21:$DA21),"")</f>
        <v>0</v>
      </c>
      <c r="G23" s="19">
        <f>IFERROR(COUNTIF('Raw Data'!$DK21:$DU21,_xlfn.MODE.MULT('Raw Data'!$DK21:$DU21))/COUNT('Raw Data'!$DK21:$DU21),"")</f>
        <v>0</v>
      </c>
      <c r="H23" s="19">
        <f>IFERROR(COUNTIF('Raw Data'!$DV21:$EA21,_xlfn.MODE.MULT('Raw Data'!$DV21:$EA21))/COUNT('Raw Data'!$DV21:$EA21),"")</f>
        <v>1</v>
      </c>
      <c r="I23" s="19">
        <f>IFERROR(COUNTIF('Raw Data'!$EB21:$EE21,_xlfn.MODE.MULT('Raw Data'!$EB21:$EE21))/COUNT('Raw Data'!$EB21:$EE21),"")</f>
        <v>1</v>
      </c>
      <c r="J23" s="19">
        <f>IFERROR(COUNTIF('Raw Data'!$EF21:$EP21,_xlfn.MODE.MULT('Raw Data'!$EF21:$EP21))/COUNT('Raw Data'!$EF21:$EP21),"")</f>
        <v>1</v>
      </c>
      <c r="K23" s="19">
        <f>IFERROR(COUNTIF('Raw Data'!$EQ21:$EX21,_xlfn.MODE.MULT('Raw Data'!$EQ21:$EX21))/COUNT('Raw Data'!$EQ21:$EX21),"")</f>
        <v>1</v>
      </c>
      <c r="L23" s="19">
        <f>IFERROR(COUNTIF('Raw Data'!$FA21:$FF21,_xlfn.MODE.MULT('Raw Data'!$FA21:$FF21))/COUNT('Raw Data'!$FA21:$FF21),"")</f>
        <v>1</v>
      </c>
      <c r="M23" s="19">
        <f>IFERROR(COUNTIF('Raw Data'!$FG21:$FM21,_xlfn.MODE.MULT('Raw Data'!$FG21:$FM21))/COUNT('Raw Data'!$FG21:$FM21),"")</f>
        <v>0.8571428571428571</v>
      </c>
      <c r="N23" s="19">
        <f>IFERROR(COUNTIF('Raw Data'!$GI21:$GL21,_xlfn.MODE.MULT('Raw Data'!$GI21:$GL21))/COUNT('Raw Data'!$GI21:$GL21),"")</f>
        <v>1</v>
      </c>
      <c r="O23" s="19">
        <f>IFERROR(COUNTIF('Raw Data'!$GM21:$GQ21,_xlfn.MODE.MULT('Raw Data'!$GM21:$GQ21))/COUNT('Raw Data'!$GM21:$GQ21),"")</f>
        <v>1</v>
      </c>
      <c r="P23" s="10">
        <f>IFERROR(COUNTIF('Raw Data'!$GR21:$GU21,_xlfn.MODE.MULT('Raw Data'!$GR21:$GU21))/COUNT('Raw Data'!$GR21:$GU21),"")</f>
        <v>1</v>
      </c>
      <c r="R23" s="5" t="s">
        <v>21</v>
      </c>
      <c r="T23" s="7" t="str">
        <f>IF(B23="","",IF(AND('Raw Data'!AJ21=1,'Raw Data'!GV21=2),"Bad","Good"))</f>
        <v>Good</v>
      </c>
      <c r="U23" s="11" t="str">
        <f>IF(B23="","",IF(AND(OR('Raw Data'!AI21=1,'Raw Data'!AJ21=1,'Raw Data'!AK21=1,'Raw Data'!AP21=1),OR('Raw Data'!BQ21=7,'Raw Data'!BR21=8,'Raw Data'!BS21=6)),"Bad","Good"))</f>
        <v>Good</v>
      </c>
      <c r="V23" s="12" t="s">
        <v>153</v>
      </c>
      <c r="W23" s="13" t="s">
        <v>1</v>
      </c>
    </row>
    <row r="24" spans="2:23" x14ac:dyDescent="0.3">
      <c r="B24" s="5">
        <f>IF('Raw Data'!A22=0,"",'Raw Data'!A22)</f>
        <v>15252120</v>
      </c>
      <c r="C24" s="18">
        <f>IFERROR((VLOOKUP(B24,'Raw Data'!$A$2:$C$470,3,0)/60),"")</f>
        <v>8.6666666666666661</v>
      </c>
      <c r="D24" s="19">
        <f t="array" ref="D24">IFERROR(COUNTIF('Raw Data'!$AU22:$BD22,_xlfn.MODE.MULT('Raw Data'!$AU22:$BD22))/COUNT('Raw Data'!$AU22:$BD22),"")</f>
        <v>1</v>
      </c>
      <c r="E24" s="19">
        <f t="array" ref="E24">IFERROR(COUNTIF('Raw Data'!$CF22:$CP22,_xlfn.MODE.MULT('Raw Data'!$CF22:$CP22))/COUNT('Raw Data'!$CF22:$CP22),"")</f>
        <v>0</v>
      </c>
      <c r="F24" s="19">
        <f t="array" ref="F24">IFERROR(COUNTIF('Raw Data'!$CQ22:$DA22,_xlfn.MODE.MULT('Raw Data'!$CQ22:$DA22))/COUNT('Raw Data'!$CQ22:$DA22),"")</f>
        <v>0</v>
      </c>
      <c r="G24" s="19">
        <f>IFERROR(COUNTIF('Raw Data'!$DK22:$DU22,_xlfn.MODE.MULT('Raw Data'!$DK22:$DU22))/COUNT('Raw Data'!$DK22:$DU22),"")</f>
        <v>0</v>
      </c>
      <c r="H24" s="19">
        <f>IFERROR(COUNTIF('Raw Data'!$DV22:$EA22,_xlfn.MODE.MULT('Raw Data'!$DV22:$EA22))/COUNT('Raw Data'!$DV22:$EA22),"")</f>
        <v>1</v>
      </c>
      <c r="I24" s="19">
        <f>IFERROR(COUNTIF('Raw Data'!$EB22:$EE22,_xlfn.MODE.MULT('Raw Data'!$EB22:$EE22))/COUNT('Raw Data'!$EB22:$EE22),"")</f>
        <v>1</v>
      </c>
      <c r="J24" s="19">
        <f>IFERROR(COUNTIF('Raw Data'!$EF22:$EP22,_xlfn.MODE.MULT('Raw Data'!$EF22:$EP22))/COUNT('Raw Data'!$EF22:$EP22),"")</f>
        <v>1</v>
      </c>
      <c r="K24" s="19">
        <f>IFERROR(COUNTIF('Raw Data'!$EQ22:$EX22,_xlfn.MODE.MULT('Raw Data'!$EQ22:$EX22))/COUNT('Raw Data'!$EQ22:$EX22),"")</f>
        <v>1</v>
      </c>
      <c r="L24" s="19">
        <f>IFERROR(COUNTIF('Raw Data'!$FA22:$FF22,_xlfn.MODE.MULT('Raw Data'!$FA22:$FF22))/COUNT('Raw Data'!$FA22:$FF22),"")</f>
        <v>1</v>
      </c>
      <c r="M24" s="19">
        <f>IFERROR(COUNTIF('Raw Data'!$FG22:$FM22,_xlfn.MODE.MULT('Raw Data'!$FG22:$FM22))/COUNT('Raw Data'!$FG22:$FM22),"")</f>
        <v>0.7142857142857143</v>
      </c>
      <c r="N24" s="19">
        <f>IFERROR(COUNTIF('Raw Data'!$GI22:$GL22,_xlfn.MODE.MULT('Raw Data'!$GI22:$GL22))/COUNT('Raw Data'!$GI22:$GL22),"")</f>
        <v>1</v>
      </c>
      <c r="O24" s="19">
        <f>IFERROR(COUNTIF('Raw Data'!$GM22:$GQ22,_xlfn.MODE.MULT('Raw Data'!$GM22:$GQ22))/COUNT('Raw Data'!$GM22:$GQ22),"")</f>
        <v>1</v>
      </c>
      <c r="P24" s="10">
        <f>IFERROR(COUNTIF('Raw Data'!$GR22:$GU22,_xlfn.MODE.MULT('Raw Data'!$GR22:$GU22))/COUNT('Raw Data'!$GR22:$GU22),"")</f>
        <v>1</v>
      </c>
      <c r="R24" s="5" t="s">
        <v>21</v>
      </c>
      <c r="T24" s="7" t="str">
        <f>IF(B24="","",IF(AND('Raw Data'!AJ22=1,'Raw Data'!GV22=2),"Bad","Good"))</f>
        <v>Good</v>
      </c>
      <c r="U24" s="11" t="str">
        <f>IF(B24="","",IF(AND(OR('Raw Data'!AI22=1,'Raw Data'!AJ22=1,'Raw Data'!AK22=1,'Raw Data'!AP22=1),OR('Raw Data'!BQ22=7,'Raw Data'!BR22=8,'Raw Data'!BS22=6)),"Bad","Good"))</f>
        <v>Good</v>
      </c>
      <c r="V24" s="12" t="s">
        <v>153</v>
      </c>
      <c r="W24" s="33" t="s">
        <v>1</v>
      </c>
    </row>
    <row r="25" spans="2:23" x14ac:dyDescent="0.3">
      <c r="B25" s="5">
        <f>IF('Raw Data'!A23=0,"",'Raw Data'!A23)</f>
        <v>15252629</v>
      </c>
      <c r="C25" s="18">
        <f>IFERROR((VLOOKUP(B25,'Raw Data'!$A$2:$C$470,3,0)/60),"")</f>
        <v>22.716666666666665</v>
      </c>
      <c r="D25" s="19">
        <f t="array" ref="D25">IFERROR(COUNTIF('Raw Data'!$AU23:$BD23,_xlfn.MODE.MULT('Raw Data'!$AU23:$BD23))/COUNT('Raw Data'!$AU23:$BD23),"")</f>
        <v>0.75</v>
      </c>
      <c r="E25" s="19">
        <f t="array" ref="E25">IFERROR(COUNTIF('Raw Data'!$CF23:$CP23,_xlfn.MODE.MULT('Raw Data'!$CF23:$CP23))/COUNT('Raw Data'!$CF23:$CP23),"")</f>
        <v>0.66666666666666663</v>
      </c>
      <c r="F25" s="19">
        <f t="array" ref="F25">IFERROR(COUNTIF('Raw Data'!$CQ23:$DA23,_xlfn.MODE.MULT('Raw Data'!$CQ23:$DA23))/COUNT('Raw Data'!$CQ23:$DA23),"")</f>
        <v>0.66666666666666663</v>
      </c>
      <c r="G25" s="19">
        <f>IFERROR(COUNTIF('Raw Data'!$DK23:$DU23,_xlfn.MODE.MULT('Raw Data'!$DK23:$DU23))/COUNT('Raw Data'!$DK23:$DU23),"")</f>
        <v>0.5</v>
      </c>
      <c r="H25" s="19">
        <f>IFERROR(COUNTIF('Raw Data'!$DV23:$EA23,_xlfn.MODE.MULT('Raw Data'!$DV23:$EA23))/COUNT('Raw Data'!$DV23:$EA23),"")</f>
        <v>0.33333333333333331</v>
      </c>
      <c r="I25" s="19">
        <f>IFERROR(COUNTIF('Raw Data'!$EB23:$EE23,_xlfn.MODE.MULT('Raw Data'!$EB23:$EE23))/COUNT('Raw Data'!$EB23:$EE23),"")</f>
        <v>0.75</v>
      </c>
      <c r="J25" s="19">
        <f>IFERROR(COUNTIF('Raw Data'!$EF23:$EP23,_xlfn.MODE.MULT('Raw Data'!$EF23:$EP23))/COUNT('Raw Data'!$EF23:$EP23),"")</f>
        <v>0.4</v>
      </c>
      <c r="K25" s="19">
        <f>IFERROR(COUNTIF('Raw Data'!$EQ23:$EX23,_xlfn.MODE.MULT('Raw Data'!$EQ23:$EX23))/COUNT('Raw Data'!$EQ23:$EX23),"")</f>
        <v>0.625</v>
      </c>
      <c r="L25" s="19">
        <f>IFERROR(COUNTIF('Raw Data'!$FA23:$FF23,_xlfn.MODE.MULT('Raw Data'!$FA23:$FF23))/COUNT('Raw Data'!$FA23:$FF23),"")</f>
        <v>0.5</v>
      </c>
      <c r="M25" s="19">
        <f>IFERROR(COUNTIF('Raw Data'!$FG23:$FM23,_xlfn.MODE.MULT('Raw Data'!$FG23:$FM23))/COUNT('Raw Data'!$FG23:$FM23),"")</f>
        <v>0.42857142857142855</v>
      </c>
      <c r="N25" s="19">
        <f>IFERROR(COUNTIF('Raw Data'!$GI23:$GL23,_xlfn.MODE.MULT('Raw Data'!$GI23:$GL23))/COUNT('Raw Data'!$GI23:$GL23),"")</f>
        <v>0.5</v>
      </c>
      <c r="O25" s="19">
        <f>IFERROR(COUNTIF('Raw Data'!$GM23:$GQ23,_xlfn.MODE.MULT('Raw Data'!$GM23:$GQ23))/COUNT('Raw Data'!$GM23:$GQ23),"")</f>
        <v>0.4</v>
      </c>
      <c r="P25" s="10">
        <f>IFERROR(COUNTIF('Raw Data'!$GR23:$GU23,_xlfn.MODE.MULT('Raw Data'!$GR23:$GU23))/COUNT('Raw Data'!$GR23:$GU23),"")</f>
        <v>0.5</v>
      </c>
      <c r="R25" s="5" t="s">
        <v>21</v>
      </c>
      <c r="T25" s="7" t="str">
        <f>IF(B25="","",IF(AND('Raw Data'!AJ23=1,'Raw Data'!GV23=2),"Bad","Good"))</f>
        <v>Good</v>
      </c>
      <c r="U25" s="11" t="str">
        <f>IF(B25="","",IF(AND(OR('Raw Data'!AI23=1,'Raw Data'!AJ23=1,'Raw Data'!AK23=1,'Raw Data'!AP23=1),OR('Raw Data'!BQ23=7,'Raw Data'!BR23=8,'Raw Data'!BS23=6)),"Bad","Good"))</f>
        <v>Bad</v>
      </c>
      <c r="V25" s="12" t="s">
        <v>156</v>
      </c>
      <c r="W25" s="34"/>
    </row>
    <row r="26" spans="2:23" x14ac:dyDescent="0.3">
      <c r="B26" s="5">
        <f>IF('Raw Data'!A24=0,"",'Raw Data'!A24)</f>
        <v>15252631</v>
      </c>
      <c r="C26" s="18">
        <f>IFERROR((VLOOKUP(B26,'Raw Data'!$A$2:$C$470,3,0)/60),"")</f>
        <v>9.0833333333333339</v>
      </c>
      <c r="D26" s="19">
        <f t="array" ref="D26">IFERROR(COUNTIF('Raw Data'!$AU24:$BD24,_xlfn.MODE.MULT('Raw Data'!$AU24:$BD24))/COUNT('Raw Data'!$AU24:$BD24),"")</f>
        <v>1</v>
      </c>
      <c r="E26" s="19">
        <f t="array" ref="E26">IFERROR(COUNTIF('Raw Data'!$CF24:$CP24,_xlfn.MODE.MULT('Raw Data'!$CF24:$CP24))/COUNT('Raw Data'!$CF24:$CP24),"")</f>
        <v>0</v>
      </c>
      <c r="F26" s="19">
        <f t="array" ref="F26">IFERROR(COUNTIF('Raw Data'!$CQ24:$DA24,_xlfn.MODE.MULT('Raw Data'!$CQ24:$DA24))/COUNT('Raw Data'!$CQ24:$DA24),"")</f>
        <v>0</v>
      </c>
      <c r="G26" s="19">
        <f>IFERROR(COUNTIF('Raw Data'!$DK24:$DU24,_xlfn.MODE.MULT('Raw Data'!$DK24:$DU24))/COUNT('Raw Data'!$DK24:$DU24),"")</f>
        <v>0</v>
      </c>
      <c r="H26" s="19">
        <f>IFERROR(COUNTIF('Raw Data'!$DV24:$EA24,_xlfn.MODE.MULT('Raw Data'!$DV24:$EA24))/COUNT('Raw Data'!$DV24:$EA24),"")</f>
        <v>0.83333333333333337</v>
      </c>
      <c r="I26" s="19">
        <f>IFERROR(COUNTIF('Raw Data'!$EB24:$EE24,_xlfn.MODE.MULT('Raw Data'!$EB24:$EE24))/COUNT('Raw Data'!$EB24:$EE24),"")</f>
        <v>0.75</v>
      </c>
      <c r="J26" s="19">
        <f>IFERROR(COUNTIF('Raw Data'!$EF24:$EP24,_xlfn.MODE.MULT('Raw Data'!$EF24:$EP24))/COUNT('Raw Data'!$EF24:$EP24),"")</f>
        <v>0.6</v>
      </c>
      <c r="K26" s="19">
        <f>IFERROR(COUNTIF('Raw Data'!$EQ24:$EX24,_xlfn.MODE.MULT('Raw Data'!$EQ24:$EX24))/COUNT('Raw Data'!$EQ24:$EX24),"")</f>
        <v>0.5</v>
      </c>
      <c r="L26" s="19">
        <f>IFERROR(COUNTIF('Raw Data'!$FA24:$FF24,_xlfn.MODE.MULT('Raw Data'!$FA24:$FF24))/COUNT('Raw Data'!$FA24:$FF24),"")</f>
        <v>0.5</v>
      </c>
      <c r="M26" s="19">
        <f>IFERROR(COUNTIF('Raw Data'!$FG24:$FM24,_xlfn.MODE.MULT('Raw Data'!$FG24:$FM24))/COUNT('Raw Data'!$FG24:$FM24),"")</f>
        <v>0.7142857142857143</v>
      </c>
      <c r="N26" s="19">
        <f>IFERROR(COUNTIF('Raw Data'!$GI24:$GL24,_xlfn.MODE.MULT('Raw Data'!$GI24:$GL24))/COUNT('Raw Data'!$GI24:$GL24),"")</f>
        <v>1</v>
      </c>
      <c r="O26" s="19">
        <f>IFERROR(COUNTIF('Raw Data'!$GM24:$GQ24,_xlfn.MODE.MULT('Raw Data'!$GM24:$GQ24))/COUNT('Raw Data'!$GM24:$GQ24),"")</f>
        <v>1</v>
      </c>
      <c r="P26" s="10">
        <f>IFERROR(COUNTIF('Raw Data'!$GR24:$GU24,_xlfn.MODE.MULT('Raw Data'!$GR24:$GU24))/COUNT('Raw Data'!$GR24:$GU24),"")</f>
        <v>0.75</v>
      </c>
      <c r="R26" s="5" t="s">
        <v>21</v>
      </c>
      <c r="T26" s="7" t="str">
        <f>IF(B26="","",IF(AND('Raw Data'!AJ24=1,'Raw Data'!GV24=2),"Bad","Good"))</f>
        <v>Good</v>
      </c>
      <c r="U26" s="11" t="str">
        <f>IF(B26="","",IF(AND(OR('Raw Data'!AI24=1,'Raw Data'!AJ24=1,'Raw Data'!AK24=1,'Raw Data'!AP24=1),OR('Raw Data'!BQ24=7,'Raw Data'!BR24=8,'Raw Data'!BS24=6)),"Bad","Good"))</f>
        <v>Good</v>
      </c>
      <c r="V26" s="15" t="s">
        <v>156</v>
      </c>
      <c r="W26" s="13"/>
    </row>
    <row r="27" spans="2:23" x14ac:dyDescent="0.3">
      <c r="B27" s="5">
        <f>IF('Raw Data'!A25=0,"",'Raw Data'!A25)</f>
        <v>15258941</v>
      </c>
      <c r="C27" s="18">
        <f>IFERROR((VLOOKUP(B27,'Raw Data'!$A$2:$C$470,3,0)/60),"")</f>
        <v>23.2</v>
      </c>
      <c r="D27" s="19">
        <f t="array" ref="D27">IFERROR(COUNTIF('Raw Data'!$AU25:$BD25,_xlfn.MODE.MULT('Raw Data'!$AU25:$BD25))/COUNT('Raw Data'!$AU25:$BD25),"")</f>
        <v>1</v>
      </c>
      <c r="E27" s="19">
        <f t="array" ref="E27">IFERROR(COUNTIF('Raw Data'!$CF25:$CP25,_xlfn.MODE.MULT('Raw Data'!$CF25:$CP25))/COUNT('Raw Data'!$CF25:$CP25),"")</f>
        <v>0</v>
      </c>
      <c r="F27" s="19">
        <f t="array" ref="F27">IFERROR(COUNTIF('Raw Data'!$CQ25:$DA25,_xlfn.MODE.MULT('Raw Data'!$CQ25:$DA25))/COUNT('Raw Data'!$CQ25:$DA25),"")</f>
        <v>0</v>
      </c>
      <c r="G27" s="19">
        <f>IFERROR(COUNTIF('Raw Data'!$DK25:$DU25,_xlfn.MODE.MULT('Raw Data'!$DK25:$DU25))/COUNT('Raw Data'!$DK25:$DU25),"")</f>
        <v>0</v>
      </c>
      <c r="H27" s="19">
        <f>IFERROR(COUNTIF('Raw Data'!$DV25:$EA25,_xlfn.MODE.MULT('Raw Data'!$DV25:$EA25))/COUNT('Raw Data'!$DV25:$EA25),"")</f>
        <v>1</v>
      </c>
      <c r="I27" s="19">
        <f>IFERROR(COUNTIF('Raw Data'!$EB25:$EE25,_xlfn.MODE.MULT('Raw Data'!$EB25:$EE25))/COUNT('Raw Data'!$EB25:$EE25),"")</f>
        <v>1</v>
      </c>
      <c r="J27" s="19">
        <f>IFERROR(COUNTIF('Raw Data'!$EF25:$EP25,_xlfn.MODE.MULT('Raw Data'!$EF25:$EP25))/COUNT('Raw Data'!$EF25:$EP25),"")</f>
        <v>0.6</v>
      </c>
      <c r="K27" s="19">
        <f>IFERROR(COUNTIF('Raw Data'!$EQ25:$EX25,_xlfn.MODE.MULT('Raw Data'!$EQ25:$EX25))/COUNT('Raw Data'!$EQ25:$EX25),"")</f>
        <v>0.875</v>
      </c>
      <c r="L27" s="19">
        <f>IFERROR(COUNTIF('Raw Data'!$FA25:$FF25,_xlfn.MODE.MULT('Raw Data'!$FA25:$FF25))/COUNT('Raw Data'!$FA25:$FF25),"")</f>
        <v>1</v>
      </c>
      <c r="M27" s="19">
        <f>IFERROR(COUNTIF('Raw Data'!$FG25:$FM25,_xlfn.MODE.MULT('Raw Data'!$FG25:$FM25))/COUNT('Raw Data'!$FG25:$FM25),"")</f>
        <v>0.5714285714285714</v>
      </c>
      <c r="N27" s="19">
        <f>IFERROR(COUNTIF('Raw Data'!$GI25:$GL25,_xlfn.MODE.MULT('Raw Data'!$GI25:$GL25))/COUNT('Raw Data'!$GI25:$GL25),"")</f>
        <v>1</v>
      </c>
      <c r="O27" s="19">
        <f>IFERROR(COUNTIF('Raw Data'!$GM25:$GQ25,_xlfn.MODE.MULT('Raw Data'!$GM25:$GQ25))/COUNT('Raw Data'!$GM25:$GQ25),"")</f>
        <v>1</v>
      </c>
      <c r="P27" s="10">
        <f>IFERROR(COUNTIF('Raw Data'!$GR25:$GU25,_xlfn.MODE.MULT('Raw Data'!$GR25:$GU25))/COUNT('Raw Data'!$GR25:$GU25),"")</f>
        <v>1</v>
      </c>
      <c r="R27" s="5" t="s">
        <v>21</v>
      </c>
      <c r="T27" s="7" t="str">
        <f>IF(B27="","",IF(AND('Raw Data'!AJ25=1,'Raw Data'!GV25=2),"Bad","Good"))</f>
        <v>Good</v>
      </c>
      <c r="U27" s="11" t="str">
        <f>IF(B27="","",IF(AND(OR('Raw Data'!AI25=1,'Raw Data'!AJ25=1,'Raw Data'!AK25=1,'Raw Data'!AP25=1),OR('Raw Data'!BQ25=7,'Raw Data'!BR25=8,'Raw Data'!BS25=6)),"Bad","Good"))</f>
        <v>Good</v>
      </c>
      <c r="V27" s="12" t="s">
        <v>156</v>
      </c>
      <c r="W27" s="33"/>
    </row>
    <row r="28" spans="2:23" x14ac:dyDescent="0.3">
      <c r="B28" s="5">
        <f>IF('Raw Data'!A26=0,"",'Raw Data'!A26)</f>
        <v>15258942</v>
      </c>
      <c r="C28" s="18">
        <f>IFERROR((VLOOKUP(B28,'Raw Data'!$A$2:$C$470,3,0)/60),"")</f>
        <v>31.133333333333333</v>
      </c>
      <c r="D28" s="19">
        <f t="array" ref="D28">IFERROR(COUNTIF('Raw Data'!$AU26:$BD26,_xlfn.MODE.MULT('Raw Data'!$AU26:$BD26))/COUNT('Raw Data'!$AU26:$BD26),"")</f>
        <v>1</v>
      </c>
      <c r="E28" s="19">
        <f t="array" ref="E28">IFERROR(COUNTIF('Raw Data'!$CF26:$CP26,_xlfn.MODE.MULT('Raw Data'!$CF26:$CP26))/COUNT('Raw Data'!$CF26:$CP26),"")</f>
        <v>0</v>
      </c>
      <c r="F28" s="19">
        <f t="array" ref="F28">IFERROR(COUNTIF('Raw Data'!$CQ26:$DA26,_xlfn.MODE.MULT('Raw Data'!$CQ26:$DA26))/COUNT('Raw Data'!$CQ26:$DA26),"")</f>
        <v>0</v>
      </c>
      <c r="G28" s="19">
        <f>IFERROR(COUNTIF('Raw Data'!$DK26:$DU26,_xlfn.MODE.MULT('Raw Data'!$DK26:$DU26))/COUNT('Raw Data'!$DK26:$DU26),"")</f>
        <v>0</v>
      </c>
      <c r="H28" s="19">
        <f>IFERROR(COUNTIF('Raw Data'!$DV26:$EA26,_xlfn.MODE.MULT('Raw Data'!$DV26:$EA26))/COUNT('Raw Data'!$DV26:$EA26),"")</f>
        <v>1</v>
      </c>
      <c r="I28" s="19">
        <f>IFERROR(COUNTIF('Raw Data'!$EB26:$EE26,_xlfn.MODE.MULT('Raw Data'!$EB26:$EE26))/COUNT('Raw Data'!$EB26:$EE26),"")</f>
        <v>0.75</v>
      </c>
      <c r="J28" s="19">
        <f>IFERROR(COUNTIF('Raw Data'!$EF26:$EP26,_xlfn.MODE.MULT('Raw Data'!$EF26:$EP26))/COUNT('Raw Data'!$EF26:$EP26),"")</f>
        <v>0.9</v>
      </c>
      <c r="K28" s="19">
        <f>IFERROR(COUNTIF('Raw Data'!$EQ26:$EX26,_xlfn.MODE.MULT('Raw Data'!$EQ26:$EX26))/COUNT('Raw Data'!$EQ26:$EX26),"")</f>
        <v>0.875</v>
      </c>
      <c r="L28" s="19">
        <f>IFERROR(COUNTIF('Raw Data'!$FA26:$FF26,_xlfn.MODE.MULT('Raw Data'!$FA26:$FF26))/COUNT('Raw Data'!$FA26:$FF26),"")</f>
        <v>0.83333333333333337</v>
      </c>
      <c r="M28" s="19">
        <f>IFERROR(COUNTIF('Raw Data'!$FG26:$FM26,_xlfn.MODE.MULT('Raw Data'!$FG26:$FM26))/COUNT('Raw Data'!$FG26:$FM26),"")</f>
        <v>0.7142857142857143</v>
      </c>
      <c r="N28" s="19">
        <f>IFERROR(COUNTIF('Raw Data'!$GI26:$GL26,_xlfn.MODE.MULT('Raw Data'!$GI26:$GL26))/COUNT('Raw Data'!$GI26:$GL26),"")</f>
        <v>1</v>
      </c>
      <c r="O28" s="19">
        <f>IFERROR(COUNTIF('Raw Data'!$GM26:$GQ26,_xlfn.MODE.MULT('Raw Data'!$GM26:$GQ26))/COUNT('Raw Data'!$GM26:$GQ26),"")</f>
        <v>0.8</v>
      </c>
      <c r="P28" s="10">
        <f>IFERROR(COUNTIF('Raw Data'!$GR26:$GU26,_xlfn.MODE.MULT('Raw Data'!$GR26:$GU26))/COUNT('Raw Data'!$GR26:$GU26),"")</f>
        <v>0.75</v>
      </c>
      <c r="R28" s="5" t="s">
        <v>21</v>
      </c>
      <c r="T28" s="7" t="str">
        <f>IF(B28="","",IF(AND('Raw Data'!AJ26=1,'Raw Data'!GV26=2),"Bad","Good"))</f>
        <v>Good</v>
      </c>
      <c r="U28" s="11" t="str">
        <f>IF(B28="","",IF(AND(OR('Raw Data'!AI26=1,'Raw Data'!AJ26=1,'Raw Data'!AK26=1,'Raw Data'!AP26=1),OR('Raw Data'!BQ26=7,'Raw Data'!BR26=8,'Raw Data'!BS26=6)),"Bad","Good"))</f>
        <v>Good</v>
      </c>
      <c r="V28" s="12" t="s">
        <v>156</v>
      </c>
      <c r="W28" s="34"/>
    </row>
    <row r="29" spans="2:23" x14ac:dyDescent="0.3">
      <c r="B29" s="5">
        <f>IF('Raw Data'!A27=0,"",'Raw Data'!A27)</f>
        <v>15258945</v>
      </c>
      <c r="C29" s="18">
        <f>IFERROR((VLOOKUP(B29,'Raw Data'!$A$2:$C$470,3,0)/60),"")</f>
        <v>35.583333333333336</v>
      </c>
      <c r="D29" s="19">
        <f t="array" ref="D29">IFERROR(COUNTIF('Raw Data'!$AU27:$BD27,_xlfn.MODE.MULT('Raw Data'!$AU27:$BD27))/COUNT('Raw Data'!$AU27:$BD27),"")</f>
        <v>1</v>
      </c>
      <c r="E29" s="19">
        <f t="array" ref="E29">IFERROR(COUNTIF('Raw Data'!$CF27:$CP27,_xlfn.MODE.MULT('Raw Data'!$CF27:$CP27))/COUNT('Raw Data'!$CF27:$CP27),"")</f>
        <v>1</v>
      </c>
      <c r="F29" s="19">
        <f t="array" ref="F29">IFERROR(COUNTIF('Raw Data'!$CQ27:$DA27,_xlfn.MODE.MULT('Raw Data'!$CQ27:$DA27))/COUNT('Raw Data'!$CQ27:$DA27),"")</f>
        <v>1</v>
      </c>
      <c r="G29" s="19">
        <f>IFERROR(COUNTIF('Raw Data'!$DK27:$DU27,_xlfn.MODE.MULT('Raw Data'!$DK27:$DU27))/COUNT('Raw Data'!$DK27:$DU27),"")</f>
        <v>0</v>
      </c>
      <c r="H29" s="19">
        <f>IFERROR(COUNTIF('Raw Data'!$DV27:$EA27,_xlfn.MODE.MULT('Raw Data'!$DV27:$EA27))/COUNT('Raw Data'!$DV27:$EA27),"")</f>
        <v>0.83333333333333337</v>
      </c>
      <c r="I29" s="19">
        <f>IFERROR(COUNTIF('Raw Data'!$EB27:$EE27,_xlfn.MODE.MULT('Raw Data'!$EB27:$EE27))/COUNT('Raw Data'!$EB27:$EE27),"")</f>
        <v>1</v>
      </c>
      <c r="J29" s="19">
        <f>IFERROR(COUNTIF('Raw Data'!$EF27:$EP27,_xlfn.MODE.MULT('Raw Data'!$EF27:$EP27))/COUNT('Raw Data'!$EF27:$EP27),"")</f>
        <v>0.9</v>
      </c>
      <c r="K29" s="19">
        <f>IFERROR(COUNTIF('Raw Data'!$EQ27:$EX27,_xlfn.MODE.MULT('Raw Data'!$EQ27:$EX27))/COUNT('Raw Data'!$EQ27:$EX27),"")</f>
        <v>1</v>
      </c>
      <c r="L29" s="19">
        <f>IFERROR(COUNTIF('Raw Data'!$FA27:$FF27,_xlfn.MODE.MULT('Raw Data'!$FA27:$FF27))/COUNT('Raw Data'!$FA27:$FF27),"")</f>
        <v>1</v>
      </c>
      <c r="M29" s="19">
        <f>IFERROR(COUNTIF('Raw Data'!$FG27:$FM27,_xlfn.MODE.MULT('Raw Data'!$FG27:$FM27))/COUNT('Raw Data'!$FG27:$FM27),"")</f>
        <v>0.7142857142857143</v>
      </c>
      <c r="N29" s="19">
        <f>IFERROR(COUNTIF('Raw Data'!$GI27:$GL27,_xlfn.MODE.MULT('Raw Data'!$GI27:$GL27))/COUNT('Raw Data'!$GI27:$GL27),"")</f>
        <v>0.75</v>
      </c>
      <c r="O29" s="19">
        <f>IFERROR(COUNTIF('Raw Data'!$GM27:$GQ27,_xlfn.MODE.MULT('Raw Data'!$GM27:$GQ27))/COUNT('Raw Data'!$GM27:$GQ27),"")</f>
        <v>1</v>
      </c>
      <c r="P29" s="10">
        <f>IFERROR(COUNTIF('Raw Data'!$GR27:$GU27,_xlfn.MODE.MULT('Raw Data'!$GR27:$GU27))/COUNT('Raw Data'!$GR27:$GU27),"")</f>
        <v>1</v>
      </c>
      <c r="R29" s="5" t="s">
        <v>21</v>
      </c>
      <c r="T29" s="7" t="str">
        <f>IF(B29="","",IF(AND('Raw Data'!AJ27=1,'Raw Data'!GV27=2),"Bad","Good"))</f>
        <v>Good</v>
      </c>
      <c r="U29" s="11" t="str">
        <f>IF(B29="","",IF(AND(OR('Raw Data'!AI27=1,'Raw Data'!AJ27=1,'Raw Data'!AK27=1,'Raw Data'!AP27=1),OR('Raw Data'!BQ27=7,'Raw Data'!BR27=8,'Raw Data'!BS27=6)),"Bad","Good"))</f>
        <v>Good</v>
      </c>
      <c r="V29" s="12" t="s">
        <v>156</v>
      </c>
      <c r="W29" s="13"/>
    </row>
    <row r="30" spans="2:23" ht="20.399999999999999" x14ac:dyDescent="0.3">
      <c r="B30" s="5">
        <f>IF('Raw Data'!A28=0,"",'Raw Data'!A28)</f>
        <v>15258969</v>
      </c>
      <c r="C30" s="18">
        <f>IFERROR((VLOOKUP(B30,'Raw Data'!$A$2:$C$470,3,0)/60),"")</f>
        <v>30.916666666666668</v>
      </c>
      <c r="D30" s="19">
        <f t="array" ref="D30">IFERROR(COUNTIF('Raw Data'!$AU28:$BD28,_xlfn.MODE.MULT('Raw Data'!$AU28:$BD28))/COUNT('Raw Data'!$AU28:$BD28),"")</f>
        <v>1</v>
      </c>
      <c r="E30" s="19">
        <f t="array" ref="E30">IFERROR(COUNTIF('Raw Data'!$CF28:$CP28,_xlfn.MODE.MULT('Raw Data'!$CF28:$CP28))/COUNT('Raw Data'!$CF28:$CP28),"")</f>
        <v>0</v>
      </c>
      <c r="F30" s="19">
        <f t="array" ref="F30">IFERROR(COUNTIF('Raw Data'!$CQ28:$DA28,_xlfn.MODE.MULT('Raw Data'!$CQ28:$DA28))/COUNT('Raw Data'!$CQ28:$DA28),"")</f>
        <v>0</v>
      </c>
      <c r="G30" s="19">
        <f>IFERROR(COUNTIF('Raw Data'!$DK28:$DU28,_xlfn.MODE.MULT('Raw Data'!$DK28:$DU28))/COUNT('Raw Data'!$DK28:$DU28),"")</f>
        <v>0</v>
      </c>
      <c r="H30" s="19">
        <f>IFERROR(COUNTIF('Raw Data'!$DV28:$EA28,_xlfn.MODE.MULT('Raw Data'!$DV28:$EA28))/COUNT('Raw Data'!$DV28:$EA28),"")</f>
        <v>1</v>
      </c>
      <c r="I30" s="19">
        <f>IFERROR(COUNTIF('Raw Data'!$EB28:$EE28,_xlfn.MODE.MULT('Raw Data'!$EB28:$EE28))/COUNT('Raw Data'!$EB28:$EE28),"")</f>
        <v>0.5</v>
      </c>
      <c r="J30" s="19">
        <f>IFERROR(COUNTIF('Raw Data'!$EF28:$EP28,_xlfn.MODE.MULT('Raw Data'!$EF28:$EP28))/COUNT('Raw Data'!$EF28:$EP28),"")</f>
        <v>1</v>
      </c>
      <c r="K30" s="19">
        <f>IFERROR(COUNTIF('Raw Data'!$EQ28:$EX28,_xlfn.MODE.MULT('Raw Data'!$EQ28:$EX28))/COUNT('Raw Data'!$EQ28:$EX28),"")</f>
        <v>1</v>
      </c>
      <c r="L30" s="19">
        <f>IFERROR(COUNTIF('Raw Data'!$FA28:$FF28,_xlfn.MODE.MULT('Raw Data'!$FA28:$FF28))/COUNT('Raw Data'!$FA28:$FF28),"")</f>
        <v>1</v>
      </c>
      <c r="M30" s="19">
        <f>IFERROR(COUNTIF('Raw Data'!$FG28:$FM28,_xlfn.MODE.MULT('Raw Data'!$FG28:$FM28))/COUNT('Raw Data'!$FG28:$FM28),"")</f>
        <v>0.8571428571428571</v>
      </c>
      <c r="N30" s="19">
        <f>IFERROR(COUNTIF('Raw Data'!$GI28:$GL28,_xlfn.MODE.MULT('Raw Data'!$GI28:$GL28))/COUNT('Raw Data'!$GI28:$GL28),"")</f>
        <v>1</v>
      </c>
      <c r="O30" s="19">
        <f>IFERROR(COUNTIF('Raw Data'!$GM28:$GQ28,_xlfn.MODE.MULT('Raw Data'!$GM28:$GQ28))/COUNT('Raw Data'!$GM28:$GQ28),"")</f>
        <v>1</v>
      </c>
      <c r="P30" s="10">
        <f>IFERROR(COUNTIF('Raw Data'!$GR28:$GU28,_xlfn.MODE.MULT('Raw Data'!$GR28:$GU28))/COUNT('Raw Data'!$GR28:$GU28),"")</f>
        <v>1</v>
      </c>
      <c r="R30" s="5" t="s">
        <v>21</v>
      </c>
      <c r="T30" s="7" t="str">
        <f>IF(B30="","",IF(AND('Raw Data'!AJ28=1,'Raw Data'!GV28=2),"Bad","Good"))</f>
        <v>Good</v>
      </c>
      <c r="U30" s="11" t="str">
        <f>IF(B30="","",IF(AND(OR('Raw Data'!AI28=1,'Raw Data'!AJ28=1,'Raw Data'!AK28=1,'Raw Data'!AP28=1),OR('Raw Data'!BQ28=7,'Raw Data'!BR28=8,'Raw Data'!BS28=6)),"Bad","Good"))</f>
        <v>Good</v>
      </c>
      <c r="V30" s="12" t="s">
        <v>153</v>
      </c>
      <c r="W30" s="35" t="s">
        <v>157</v>
      </c>
    </row>
    <row r="31" spans="2:23" x14ac:dyDescent="0.3">
      <c r="B31" s="5" t="str">
        <f>IF('Raw Data'!A29=0,"",'Raw Data'!A29)</f>
        <v/>
      </c>
      <c r="C31" s="18" t="str">
        <f>IFERROR((VLOOKUP(B31,'Raw Data'!$A$2:$C$470,3,0)/60),"")</f>
        <v/>
      </c>
      <c r="D31" s="19"/>
      <c r="E31" s="19"/>
      <c r="F31" s="19"/>
      <c r="G31" s="19"/>
      <c r="H31" s="19"/>
      <c r="I31" s="19"/>
      <c r="J31" s="19"/>
      <c r="K31" s="10"/>
      <c r="L31" s="10"/>
      <c r="M31" s="10"/>
      <c r="N31" s="10"/>
      <c r="O31" s="10"/>
      <c r="P31" s="10"/>
      <c r="R31" s="5"/>
      <c r="T31" s="7" t="str">
        <f>IF(B31="","",IF(AND('Raw Data'!AJ29=1,'Raw Data'!GX29=2),"Bad","Good"))</f>
        <v/>
      </c>
      <c r="U31" s="11" t="str">
        <f>IF(B31="","",IF(AND(OR('Raw Data'!AI29=1,'Raw Data'!AJ29=1,'Raw Data'!AK29=1,'Raw Data'!AP29=1),OR('Raw Data'!BQ29=7,'Raw Data'!BR29=8,'Raw Data'!BS29=6)),"Bad","Good"))</f>
        <v/>
      </c>
      <c r="V31" s="12"/>
      <c r="W31" s="13"/>
    </row>
    <row r="32" spans="2:23" x14ac:dyDescent="0.3">
      <c r="B32" s="5" t="str">
        <f>IF('Raw Data'!A30=0,"",'Raw Data'!A30)</f>
        <v/>
      </c>
      <c r="C32" s="18" t="str">
        <f>IFERROR((VLOOKUP(B32,'Raw Data'!$A$2:$C$470,3,0)/60),"")</f>
        <v/>
      </c>
      <c r="D32" s="19"/>
      <c r="E32" s="19"/>
      <c r="F32" s="19"/>
      <c r="G32" s="19"/>
      <c r="H32" s="19"/>
      <c r="I32" s="19"/>
      <c r="J32" s="19"/>
      <c r="K32" s="10"/>
      <c r="L32" s="10"/>
      <c r="M32" s="10"/>
      <c r="N32" s="10"/>
      <c r="O32" s="10"/>
      <c r="P32" s="10"/>
      <c r="R32" s="5"/>
      <c r="T32" s="7" t="str">
        <f>IF(B32="","",IF(AND('Raw Data'!AJ30=1,'Raw Data'!GX30=2),"Bad","Good"))</f>
        <v/>
      </c>
      <c r="U32" s="11" t="str">
        <f>IF(B32="","",IF(AND(OR('Raw Data'!AI30=1,'Raw Data'!AJ30=1,'Raw Data'!AK30=1,'Raw Data'!AP30=1),OR('Raw Data'!BQ30=7,'Raw Data'!BR30=8,'Raw Data'!BS30=6)),"Bad","Good"))</f>
        <v/>
      </c>
      <c r="V32" s="12"/>
      <c r="W32" s="13"/>
    </row>
    <row r="33" spans="2:23" x14ac:dyDescent="0.3">
      <c r="B33" s="5" t="str">
        <f>IF('Raw Data'!A31=0,"",'Raw Data'!A31)</f>
        <v/>
      </c>
      <c r="C33" s="18" t="str">
        <f>IFERROR((VLOOKUP(B33,'Raw Data'!$A$2:$C$470,3,0)/60),"")</f>
        <v/>
      </c>
      <c r="D33" s="19"/>
      <c r="E33" s="19"/>
      <c r="F33" s="19"/>
      <c r="G33" s="19"/>
      <c r="H33" s="19"/>
      <c r="I33" s="19"/>
      <c r="J33" s="19"/>
      <c r="K33" s="10"/>
      <c r="L33" s="10"/>
      <c r="M33" s="10"/>
      <c r="N33" s="10"/>
      <c r="O33" s="10"/>
      <c r="P33" s="10"/>
      <c r="R33" s="5"/>
      <c r="T33" s="7" t="str">
        <f>IF(B33="","",IF(AND('Raw Data'!AJ31=1,'Raw Data'!GX31=2),"Bad","Good"))</f>
        <v/>
      </c>
      <c r="U33" s="11" t="str">
        <f>IF(B33="","",IF(AND(OR('Raw Data'!AI31=1,'Raw Data'!AJ31=1,'Raw Data'!AK31=1,'Raw Data'!AP31=1),OR('Raw Data'!BQ31=7,'Raw Data'!BR31=8,'Raw Data'!BS31=6)),"Bad","Good"))</f>
        <v/>
      </c>
      <c r="V33" s="12"/>
      <c r="W33" s="13"/>
    </row>
    <row r="34" spans="2:23" x14ac:dyDescent="0.3">
      <c r="B34" s="5" t="str">
        <f>IF('Raw Data'!A32=0,"",'Raw Data'!A32)</f>
        <v/>
      </c>
      <c r="C34" s="18" t="str">
        <f>IFERROR((VLOOKUP(B34,'Raw Data'!$A$2:$C$470,3,0)/60),"")</f>
        <v/>
      </c>
      <c r="D34" s="19"/>
      <c r="E34" s="19"/>
      <c r="F34" s="19"/>
      <c r="G34" s="19"/>
      <c r="H34" s="19"/>
      <c r="I34" s="19"/>
      <c r="J34" s="19"/>
      <c r="K34" s="10"/>
      <c r="L34" s="10"/>
      <c r="M34" s="10"/>
      <c r="N34" s="10"/>
      <c r="O34" s="10"/>
      <c r="P34" s="10"/>
      <c r="R34" s="5"/>
      <c r="T34" s="7" t="str">
        <f>IF(B34="","",IF(AND('Raw Data'!AJ32=1,'Raw Data'!GX32=2),"Bad","Good"))</f>
        <v/>
      </c>
      <c r="U34" s="11" t="str">
        <f>IF(B34="","",IF(AND(OR('Raw Data'!AI32=1,'Raw Data'!AJ32=1,'Raw Data'!AK32=1,'Raw Data'!AP32=1),OR('Raw Data'!BQ32=7,'Raw Data'!BR32=8,'Raw Data'!BS32=6)),"Bad","Good"))</f>
        <v/>
      </c>
      <c r="V34" s="12"/>
      <c r="W34" s="13"/>
    </row>
    <row r="35" spans="2:23" x14ac:dyDescent="0.3">
      <c r="B35" s="5" t="str">
        <f>IF('Raw Data'!A33=0,"",'Raw Data'!A33)</f>
        <v/>
      </c>
      <c r="C35" s="18" t="str">
        <f>IFERROR((VLOOKUP(B35,'Raw Data'!$A$2:$C$470,3,0)/60),"")</f>
        <v/>
      </c>
      <c r="D35" s="19"/>
      <c r="E35" s="19"/>
      <c r="F35" s="19"/>
      <c r="G35" s="19"/>
      <c r="H35" s="19"/>
      <c r="I35" s="19"/>
      <c r="J35" s="19"/>
      <c r="K35" s="10"/>
      <c r="L35" s="10"/>
      <c r="M35" s="10"/>
      <c r="N35" s="10"/>
      <c r="O35" s="10"/>
      <c r="P35" s="10"/>
      <c r="R35" s="5"/>
      <c r="T35" s="7" t="str">
        <f>IF(B35="","",IF(AND('Raw Data'!AJ33=1,'Raw Data'!GX33=2),"Bad","Good"))</f>
        <v/>
      </c>
      <c r="U35" s="11" t="str">
        <f>IF(B35="","",IF(AND(OR('Raw Data'!AI33=1,'Raw Data'!AJ33=1,'Raw Data'!AK33=1,'Raw Data'!AP33=1),OR('Raw Data'!BQ33=7,'Raw Data'!BR33=8,'Raw Data'!BS33=6)),"Bad","Good"))</f>
        <v/>
      </c>
      <c r="V35" s="12"/>
      <c r="W35" s="13"/>
    </row>
    <row r="36" spans="2:23" x14ac:dyDescent="0.3">
      <c r="B36" s="5" t="str">
        <f>IF('Raw Data'!A34=0,"",'Raw Data'!A34)</f>
        <v/>
      </c>
      <c r="C36" s="18" t="str">
        <f>IFERROR((VLOOKUP(B36,'Raw Data'!$A$2:$C$470,3,0)/60),"")</f>
        <v/>
      </c>
      <c r="D36" s="19"/>
      <c r="E36" s="19"/>
      <c r="F36" s="19"/>
      <c r="G36" s="19"/>
      <c r="H36" s="19"/>
      <c r="I36" s="19"/>
      <c r="J36" s="19"/>
      <c r="K36" s="10"/>
      <c r="L36" s="10"/>
      <c r="M36" s="10"/>
      <c r="N36" s="10"/>
      <c r="O36" s="10"/>
      <c r="P36" s="10"/>
      <c r="R36" s="5"/>
      <c r="T36" s="7" t="str">
        <f>IF(B36="","",IF(AND('Raw Data'!AJ34=1,'Raw Data'!GX34=2),"Bad","Good"))</f>
        <v/>
      </c>
      <c r="U36" s="11" t="str">
        <f>IF(B36="","",IF(AND(OR('Raw Data'!AI34=1,'Raw Data'!AJ34=1,'Raw Data'!AK34=1,'Raw Data'!AP34=1),OR('Raw Data'!BQ34=7,'Raw Data'!BR34=8,'Raw Data'!BS34=6)),"Bad","Good"))</f>
        <v/>
      </c>
      <c r="V36" s="12"/>
      <c r="W36" s="13"/>
    </row>
    <row r="37" spans="2:23" x14ac:dyDescent="0.3">
      <c r="B37" s="5" t="str">
        <f>IF('Raw Data'!A35=0,"",'Raw Data'!A35)</f>
        <v/>
      </c>
      <c r="C37" s="18" t="str">
        <f>IFERROR((VLOOKUP(B37,'Raw Data'!$A$2:$C$470,3,0)/60),"")</f>
        <v/>
      </c>
      <c r="D37" s="19"/>
      <c r="E37" s="19"/>
      <c r="F37" s="19"/>
      <c r="G37" s="19"/>
      <c r="H37" s="19"/>
      <c r="I37" s="19"/>
      <c r="J37" s="19"/>
      <c r="K37" s="10"/>
      <c r="L37" s="10"/>
      <c r="M37" s="10"/>
      <c r="N37" s="10"/>
      <c r="O37" s="10"/>
      <c r="P37" s="10"/>
      <c r="R37" s="5"/>
      <c r="T37" s="7" t="str">
        <f>IF(B37="","",IF(AND('Raw Data'!AJ35=1,'Raw Data'!GX35=2),"Bad","Good"))</f>
        <v/>
      </c>
      <c r="U37" s="11" t="str">
        <f>IF(B37="","",IF(AND(OR('Raw Data'!AI35=1,'Raw Data'!AJ35=1,'Raw Data'!AK35=1,'Raw Data'!AP35=1),OR('Raw Data'!BQ35=7,'Raw Data'!BR35=8,'Raw Data'!BS35=6)),"Bad","Good"))</f>
        <v/>
      </c>
      <c r="V37" s="12"/>
      <c r="W37" s="13"/>
    </row>
    <row r="38" spans="2:23" x14ac:dyDescent="0.3">
      <c r="B38" s="5" t="str">
        <f>IF('Raw Data'!A36=0,"",'Raw Data'!A36)</f>
        <v/>
      </c>
      <c r="C38" s="18" t="str">
        <f>IFERROR((VLOOKUP(B38,'Raw Data'!$A$2:$C$470,3,0)/60),"")</f>
        <v/>
      </c>
      <c r="D38" s="19"/>
      <c r="E38" s="19"/>
      <c r="F38" s="19"/>
      <c r="G38" s="19"/>
      <c r="H38" s="19"/>
      <c r="I38" s="19"/>
      <c r="J38" s="19"/>
      <c r="K38" s="10"/>
      <c r="L38" s="10"/>
      <c r="M38" s="10"/>
      <c r="N38" s="10"/>
      <c r="O38" s="10"/>
      <c r="P38" s="10"/>
      <c r="R38" s="5"/>
      <c r="T38" s="7" t="str">
        <f>IF(B38="","",IF(AND('Raw Data'!AJ36=1,'Raw Data'!GX36=2),"Bad","Good"))</f>
        <v/>
      </c>
      <c r="U38" s="11" t="str">
        <f>IF(B38="","",IF(AND(OR('Raw Data'!AI36=1,'Raw Data'!AJ36=1,'Raw Data'!AK36=1,'Raw Data'!AP36=1),OR('Raw Data'!BQ36=7,'Raw Data'!BR36=8,'Raw Data'!BS36=6)),"Bad","Good"))</f>
        <v/>
      </c>
      <c r="V38" s="12"/>
      <c r="W38" s="20"/>
    </row>
    <row r="39" spans="2:23" x14ac:dyDescent="0.3">
      <c r="B39" s="5" t="str">
        <f>IF('Raw Data'!A37=0,"",'Raw Data'!A37)</f>
        <v/>
      </c>
      <c r="C39" s="18" t="str">
        <f>IFERROR((VLOOKUP(B39,'Raw Data'!$A$2:$C$470,3,0)/60),"")</f>
        <v/>
      </c>
      <c r="D39" s="19"/>
      <c r="E39" s="19"/>
      <c r="F39" s="19"/>
      <c r="G39" s="19"/>
      <c r="H39" s="19"/>
      <c r="I39" s="19"/>
      <c r="J39" s="19"/>
      <c r="K39" s="10"/>
      <c r="L39" s="10"/>
      <c r="M39" s="10"/>
      <c r="N39" s="10"/>
      <c r="O39" s="10"/>
      <c r="P39" s="10"/>
      <c r="R39" s="5"/>
      <c r="T39" s="7" t="str">
        <f>IF(B39="","",IF(AND('Raw Data'!AJ37=1,'Raw Data'!GX37=2),"Bad","Good"))</f>
        <v/>
      </c>
      <c r="U39" s="11" t="str">
        <f>IF(B39="","",IF(AND(OR('Raw Data'!AI37=1,'Raw Data'!AJ37=1,'Raw Data'!AK37=1,'Raw Data'!AP37=1),OR('Raw Data'!BQ37=7,'Raw Data'!BR37=8,'Raw Data'!BS37=6)),"Bad","Good"))</f>
        <v/>
      </c>
      <c r="V39" s="12"/>
      <c r="W39" s="20"/>
    </row>
    <row r="40" spans="2:23" x14ac:dyDescent="0.3">
      <c r="B40" s="5" t="str">
        <f>IF('Raw Data'!A38=0,"",'Raw Data'!A38)</f>
        <v/>
      </c>
      <c r="C40" s="18" t="str">
        <f>IFERROR((VLOOKUP(B40,'Raw Data'!$A$2:$C$470,3,0)/60),"")</f>
        <v/>
      </c>
      <c r="D40" s="19"/>
      <c r="E40" s="19"/>
      <c r="F40" s="19"/>
      <c r="G40" s="19"/>
      <c r="H40" s="19"/>
      <c r="I40" s="19"/>
      <c r="J40" s="19"/>
      <c r="K40" s="10"/>
      <c r="L40" s="10"/>
      <c r="M40" s="10"/>
      <c r="N40" s="10"/>
      <c r="O40" s="10"/>
      <c r="P40" s="10"/>
      <c r="R40" s="5"/>
      <c r="T40" s="7" t="str">
        <f>IF(B40="","",IF(AND('Raw Data'!AJ38=1,'Raw Data'!GX38=2),"Bad","Good"))</f>
        <v/>
      </c>
      <c r="U40" s="11" t="str">
        <f>IF(B40="","",IF(AND(OR('Raw Data'!AI38=1,'Raw Data'!AJ38=1,'Raw Data'!AK38=1,'Raw Data'!AP38=1),OR('Raw Data'!BQ38=7,'Raw Data'!BR38=8,'Raw Data'!BS38=6)),"Bad","Good"))</f>
        <v/>
      </c>
      <c r="V40" s="12"/>
      <c r="W40" s="20"/>
    </row>
    <row r="41" spans="2:23" x14ac:dyDescent="0.3">
      <c r="B41" s="5" t="str">
        <f>IF('Raw Data'!A39=0,"",'Raw Data'!A39)</f>
        <v/>
      </c>
      <c r="C41" s="18" t="str">
        <f>IFERROR((VLOOKUP(B41,'Raw Data'!$A$2:$C$470,3,0)/60),"")</f>
        <v/>
      </c>
      <c r="D41" s="19"/>
      <c r="E41" s="19"/>
      <c r="F41" s="19"/>
      <c r="G41" s="19"/>
      <c r="H41" s="19"/>
      <c r="I41" s="19"/>
      <c r="J41" s="19"/>
      <c r="K41" s="10"/>
      <c r="L41" s="10"/>
      <c r="M41" s="10"/>
      <c r="N41" s="10"/>
      <c r="O41" s="10"/>
      <c r="P41" s="10"/>
      <c r="R41" s="5"/>
      <c r="T41" s="7" t="str">
        <f>IF(B41="","",IF(AND('Raw Data'!AJ39=1,'Raw Data'!GX39=2),"Bad","Good"))</f>
        <v/>
      </c>
      <c r="U41" s="11" t="str">
        <f>IF(B41="","",IF(AND(OR('Raw Data'!AI39=1,'Raw Data'!AJ39=1,'Raw Data'!AK39=1,'Raw Data'!AP39=1),OR('Raw Data'!BQ39=7,'Raw Data'!BR39=8,'Raw Data'!BS39=6)),"Bad","Good"))</f>
        <v/>
      </c>
      <c r="V41" s="12"/>
      <c r="W41" s="20"/>
    </row>
    <row r="42" spans="2:23" x14ac:dyDescent="0.3">
      <c r="B42" s="5" t="str">
        <f>IF('Raw Data'!A40=0,"",'Raw Data'!A40)</f>
        <v/>
      </c>
      <c r="C42" s="18" t="str">
        <f>IFERROR((VLOOKUP(B42,'Raw Data'!$A$2:$C$470,3,0)/60),"")</f>
        <v/>
      </c>
      <c r="D42" s="19"/>
      <c r="E42" s="19"/>
      <c r="F42" s="19"/>
      <c r="G42" s="19"/>
      <c r="H42" s="19"/>
      <c r="I42" s="19"/>
      <c r="J42" s="19"/>
      <c r="K42" s="10"/>
      <c r="L42" s="10"/>
      <c r="M42" s="10"/>
      <c r="N42" s="10"/>
      <c r="O42" s="10"/>
      <c r="P42" s="10"/>
      <c r="R42" s="5"/>
      <c r="T42" s="7" t="str">
        <f>IF(B42="","",IF(AND('Raw Data'!AJ40=1,'Raw Data'!GX40=2),"Bad","Good"))</f>
        <v/>
      </c>
      <c r="U42" s="11" t="str">
        <f>IF(B42="","",IF(AND(OR('Raw Data'!AI40=1,'Raw Data'!AJ40=1,'Raw Data'!AK40=1,'Raw Data'!AP40=1),OR('Raw Data'!BQ40=7,'Raw Data'!BR40=8,'Raw Data'!BS40=6)),"Bad","Good"))</f>
        <v/>
      </c>
      <c r="V42" s="12"/>
      <c r="W42" s="20"/>
    </row>
    <row r="43" spans="2:23" x14ac:dyDescent="0.3">
      <c r="B43" s="5" t="str">
        <f>IF('Raw Data'!A41=0,"",'Raw Data'!A41)</f>
        <v/>
      </c>
      <c r="C43" s="18" t="str">
        <f>IFERROR((VLOOKUP(B43,'Raw Data'!$A$2:$C$470,3,0)/60),"")</f>
        <v/>
      </c>
      <c r="D43" s="19"/>
      <c r="E43" s="19"/>
      <c r="F43" s="19"/>
      <c r="G43" s="19"/>
      <c r="H43" s="19"/>
      <c r="I43" s="19"/>
      <c r="J43" s="19"/>
      <c r="K43" s="10"/>
      <c r="L43" s="10"/>
      <c r="M43" s="10"/>
      <c r="N43" s="10"/>
      <c r="O43" s="10"/>
      <c r="P43" s="10"/>
      <c r="R43" s="5"/>
      <c r="T43" s="7" t="str">
        <f>IF(B43="","",IF(AND('Raw Data'!AJ41=1,'Raw Data'!GX41=2),"Bad","Good"))</f>
        <v/>
      </c>
      <c r="U43" s="11" t="str">
        <f>IF(B43="","",IF(AND(OR('Raw Data'!AI41=1,'Raw Data'!AJ41=1,'Raw Data'!AK41=1,'Raw Data'!AP41=1),OR('Raw Data'!BQ41=7,'Raw Data'!BR41=8,'Raw Data'!BS41=6)),"Bad","Good"))</f>
        <v/>
      </c>
      <c r="V43" s="12"/>
      <c r="W43" s="20"/>
    </row>
    <row r="44" spans="2:23" x14ac:dyDescent="0.3">
      <c r="B44" s="5" t="str">
        <f>IF('Raw Data'!A42=0,"",'Raw Data'!A42)</f>
        <v/>
      </c>
      <c r="C44" s="18" t="str">
        <f>IFERROR((VLOOKUP(B44,'Raw Data'!$A$2:$C$470,3,0)/60),"")</f>
        <v/>
      </c>
      <c r="D44" s="19"/>
      <c r="E44" s="19"/>
      <c r="F44" s="19"/>
      <c r="G44" s="19"/>
      <c r="H44" s="19"/>
      <c r="I44" s="19"/>
      <c r="J44" s="19"/>
      <c r="K44" s="10"/>
      <c r="L44" s="10"/>
      <c r="M44" s="10"/>
      <c r="N44" s="10"/>
      <c r="O44" s="10"/>
      <c r="P44" s="10"/>
      <c r="R44" s="5"/>
      <c r="T44" s="7" t="str">
        <f>IF(B44="","",IF(AND('Raw Data'!AJ42=1,'Raw Data'!GX42=2),"Bad","Good"))</f>
        <v/>
      </c>
      <c r="U44" s="11" t="str">
        <f>IF(B44="","",IF(AND(OR('Raw Data'!AI42=1,'Raw Data'!AJ42=1,'Raw Data'!AK42=1,'Raw Data'!AP42=1),OR('Raw Data'!BQ42=7,'Raw Data'!BR42=8,'Raw Data'!BS42=6)),"Bad","Good"))</f>
        <v/>
      </c>
      <c r="V44" s="12"/>
      <c r="W44" s="20"/>
    </row>
    <row r="45" spans="2:23" x14ac:dyDescent="0.3">
      <c r="B45" s="5" t="str">
        <f>IF('Raw Data'!A43=0,"",'Raw Data'!A43)</f>
        <v/>
      </c>
      <c r="C45" s="18" t="str">
        <f>IFERROR((VLOOKUP(B45,'Raw Data'!$A$2:$C$470,3,0)/60),"")</f>
        <v/>
      </c>
      <c r="D45" s="19"/>
      <c r="E45" s="19"/>
      <c r="F45" s="19"/>
      <c r="G45" s="19"/>
      <c r="H45" s="19"/>
      <c r="I45" s="19"/>
      <c r="J45" s="19"/>
      <c r="K45" s="10"/>
      <c r="L45" s="10"/>
      <c r="M45" s="10"/>
      <c r="N45" s="10"/>
      <c r="O45" s="10"/>
      <c r="P45" s="10"/>
      <c r="R45" s="5"/>
      <c r="T45" s="7" t="str">
        <f>IF(B45="","",IF(AND('Raw Data'!AJ43=1,'Raw Data'!GX43=2),"Bad","Good"))</f>
        <v/>
      </c>
      <c r="U45" s="11" t="str">
        <f>IF(B45="","",IF(AND(OR('Raw Data'!AI43=1,'Raw Data'!AJ43=1,'Raw Data'!AK43=1,'Raw Data'!AP43=1),OR('Raw Data'!BQ43=7,'Raw Data'!BR43=8,'Raw Data'!BS43=6)),"Bad","Good"))</f>
        <v/>
      </c>
      <c r="V45" s="12"/>
      <c r="W45" s="20"/>
    </row>
    <row r="46" spans="2:23" x14ac:dyDescent="0.3">
      <c r="B46" s="5" t="str">
        <f>IF('Raw Data'!A44=0,"",'Raw Data'!A44)</f>
        <v/>
      </c>
      <c r="C46" s="18" t="str">
        <f>IFERROR((VLOOKUP(B46,'Raw Data'!$A$2:$C$470,3,0)/60),"")</f>
        <v/>
      </c>
      <c r="D46" s="19"/>
      <c r="E46" s="19"/>
      <c r="F46" s="19"/>
      <c r="G46" s="19"/>
      <c r="H46" s="19"/>
      <c r="I46" s="19"/>
      <c r="J46" s="19"/>
      <c r="K46" s="10"/>
      <c r="L46" s="10"/>
      <c r="M46" s="10"/>
      <c r="N46" s="10"/>
      <c r="O46" s="10"/>
      <c r="P46" s="10"/>
      <c r="R46" s="5"/>
      <c r="T46" s="7" t="str">
        <f>IF(B46="","",IF(AND('Raw Data'!AJ44=1,'Raw Data'!GX44=2),"Bad","Good"))</f>
        <v/>
      </c>
      <c r="U46" s="11" t="str">
        <f>IF(B46="","",IF(AND(OR('Raw Data'!AI44=1,'Raw Data'!AJ44=1,'Raw Data'!AK44=1,'Raw Data'!AP44=1),OR('Raw Data'!BQ44=7,'Raw Data'!BR44=8,'Raw Data'!BS44=6)),"Bad","Good"))</f>
        <v/>
      </c>
      <c r="V46" s="12"/>
      <c r="W46" s="20"/>
    </row>
    <row r="47" spans="2:23" x14ac:dyDescent="0.3">
      <c r="B47" s="5" t="str">
        <f>IF('Raw Data'!A45=0,"",'Raw Data'!A45)</f>
        <v/>
      </c>
      <c r="C47" s="18" t="str">
        <f>IFERROR((VLOOKUP(B47,'Raw Data'!$A$2:$C$470,3,0)/60),"")</f>
        <v/>
      </c>
      <c r="D47" s="19"/>
      <c r="E47" s="19"/>
      <c r="F47" s="19"/>
      <c r="G47" s="19"/>
      <c r="H47" s="19"/>
      <c r="I47" s="19"/>
      <c r="J47" s="19"/>
      <c r="K47" s="10"/>
      <c r="L47" s="10"/>
      <c r="M47" s="10"/>
      <c r="N47" s="10"/>
      <c r="O47" s="10"/>
      <c r="P47" s="10"/>
      <c r="R47" s="5"/>
      <c r="T47" s="7" t="str">
        <f>IF(B47="","",IF(AND('Raw Data'!AJ45=1,'Raw Data'!GX45=2),"Bad","Good"))</f>
        <v/>
      </c>
      <c r="U47" s="11" t="str">
        <f>IF(B47="","",IF(AND(OR('Raw Data'!AI45=1,'Raw Data'!AJ45=1,'Raw Data'!AK45=1,'Raw Data'!AP45=1),OR('Raw Data'!BQ45=7,'Raw Data'!BR45=8,'Raw Data'!BS45=6)),"Bad","Good"))</f>
        <v/>
      </c>
      <c r="V47" s="12"/>
      <c r="W47" s="20"/>
    </row>
    <row r="48" spans="2:23" x14ac:dyDescent="0.3">
      <c r="B48" s="5" t="str">
        <f>IF('Raw Data'!A46=0,"",'Raw Data'!A46)</f>
        <v/>
      </c>
      <c r="C48" s="18" t="str">
        <f>IFERROR((VLOOKUP(B48,'Raw Data'!$A$2:$C$470,3,0)/60),"")</f>
        <v/>
      </c>
      <c r="D48" s="19"/>
      <c r="E48" s="19"/>
      <c r="F48" s="19"/>
      <c r="G48" s="19"/>
      <c r="H48" s="19"/>
      <c r="I48" s="19"/>
      <c r="J48" s="19"/>
      <c r="K48" s="10"/>
      <c r="L48" s="10"/>
      <c r="M48" s="10"/>
      <c r="N48" s="10"/>
      <c r="O48" s="10"/>
      <c r="P48" s="10"/>
      <c r="R48" s="5"/>
      <c r="T48" s="7" t="str">
        <f>IF(B48="","",IF(AND('Raw Data'!AJ46=1,'Raw Data'!GX46=2),"Bad","Good"))</f>
        <v/>
      </c>
      <c r="U48" s="11" t="str">
        <f>IF(B48="","",IF(AND(OR('Raw Data'!AI46=1,'Raw Data'!AJ46=1,'Raw Data'!AK46=1,'Raw Data'!AP46=1),OR('Raw Data'!BQ46=7,'Raw Data'!BR46=8,'Raw Data'!BS46=6)),"Bad","Good"))</f>
        <v/>
      </c>
      <c r="V48" s="12"/>
      <c r="W48" s="20"/>
    </row>
    <row r="49" spans="2:23" x14ac:dyDescent="0.3">
      <c r="B49" s="5" t="str">
        <f>IF('Raw Data'!A47=0,"",'Raw Data'!A47)</f>
        <v/>
      </c>
      <c r="C49" s="18" t="str">
        <f>IFERROR((VLOOKUP(B49,'Raw Data'!$A$2:$C$470,3,0)/60),"")</f>
        <v/>
      </c>
      <c r="D49" s="19"/>
      <c r="E49" s="19"/>
      <c r="F49" s="19"/>
      <c r="G49" s="19"/>
      <c r="H49" s="19"/>
      <c r="I49" s="19"/>
      <c r="J49" s="19"/>
      <c r="K49" s="10"/>
      <c r="L49" s="10"/>
      <c r="M49" s="10"/>
      <c r="N49" s="10"/>
      <c r="O49" s="10"/>
      <c r="P49" s="10"/>
      <c r="R49" s="5"/>
      <c r="T49" s="7" t="str">
        <f>IF(B49="","",IF(AND('Raw Data'!AJ47=1,'Raw Data'!GX47=2),"Bad","Good"))</f>
        <v/>
      </c>
      <c r="U49" s="11" t="str">
        <f>IF(B49="","",IF(AND(OR('Raw Data'!AI47=1,'Raw Data'!AJ47=1,'Raw Data'!AK47=1,'Raw Data'!AP47=1),OR('Raw Data'!BQ47=7,'Raw Data'!BR47=8,'Raw Data'!BS47=6)),"Bad","Good"))</f>
        <v/>
      </c>
      <c r="V49" s="12"/>
      <c r="W49" s="20"/>
    </row>
    <row r="50" spans="2:23" x14ac:dyDescent="0.3">
      <c r="B50" s="5" t="str">
        <f>IF('Raw Data'!A48=0,"",'Raw Data'!A48)</f>
        <v/>
      </c>
      <c r="C50" s="18" t="str">
        <f>IFERROR((VLOOKUP(B50,'Raw Data'!$A$2:$C$470,3,0)/60),"")</f>
        <v/>
      </c>
      <c r="D50" s="19"/>
      <c r="E50" s="19"/>
      <c r="F50" s="19"/>
      <c r="G50" s="19"/>
      <c r="H50" s="19"/>
      <c r="I50" s="19"/>
      <c r="J50" s="19"/>
      <c r="K50" s="10"/>
      <c r="L50" s="10"/>
      <c r="M50" s="10"/>
      <c r="N50" s="10"/>
      <c r="O50" s="10"/>
      <c r="P50" s="10"/>
      <c r="R50" s="5"/>
      <c r="T50" s="7" t="str">
        <f>IF(B50="","",IF(AND('Raw Data'!AJ48=1,'Raw Data'!GX48=2),"Bad","Good"))</f>
        <v/>
      </c>
      <c r="U50" s="11" t="str">
        <f>IF(B50="","",IF(AND(OR('Raw Data'!AI48=1,'Raw Data'!AJ48=1,'Raw Data'!AK48=1,'Raw Data'!AP48=1),OR('Raw Data'!BQ48=7,'Raw Data'!BR48=8,'Raw Data'!BS48=6)),"Bad","Good"))</f>
        <v/>
      </c>
      <c r="V50" s="12"/>
      <c r="W50" s="20"/>
    </row>
    <row r="51" spans="2:23" x14ac:dyDescent="0.3">
      <c r="B51" s="5" t="str">
        <f>IF('Raw Data'!A49=0,"",'Raw Data'!A49)</f>
        <v/>
      </c>
      <c r="C51" s="18" t="str">
        <f>IFERROR((VLOOKUP(B51,'Raw Data'!$A$2:$C$470,3,0)/60),"")</f>
        <v/>
      </c>
      <c r="D51" s="19"/>
      <c r="E51" s="19"/>
      <c r="F51" s="19"/>
      <c r="G51" s="19"/>
      <c r="H51" s="19"/>
      <c r="I51" s="19"/>
      <c r="J51" s="19"/>
      <c r="K51" s="10"/>
      <c r="L51" s="10"/>
      <c r="M51" s="10"/>
      <c r="N51" s="10"/>
      <c r="O51" s="10"/>
      <c r="P51" s="10"/>
      <c r="R51" s="5"/>
      <c r="T51" s="7" t="str">
        <f>IF(B51="","",IF(AND('Raw Data'!AJ49=1,'Raw Data'!GX49=2),"Bad","Good"))</f>
        <v/>
      </c>
      <c r="U51" s="11" t="str">
        <f>IF(B51="","",IF(AND(OR('Raw Data'!AI49=1,'Raw Data'!AJ49=1,'Raw Data'!AK49=1,'Raw Data'!AP49=1),OR('Raw Data'!BQ49=7,'Raw Data'!BR49=8,'Raw Data'!BS49=6)),"Bad","Good"))</f>
        <v/>
      </c>
      <c r="V51" s="12"/>
      <c r="W51" s="20"/>
    </row>
    <row r="52" spans="2:23" x14ac:dyDescent="0.3">
      <c r="B52" s="5" t="str">
        <f>IF('Raw Data'!A50=0,"",'Raw Data'!A50)</f>
        <v/>
      </c>
      <c r="C52" s="18" t="str">
        <f>IFERROR((VLOOKUP(B52,'Raw Data'!$A$2:$C$470,3,0)/60),"")</f>
        <v/>
      </c>
      <c r="D52" s="19"/>
      <c r="E52" s="19"/>
      <c r="F52" s="19"/>
      <c r="G52" s="19"/>
      <c r="H52" s="19"/>
      <c r="I52" s="19"/>
      <c r="J52" s="19"/>
      <c r="K52" s="10"/>
      <c r="L52" s="10"/>
      <c r="M52" s="10"/>
      <c r="N52" s="10"/>
      <c r="O52" s="10"/>
      <c r="P52" s="10"/>
      <c r="R52" s="5"/>
      <c r="T52" s="7" t="str">
        <f>IF(B52="","",IF(AND('Raw Data'!AJ50=1,'Raw Data'!GX50=2),"Bad","Good"))</f>
        <v/>
      </c>
      <c r="U52" s="11" t="str">
        <f>IF(B52="","",IF(AND(OR('Raw Data'!AI50=1,'Raw Data'!AJ50=1,'Raw Data'!AK50=1,'Raw Data'!AP50=1),OR('Raw Data'!BQ50=7,'Raw Data'!BR50=8,'Raw Data'!BS50=6)),"Bad","Good"))</f>
        <v/>
      </c>
      <c r="V52" s="12"/>
      <c r="W52" s="20"/>
    </row>
    <row r="53" spans="2:23" x14ac:dyDescent="0.3">
      <c r="B53" s="5" t="str">
        <f>IF('Raw Data'!A51=0,"",'Raw Data'!A51)</f>
        <v/>
      </c>
      <c r="C53" s="18" t="str">
        <f>IFERROR((VLOOKUP(B53,'Raw Data'!$A$2:$C$470,3,0)/60),"")</f>
        <v/>
      </c>
      <c r="D53" s="19"/>
      <c r="E53" s="19"/>
      <c r="F53" s="19"/>
      <c r="G53" s="19"/>
      <c r="H53" s="19"/>
      <c r="I53" s="19"/>
      <c r="J53" s="19"/>
      <c r="K53" s="10"/>
      <c r="L53" s="10"/>
      <c r="M53" s="10"/>
      <c r="N53" s="10"/>
      <c r="O53" s="10"/>
      <c r="P53" s="10"/>
      <c r="R53" s="5"/>
      <c r="T53" s="7" t="str">
        <f>IF(B53="","",IF(AND('Raw Data'!AJ51=1,'Raw Data'!GX51=2),"Bad","Good"))</f>
        <v/>
      </c>
      <c r="U53" s="11" t="str">
        <f>IF(B53="","",IF(AND(OR('Raw Data'!AI51=1,'Raw Data'!AJ51=1,'Raw Data'!AK51=1,'Raw Data'!AP51=1),OR('Raw Data'!BQ51=7,'Raw Data'!BR51=8,'Raw Data'!BS51=6)),"Bad","Good"))</f>
        <v/>
      </c>
      <c r="V53" s="12"/>
      <c r="W53" s="20"/>
    </row>
    <row r="54" spans="2:23" x14ac:dyDescent="0.3">
      <c r="B54" s="5" t="str">
        <f>IF('Raw Data'!A52=0,"",'Raw Data'!A52)</f>
        <v/>
      </c>
      <c r="C54" s="18" t="str">
        <f>IFERROR((VLOOKUP(B54,'Raw Data'!$A$2:$C$470,3,0)/60),"")</f>
        <v/>
      </c>
      <c r="D54" s="19"/>
      <c r="E54" s="19"/>
      <c r="F54" s="19"/>
      <c r="G54" s="19"/>
      <c r="H54" s="19"/>
      <c r="I54" s="19"/>
      <c r="J54" s="19"/>
      <c r="K54" s="10"/>
      <c r="L54" s="10"/>
      <c r="M54" s="10"/>
      <c r="N54" s="10"/>
      <c r="O54" s="10"/>
      <c r="P54" s="10"/>
      <c r="R54" s="5"/>
      <c r="T54" s="7" t="str">
        <f>IF(B54="","",IF(AND('Raw Data'!AJ52=1,'Raw Data'!GX52=2),"Bad","Good"))</f>
        <v/>
      </c>
      <c r="U54" s="11" t="str">
        <f>IF(B54="","",IF(AND(OR('Raw Data'!AI52=1,'Raw Data'!AJ52=1,'Raw Data'!AK52=1,'Raw Data'!AP52=1),OR('Raw Data'!BQ52=7,'Raw Data'!BR52=8,'Raw Data'!BS52=6)),"Bad","Good"))</f>
        <v/>
      </c>
      <c r="V54" s="12"/>
      <c r="W54" s="20"/>
    </row>
    <row r="55" spans="2:23" x14ac:dyDescent="0.3">
      <c r="B55" s="5" t="str">
        <f>IF('Raw Data'!A53=0,"",'Raw Data'!A53)</f>
        <v/>
      </c>
      <c r="C55" s="18" t="str">
        <f>IFERROR((VLOOKUP(B55,'Raw Data'!$A$2:$C$470,3,0)/60),"")</f>
        <v/>
      </c>
      <c r="D55" s="19"/>
      <c r="E55" s="19"/>
      <c r="F55" s="19"/>
      <c r="G55" s="19"/>
      <c r="H55" s="19"/>
      <c r="I55" s="19"/>
      <c r="J55" s="19"/>
      <c r="K55" s="10"/>
      <c r="L55" s="10"/>
      <c r="M55" s="10"/>
      <c r="N55" s="10"/>
      <c r="O55" s="10"/>
      <c r="P55" s="10"/>
      <c r="R55" s="5"/>
      <c r="T55" s="7" t="str">
        <f>IF(B55="","",IF(AND('Raw Data'!AJ53=1,'Raw Data'!GX53=2),"Bad","Good"))</f>
        <v/>
      </c>
      <c r="U55" s="11" t="str">
        <f>IF(B55="","",IF(AND(OR('Raw Data'!AI53=1,'Raw Data'!AJ53=1,'Raw Data'!AK53=1,'Raw Data'!AP53=1),OR('Raw Data'!BQ53=7,'Raw Data'!BR53=8,'Raw Data'!BS53=6)),"Bad","Good"))</f>
        <v/>
      </c>
      <c r="V55" s="12"/>
      <c r="W55" s="20"/>
    </row>
    <row r="56" spans="2:23" x14ac:dyDescent="0.3">
      <c r="B56" s="5" t="str">
        <f>IF('Raw Data'!A54=0,"",'Raw Data'!A54)</f>
        <v/>
      </c>
      <c r="C56" s="18" t="str">
        <f>IFERROR((VLOOKUP(B56,'Raw Data'!$A$2:$C$470,3,0)/60),"")</f>
        <v/>
      </c>
      <c r="D56" s="19"/>
      <c r="E56" s="19"/>
      <c r="F56" s="19"/>
      <c r="G56" s="19"/>
      <c r="H56" s="19"/>
      <c r="I56" s="19"/>
      <c r="J56" s="19"/>
      <c r="K56" s="10"/>
      <c r="L56" s="10"/>
      <c r="M56" s="10"/>
      <c r="N56" s="10"/>
      <c r="O56" s="10"/>
      <c r="P56" s="10"/>
      <c r="R56" s="5"/>
      <c r="T56" s="7" t="str">
        <f>IF(B56="","",IF(AND('Raw Data'!AJ54=1,'Raw Data'!GX54=2),"Bad","Good"))</f>
        <v/>
      </c>
      <c r="U56" s="11" t="str">
        <f>IF(B56="","",IF(AND(OR('Raw Data'!AI54=1,'Raw Data'!AJ54=1,'Raw Data'!AK54=1,'Raw Data'!AP54=1),OR('Raw Data'!BQ54=7,'Raw Data'!BR54=8,'Raw Data'!BS54=6)),"Bad","Good"))</f>
        <v/>
      </c>
      <c r="V56" s="12"/>
      <c r="W56" s="20"/>
    </row>
    <row r="57" spans="2:23" x14ac:dyDescent="0.3">
      <c r="B57" s="5" t="str">
        <f>IF('Raw Data'!A55=0,"",'Raw Data'!A55)</f>
        <v/>
      </c>
      <c r="C57" s="18" t="str">
        <f>IFERROR((VLOOKUP(B57,'Raw Data'!$A$2:$C$470,3,0)/60),"")</f>
        <v/>
      </c>
      <c r="D57" s="19"/>
      <c r="E57" s="19"/>
      <c r="F57" s="19"/>
      <c r="G57" s="19"/>
      <c r="H57" s="19"/>
      <c r="I57" s="19"/>
      <c r="J57" s="19"/>
      <c r="K57" s="10"/>
      <c r="L57" s="10"/>
      <c r="M57" s="10"/>
      <c r="N57" s="10"/>
      <c r="O57" s="10"/>
      <c r="P57" s="10"/>
      <c r="R57" s="5"/>
      <c r="T57" s="7" t="str">
        <f>IF(B57="","",IF(AND('Raw Data'!AJ55=1,'Raw Data'!GX55=2),"Bad","Good"))</f>
        <v/>
      </c>
      <c r="U57" s="11" t="str">
        <f>IF(B57="","",IF(AND(OR('Raw Data'!AI55=1,'Raw Data'!AJ55=1,'Raw Data'!AK55=1,'Raw Data'!AP55=1),OR('Raw Data'!BQ55=7,'Raw Data'!BR55=8,'Raw Data'!BS55=6)),"Bad","Good"))</f>
        <v/>
      </c>
      <c r="V57" s="12"/>
      <c r="W57" s="20"/>
    </row>
    <row r="58" spans="2:23" x14ac:dyDescent="0.3">
      <c r="B58" s="5" t="str">
        <f>IF('Raw Data'!A56=0,"",'Raw Data'!A56)</f>
        <v/>
      </c>
      <c r="C58" s="18" t="str">
        <f>IFERROR((VLOOKUP(B58,'Raw Data'!$A$2:$C$470,3,0)/60),"")</f>
        <v/>
      </c>
      <c r="D58" s="19"/>
      <c r="E58" s="19"/>
      <c r="F58" s="19"/>
      <c r="G58" s="19"/>
      <c r="H58" s="19"/>
      <c r="I58" s="19"/>
      <c r="J58" s="19"/>
      <c r="K58" s="10"/>
      <c r="L58" s="10"/>
      <c r="M58" s="10"/>
      <c r="N58" s="10"/>
      <c r="O58" s="10"/>
      <c r="P58" s="10"/>
      <c r="R58" s="5"/>
      <c r="T58" s="7" t="str">
        <f>IF(B58="","",IF(AND('Raw Data'!AJ56=1,'Raw Data'!GX56=2),"Bad","Good"))</f>
        <v/>
      </c>
      <c r="U58" s="11" t="str">
        <f>IF(B58="","",IF(AND(OR('Raw Data'!AI56=1,'Raw Data'!AJ56=1,'Raw Data'!AK56=1,'Raw Data'!AP56=1),OR('Raw Data'!BQ56=7,'Raw Data'!BR56=8,'Raw Data'!BS56=6)),"Bad","Good"))</f>
        <v/>
      </c>
      <c r="V58" s="12"/>
      <c r="W58" s="20"/>
    </row>
    <row r="59" spans="2:23" x14ac:dyDescent="0.3">
      <c r="B59" s="5" t="str">
        <f>IF('Raw Data'!A57=0,"",'Raw Data'!A57)</f>
        <v/>
      </c>
      <c r="C59" s="18" t="str">
        <f>IFERROR((VLOOKUP(B59,'Raw Data'!$A$2:$C$470,3,0)/60),"")</f>
        <v/>
      </c>
      <c r="D59" s="19"/>
      <c r="E59" s="19"/>
      <c r="F59" s="19"/>
      <c r="G59" s="19"/>
      <c r="H59" s="19"/>
      <c r="I59" s="19"/>
      <c r="J59" s="19"/>
      <c r="K59" s="10"/>
      <c r="L59" s="10"/>
      <c r="M59" s="10"/>
      <c r="N59" s="10"/>
      <c r="O59" s="10"/>
      <c r="P59" s="10"/>
      <c r="R59" s="5"/>
      <c r="T59" s="7" t="str">
        <f>IF(B59="","",IF(AND('Raw Data'!AJ57=1,'Raw Data'!GX57=2),"Bad","Good"))</f>
        <v/>
      </c>
      <c r="U59" s="11" t="str">
        <f>IF(B59="","",IF(AND(OR('Raw Data'!AI57=1,'Raw Data'!AJ57=1,'Raw Data'!AK57=1,'Raw Data'!AP57=1),OR('Raw Data'!BQ57=7,'Raw Data'!BR57=8,'Raw Data'!BS57=6)),"Bad","Good"))</f>
        <v/>
      </c>
      <c r="V59" s="12"/>
      <c r="W59" s="20"/>
    </row>
    <row r="60" spans="2:23" x14ac:dyDescent="0.3">
      <c r="B60" s="5" t="str">
        <f>IF('Raw Data'!A58=0,"",'Raw Data'!A58)</f>
        <v/>
      </c>
      <c r="C60" s="18" t="str">
        <f>IFERROR((VLOOKUP(B60,'Raw Data'!$A$2:$C$470,3,0)/60),"")</f>
        <v/>
      </c>
      <c r="D60" s="19"/>
      <c r="E60" s="19"/>
      <c r="F60" s="19"/>
      <c r="G60" s="19"/>
      <c r="H60" s="19"/>
      <c r="I60" s="19"/>
      <c r="J60" s="19"/>
      <c r="K60" s="10"/>
      <c r="L60" s="10"/>
      <c r="M60" s="10"/>
      <c r="N60" s="10"/>
      <c r="O60" s="10"/>
      <c r="P60" s="10"/>
      <c r="R60" s="5"/>
      <c r="T60" s="7" t="str">
        <f>IF(B60="","",IF(AND('Raw Data'!AJ58=1,'Raw Data'!GX58=2),"Bad","Good"))</f>
        <v/>
      </c>
      <c r="U60" s="11" t="str">
        <f>IF(B60="","",IF(AND(OR('Raw Data'!AI58=1,'Raw Data'!AJ58=1,'Raw Data'!AK58=1,'Raw Data'!AP58=1),OR('Raw Data'!BQ58=7,'Raw Data'!BR58=8,'Raw Data'!BS58=6)),"Bad","Good"))</f>
        <v/>
      </c>
      <c r="V60" s="12"/>
      <c r="W60" s="20"/>
    </row>
    <row r="61" spans="2:23" x14ac:dyDescent="0.3">
      <c r="B61" s="5" t="str">
        <f>IF('Raw Data'!A59=0,"",'Raw Data'!A59)</f>
        <v/>
      </c>
      <c r="C61" s="18" t="str">
        <f>IFERROR((VLOOKUP(B61,'Raw Data'!$A$2:$C$470,3,0)/60),"")</f>
        <v/>
      </c>
      <c r="D61" s="19"/>
      <c r="E61" s="19"/>
      <c r="F61" s="19"/>
      <c r="G61" s="19"/>
      <c r="H61" s="19"/>
      <c r="I61" s="19"/>
      <c r="J61" s="19"/>
      <c r="K61" s="10"/>
      <c r="L61" s="10"/>
      <c r="M61" s="10"/>
      <c r="N61" s="10"/>
      <c r="O61" s="10"/>
      <c r="P61" s="10"/>
      <c r="R61" s="5"/>
      <c r="T61" s="7" t="str">
        <f>IF(B61="","",IF(AND('Raw Data'!AJ59=1,'Raw Data'!GX59=2),"Bad","Good"))</f>
        <v/>
      </c>
      <c r="U61" s="11" t="str">
        <f>IF(B61="","",IF(AND(OR('Raw Data'!AI59=1,'Raw Data'!AJ59=1,'Raw Data'!AK59=1,'Raw Data'!AP59=1),OR('Raw Data'!BQ59=7,'Raw Data'!BR59=8,'Raw Data'!BS59=6)),"Bad","Good"))</f>
        <v/>
      </c>
      <c r="V61" s="12"/>
      <c r="W61" s="20"/>
    </row>
    <row r="62" spans="2:23" x14ac:dyDescent="0.3">
      <c r="B62" s="5" t="str">
        <f>IF('Raw Data'!A60=0,"",'Raw Data'!A60)</f>
        <v/>
      </c>
      <c r="C62" s="18" t="str">
        <f>IFERROR((VLOOKUP(B62,'Raw Data'!$A$2:$C$470,3,0)/60),"")</f>
        <v/>
      </c>
      <c r="D62" s="19"/>
      <c r="E62" s="19"/>
      <c r="F62" s="19"/>
      <c r="G62" s="19"/>
      <c r="H62" s="19"/>
      <c r="I62" s="19"/>
      <c r="J62" s="19"/>
      <c r="K62" s="10"/>
      <c r="L62" s="10"/>
      <c r="M62" s="10"/>
      <c r="N62" s="10"/>
      <c r="O62" s="10"/>
      <c r="P62" s="10"/>
      <c r="R62" s="5"/>
      <c r="T62" s="7" t="str">
        <f>IF(B62="","",IF(AND('Raw Data'!AJ60=1,'Raw Data'!GX60=2),"Bad","Good"))</f>
        <v/>
      </c>
      <c r="U62" s="11"/>
      <c r="V62" s="12"/>
      <c r="W62" s="20"/>
    </row>
    <row r="63" spans="2:23" x14ac:dyDescent="0.3">
      <c r="B63" s="5" t="str">
        <f>IF('Raw Data'!A61=0,"",'Raw Data'!A61)</f>
        <v/>
      </c>
      <c r="C63" s="18" t="str">
        <f>IFERROR((VLOOKUP(B63,'Raw Data'!$A$2:$C$470,3,0)/60),"")</f>
        <v/>
      </c>
      <c r="D63" s="19"/>
      <c r="E63" s="19"/>
      <c r="F63" s="19"/>
      <c r="G63" s="19"/>
      <c r="H63" s="19"/>
      <c r="I63" s="19"/>
      <c r="J63" s="19"/>
      <c r="K63" s="10"/>
      <c r="L63" s="10"/>
      <c r="M63" s="10"/>
      <c r="N63" s="10"/>
      <c r="O63" s="10"/>
      <c r="P63" s="10"/>
      <c r="R63" s="5"/>
      <c r="T63" s="7" t="str">
        <f>IF(B63="","",IF(AND('Raw Data'!AJ61=1,'Raw Data'!GX61=2),"Bad","Good"))</f>
        <v/>
      </c>
      <c r="U63" s="11"/>
      <c r="V63" s="12"/>
      <c r="W63" s="20"/>
    </row>
    <row r="64" spans="2:23" x14ac:dyDescent="0.3">
      <c r="B64" s="5" t="str">
        <f>IF('Raw Data'!A62=0,"",'Raw Data'!A62)</f>
        <v/>
      </c>
      <c r="C64" s="18" t="str">
        <f>IFERROR((VLOOKUP(B64,'Raw Data'!$A$2:$C$470,3,0)/60),"")</f>
        <v/>
      </c>
      <c r="D64" s="19"/>
      <c r="E64" s="19"/>
      <c r="F64" s="19"/>
      <c r="G64" s="19"/>
      <c r="H64" s="19"/>
      <c r="I64" s="19"/>
      <c r="J64" s="19"/>
      <c r="K64" s="10"/>
      <c r="L64" s="10"/>
      <c r="M64" s="10"/>
      <c r="N64" s="10"/>
      <c r="O64" s="10"/>
      <c r="P64" s="10"/>
      <c r="R64" s="5"/>
      <c r="T64" s="7" t="str">
        <f>IF(B64="","",IF(AND('Raw Data'!AJ62=1,'Raw Data'!GX62=2),"Bad","Good"))</f>
        <v/>
      </c>
      <c r="U64" s="11"/>
      <c r="V64" s="12"/>
      <c r="W64" s="20"/>
    </row>
    <row r="65" spans="2:23" x14ac:dyDescent="0.3">
      <c r="B65" s="5" t="str">
        <f>IF('Raw Data'!A63=0,"",'Raw Data'!A63)</f>
        <v/>
      </c>
      <c r="C65" s="18" t="str">
        <f>IFERROR((VLOOKUP(B65,'Raw Data'!$A$2:$C$470,3,0)/60),"")</f>
        <v/>
      </c>
      <c r="D65" s="19"/>
      <c r="E65" s="19"/>
      <c r="F65" s="19"/>
      <c r="G65" s="19"/>
      <c r="H65" s="19"/>
      <c r="I65" s="19"/>
      <c r="J65" s="19"/>
      <c r="K65" s="10"/>
      <c r="L65" s="10"/>
      <c r="M65" s="10"/>
      <c r="N65" s="10"/>
      <c r="O65" s="10"/>
      <c r="P65" s="10"/>
      <c r="R65" s="5"/>
      <c r="T65" s="7" t="str">
        <f>IF(B65="","",IF(AND('Raw Data'!AJ63=1,'Raw Data'!GX63=2),"Bad","Good"))</f>
        <v/>
      </c>
      <c r="U65" s="11"/>
      <c r="V65" s="12"/>
      <c r="W65" s="20"/>
    </row>
    <row r="66" spans="2:23" x14ac:dyDescent="0.3">
      <c r="B66" s="5" t="str">
        <f>IF('Raw Data'!A64=0,"",'Raw Data'!A64)</f>
        <v/>
      </c>
      <c r="C66" s="18" t="str">
        <f>IFERROR((VLOOKUP(B66,'Raw Data'!$A$2:$C$470,3,0)/60),"")</f>
        <v/>
      </c>
      <c r="D66" s="19"/>
      <c r="E66" s="19"/>
      <c r="F66" s="19"/>
      <c r="G66" s="19"/>
      <c r="H66" s="19"/>
      <c r="I66" s="19"/>
      <c r="J66" s="19"/>
      <c r="K66" s="10"/>
      <c r="L66" s="10"/>
      <c r="M66" s="10"/>
      <c r="N66" s="10"/>
      <c r="O66" s="10"/>
      <c r="P66" s="10"/>
      <c r="R66" s="5"/>
      <c r="T66" s="7" t="str">
        <f>IF(B66="","",IF(AND('Raw Data'!AJ64=1,'Raw Data'!GX64=2),"Bad","Good"))</f>
        <v/>
      </c>
      <c r="U66" s="11"/>
      <c r="V66" s="12"/>
      <c r="W66" s="21"/>
    </row>
    <row r="67" spans="2:23" x14ac:dyDescent="0.3">
      <c r="B67" s="5" t="str">
        <f>IF('Raw Data'!A65=0,"",'Raw Data'!A65)</f>
        <v/>
      </c>
      <c r="C67" s="18" t="str">
        <f>IFERROR((VLOOKUP(B67,'Raw Data'!$A$2:$C$470,3,0)/60),"")</f>
        <v/>
      </c>
      <c r="D67" s="19"/>
      <c r="E67" s="19"/>
      <c r="F67" s="19"/>
      <c r="G67" s="19"/>
      <c r="H67" s="19"/>
      <c r="I67" s="19"/>
      <c r="J67" s="19"/>
      <c r="K67" s="10"/>
      <c r="L67" s="10"/>
      <c r="M67" s="10"/>
      <c r="N67" s="10"/>
      <c r="O67" s="10"/>
      <c r="P67" s="10"/>
      <c r="R67" s="5"/>
      <c r="T67" s="7" t="str">
        <f>IF(B67="","",IF(AND('Raw Data'!AJ65=1,'Raw Data'!GX65=2),"Bad","Good"))</f>
        <v/>
      </c>
      <c r="U67" s="11"/>
      <c r="V67" s="12"/>
      <c r="W67" s="21"/>
    </row>
    <row r="68" spans="2:23" x14ac:dyDescent="0.3">
      <c r="B68" s="5" t="str">
        <f>IF('Raw Data'!A66=0,"",'Raw Data'!A66)</f>
        <v/>
      </c>
      <c r="C68" s="18" t="str">
        <f>IFERROR((VLOOKUP(B68,'Raw Data'!$A$2:$C$470,3,0)/60),"")</f>
        <v/>
      </c>
      <c r="D68" s="19"/>
      <c r="E68" s="19"/>
      <c r="F68" s="19"/>
      <c r="G68" s="19"/>
      <c r="H68" s="19"/>
      <c r="I68" s="19"/>
      <c r="J68" s="19"/>
      <c r="K68" s="10"/>
      <c r="L68" s="10"/>
      <c r="M68" s="10"/>
      <c r="N68" s="10"/>
      <c r="O68" s="10"/>
      <c r="P68" s="10"/>
      <c r="R68" s="5"/>
      <c r="T68" s="7" t="str">
        <f>IF(B68="","",IF(AND('Raw Data'!AJ66=1,'Raw Data'!GX66=2),"Bad","Good"))</f>
        <v/>
      </c>
      <c r="U68" s="11"/>
      <c r="V68" s="12"/>
      <c r="W68" s="21"/>
    </row>
    <row r="69" spans="2:23" x14ac:dyDescent="0.3">
      <c r="B69" s="5" t="str">
        <f>IF('Raw Data'!A67=0,"",'Raw Data'!A67)</f>
        <v/>
      </c>
      <c r="C69" s="18" t="str">
        <f>IFERROR((VLOOKUP(B69,'Raw Data'!$A$2:$C$470,3,0)/60),"")</f>
        <v/>
      </c>
      <c r="D69" s="19"/>
      <c r="E69" s="19"/>
      <c r="F69" s="19"/>
      <c r="G69" s="19"/>
      <c r="H69" s="19"/>
      <c r="I69" s="19"/>
      <c r="J69" s="19"/>
      <c r="K69" s="10"/>
      <c r="L69" s="10"/>
      <c r="M69" s="10"/>
      <c r="N69" s="10"/>
      <c r="O69" s="10"/>
      <c r="P69" s="10"/>
      <c r="R69" s="5"/>
      <c r="T69" s="7" t="str">
        <f>IF(B69="","",IF(AND('Raw Data'!AJ67=1,'Raw Data'!GX67=2),"Bad","Good"))</f>
        <v/>
      </c>
      <c r="U69" s="11"/>
      <c r="V69" s="12"/>
      <c r="W69" s="21"/>
    </row>
    <row r="70" spans="2:23" x14ac:dyDescent="0.3">
      <c r="B70" s="5" t="str">
        <f>IF('Raw Data'!A68=0,"",'Raw Data'!A68)</f>
        <v/>
      </c>
      <c r="C70" s="18" t="str">
        <f>IFERROR((VLOOKUP(B70,'Raw Data'!$A$2:$C$470,3,0)/60),"")</f>
        <v/>
      </c>
      <c r="D70" s="19"/>
      <c r="E70" s="19"/>
      <c r="F70" s="19"/>
      <c r="G70" s="19"/>
      <c r="H70" s="19"/>
      <c r="I70" s="19"/>
      <c r="J70" s="19"/>
      <c r="K70" s="10"/>
      <c r="L70" s="10"/>
      <c r="M70" s="10"/>
      <c r="N70" s="10"/>
      <c r="O70" s="10"/>
      <c r="P70" s="10"/>
      <c r="R70" s="5"/>
      <c r="T70" s="7" t="str">
        <f>IF(B70="","",IF(AND('Raw Data'!AJ68=1,'Raw Data'!GX68=2),"Bad","Good"))</f>
        <v/>
      </c>
      <c r="U70" s="11"/>
      <c r="V70" s="12"/>
      <c r="W70" s="21"/>
    </row>
    <row r="71" spans="2:23" x14ac:dyDescent="0.3">
      <c r="B71" s="5" t="str">
        <f>IF('Raw Data'!A69=0,"",'Raw Data'!A69)</f>
        <v/>
      </c>
      <c r="C71" s="18" t="str">
        <f>IFERROR((VLOOKUP(B71,'Raw Data'!$A$2:$C$470,3,0)/60),"")</f>
        <v/>
      </c>
      <c r="D71" s="19"/>
      <c r="E71" s="19"/>
      <c r="F71" s="19"/>
      <c r="G71" s="19"/>
      <c r="H71" s="19"/>
      <c r="I71" s="19"/>
      <c r="J71" s="19"/>
      <c r="K71" s="10"/>
      <c r="L71" s="10"/>
      <c r="M71" s="10"/>
      <c r="N71" s="10"/>
      <c r="O71" s="10"/>
      <c r="P71" s="10"/>
      <c r="R71" s="5"/>
      <c r="T71" s="7" t="str">
        <f>IF(B71="","",IF(AND('Raw Data'!AJ69=1,'Raw Data'!GX69=2),"Bad","Good"))</f>
        <v/>
      </c>
      <c r="U71" s="11"/>
      <c r="V71" s="12"/>
      <c r="W71" s="21"/>
    </row>
    <row r="72" spans="2:23" x14ac:dyDescent="0.3">
      <c r="B72" s="5" t="str">
        <f>IF('Raw Data'!A70=0,"",'Raw Data'!A70)</f>
        <v/>
      </c>
      <c r="C72" s="18" t="str">
        <f>IFERROR((VLOOKUP(B72,'Raw Data'!$A$2:$C$470,3,0)/60),"")</f>
        <v/>
      </c>
      <c r="D72" s="19"/>
      <c r="E72" s="19"/>
      <c r="F72" s="19"/>
      <c r="G72" s="19"/>
      <c r="H72" s="19"/>
      <c r="I72" s="19"/>
      <c r="J72" s="19"/>
      <c r="K72" s="10"/>
      <c r="L72" s="10"/>
      <c r="M72" s="10"/>
      <c r="N72" s="10"/>
      <c r="O72" s="10"/>
      <c r="P72" s="10"/>
      <c r="R72" s="5"/>
      <c r="T72" s="7" t="str">
        <f>IF(B72="","",IF(AND('Raw Data'!AJ70=1,'Raw Data'!GX70=2),"Bad","Good"))</f>
        <v/>
      </c>
      <c r="U72" s="11"/>
      <c r="V72" s="12"/>
      <c r="W72" s="21"/>
    </row>
    <row r="73" spans="2:23" x14ac:dyDescent="0.3">
      <c r="B73" s="5" t="str">
        <f>IF('Raw Data'!A71=0,"",'Raw Data'!A71)</f>
        <v/>
      </c>
      <c r="C73" s="18" t="str">
        <f>IFERROR((VLOOKUP(B73,'Raw Data'!$A$2:$C$470,3,0)/60),"")</f>
        <v/>
      </c>
      <c r="D73" s="19"/>
      <c r="E73" s="19"/>
      <c r="F73" s="19"/>
      <c r="G73" s="19"/>
      <c r="H73" s="19"/>
      <c r="I73" s="19"/>
      <c r="J73" s="19"/>
      <c r="K73" s="10"/>
      <c r="L73" s="10"/>
      <c r="M73" s="10"/>
      <c r="N73" s="10"/>
      <c r="O73" s="10"/>
      <c r="P73" s="10"/>
      <c r="R73" s="5"/>
      <c r="T73" s="7" t="str">
        <f>IF(B73="","",IF(AND('Raw Data'!AJ71=1,'Raw Data'!GX71=2),"Bad","Good"))</f>
        <v/>
      </c>
      <c r="U73" s="11"/>
      <c r="V73" s="12"/>
      <c r="W73" s="21"/>
    </row>
    <row r="74" spans="2:23" x14ac:dyDescent="0.3">
      <c r="B74" s="5" t="str">
        <f>IF('Raw Data'!A72=0,"",'Raw Data'!A72)</f>
        <v/>
      </c>
      <c r="C74" s="18" t="str">
        <f>IFERROR((VLOOKUP(B74,'Raw Data'!$A$2:$C$470,3,0)/60),"")</f>
        <v/>
      </c>
      <c r="D74" s="19"/>
      <c r="E74" s="19"/>
      <c r="F74" s="19"/>
      <c r="G74" s="19"/>
      <c r="H74" s="19"/>
      <c r="I74" s="19"/>
      <c r="J74" s="19"/>
      <c r="K74" s="10"/>
      <c r="L74" s="10"/>
      <c r="M74" s="10"/>
      <c r="N74" s="10"/>
      <c r="O74" s="10"/>
      <c r="P74" s="10"/>
      <c r="R74" s="5"/>
      <c r="T74" s="7" t="str">
        <f>IF(B74="","",IF(AND('Raw Data'!AJ72=1,'Raw Data'!GX72=2),"Bad","Good"))</f>
        <v/>
      </c>
      <c r="U74" s="11"/>
      <c r="V74" s="12"/>
      <c r="W74" s="21"/>
    </row>
    <row r="75" spans="2:23" x14ac:dyDescent="0.3">
      <c r="B75" s="5" t="str">
        <f>IF('Raw Data'!A73=0,"",'Raw Data'!A73)</f>
        <v/>
      </c>
      <c r="C75" s="18" t="str">
        <f>IFERROR((VLOOKUP(B75,'Raw Data'!$A$2:$C$470,3,0)/60),"")</f>
        <v/>
      </c>
      <c r="D75" s="19"/>
      <c r="E75" s="19"/>
      <c r="F75" s="19"/>
      <c r="G75" s="19"/>
      <c r="H75" s="19"/>
      <c r="I75" s="19"/>
      <c r="J75" s="19"/>
      <c r="K75" s="10"/>
      <c r="L75" s="10"/>
      <c r="M75" s="10"/>
      <c r="N75" s="10"/>
      <c r="O75" s="10"/>
      <c r="P75" s="10"/>
      <c r="R75" s="5"/>
      <c r="T75" s="7" t="str">
        <f>IF(B75="","",IF(AND('Raw Data'!AJ73=1,'Raw Data'!GX73=2),"Bad","Good"))</f>
        <v/>
      </c>
      <c r="U75" s="11"/>
      <c r="V75" s="12"/>
      <c r="W75" s="21"/>
    </row>
    <row r="76" spans="2:23" x14ac:dyDescent="0.3">
      <c r="B76" s="5" t="str">
        <f>IF('Raw Data'!A74=0,"",'Raw Data'!A74)</f>
        <v/>
      </c>
      <c r="C76" s="18" t="str">
        <f>IFERROR((VLOOKUP(B76,'Raw Data'!$A$2:$C$470,3,0)/60),"")</f>
        <v/>
      </c>
      <c r="D76" s="19"/>
      <c r="E76" s="19"/>
      <c r="F76" s="19"/>
      <c r="G76" s="19"/>
      <c r="H76" s="19"/>
      <c r="I76" s="19"/>
      <c r="J76" s="19"/>
      <c r="K76" s="10"/>
      <c r="L76" s="10"/>
      <c r="M76" s="10"/>
      <c r="N76" s="10"/>
      <c r="O76" s="10"/>
      <c r="P76" s="10"/>
      <c r="R76" s="5"/>
      <c r="T76" s="7" t="str">
        <f>IF(B76="","",IF(AND('Raw Data'!AJ74=1,'Raw Data'!GX74=2),"Bad","Good"))</f>
        <v/>
      </c>
      <c r="U76" s="11"/>
      <c r="V76" s="12"/>
      <c r="W76" s="21"/>
    </row>
    <row r="77" spans="2:23" x14ac:dyDescent="0.3">
      <c r="B77" s="5" t="str">
        <f>IF('Raw Data'!A75=0,"",'Raw Data'!A75)</f>
        <v/>
      </c>
      <c r="C77" s="18" t="str">
        <f>IFERROR((VLOOKUP(B77,'Raw Data'!$A$2:$C$470,3,0)/60),"")</f>
        <v/>
      </c>
      <c r="D77" s="19"/>
      <c r="E77" s="19"/>
      <c r="F77" s="19"/>
      <c r="G77" s="19"/>
      <c r="H77" s="19"/>
      <c r="I77" s="19"/>
      <c r="J77" s="19"/>
      <c r="K77" s="10"/>
      <c r="L77" s="10"/>
      <c r="M77" s="10"/>
      <c r="N77" s="10"/>
      <c r="O77" s="10"/>
      <c r="P77" s="10"/>
      <c r="R77" s="5"/>
      <c r="T77" s="7" t="str">
        <f>IF(B77="","",IF(AND('Raw Data'!AJ75=1,'Raw Data'!GX75=2),"Bad","Good"))</f>
        <v/>
      </c>
      <c r="U77" s="11"/>
      <c r="V77" s="12"/>
      <c r="W77" s="21"/>
    </row>
    <row r="78" spans="2:23" x14ac:dyDescent="0.3">
      <c r="B78" s="5" t="str">
        <f>IF('Raw Data'!A76=0,"",'Raw Data'!A76)</f>
        <v/>
      </c>
      <c r="C78" s="18" t="str">
        <f>IFERROR((VLOOKUP(B78,'Raw Data'!$A$2:$C$470,3,0)/60),"")</f>
        <v/>
      </c>
      <c r="D78" s="19"/>
      <c r="E78" s="19"/>
      <c r="F78" s="19"/>
      <c r="G78" s="19"/>
      <c r="H78" s="19"/>
      <c r="I78" s="19"/>
      <c r="J78" s="19"/>
      <c r="K78" s="10"/>
      <c r="L78" s="10"/>
      <c r="M78" s="10"/>
      <c r="N78" s="10"/>
      <c r="O78" s="10"/>
      <c r="P78" s="10"/>
      <c r="R78" s="5"/>
      <c r="T78" s="7" t="str">
        <f>IF(B78="","",IF(AND('Raw Data'!AJ76=1,'Raw Data'!GX76=2),"Bad","Good"))</f>
        <v/>
      </c>
      <c r="U78" s="11"/>
      <c r="V78" s="12"/>
      <c r="W78" s="21"/>
    </row>
    <row r="79" spans="2:23" x14ac:dyDescent="0.3">
      <c r="B79" s="5" t="str">
        <f>IF('Raw Data'!A77=0,"",'Raw Data'!A77)</f>
        <v/>
      </c>
      <c r="C79" s="18" t="str">
        <f>IFERROR((VLOOKUP(B79,'Raw Data'!$A$2:$C$470,3,0)/60),"")</f>
        <v/>
      </c>
      <c r="D79" s="19"/>
      <c r="E79" s="19"/>
      <c r="F79" s="19"/>
      <c r="G79" s="19"/>
      <c r="H79" s="19"/>
      <c r="I79" s="19"/>
      <c r="J79" s="19"/>
      <c r="K79" s="10"/>
      <c r="L79" s="10"/>
      <c r="M79" s="10"/>
      <c r="N79" s="10"/>
      <c r="O79" s="10"/>
      <c r="P79" s="10"/>
      <c r="R79" s="5"/>
      <c r="T79" s="7" t="str">
        <f>IF(B79="","",IF(AND('Raw Data'!AJ77=1,'Raw Data'!GX77=2),"Bad","Good"))</f>
        <v/>
      </c>
      <c r="U79" s="11"/>
      <c r="V79" s="12"/>
      <c r="W79" s="21"/>
    </row>
    <row r="80" spans="2:23" x14ac:dyDescent="0.3">
      <c r="B80" s="5" t="str">
        <f>IF('Raw Data'!A78=0,"",'Raw Data'!A78)</f>
        <v/>
      </c>
      <c r="C80" s="18" t="str">
        <f>IFERROR((VLOOKUP(B80,'Raw Data'!$A$2:$C$470,3,0)/60),"")</f>
        <v/>
      </c>
      <c r="D80" s="19"/>
      <c r="E80" s="19"/>
      <c r="F80" s="19"/>
      <c r="G80" s="19"/>
      <c r="H80" s="19"/>
      <c r="I80" s="19"/>
      <c r="J80" s="19"/>
      <c r="K80" s="10"/>
      <c r="L80" s="10"/>
      <c r="M80" s="10"/>
      <c r="N80" s="10"/>
      <c r="O80" s="10"/>
      <c r="P80" s="10"/>
      <c r="R80" s="5"/>
      <c r="T80" s="7" t="str">
        <f>IF(B80="","",IF(AND('Raw Data'!AJ78=1,'Raw Data'!GX78=2),"Bad","Good"))</f>
        <v/>
      </c>
      <c r="U80" s="11"/>
      <c r="V80" s="12"/>
      <c r="W80" s="21"/>
    </row>
    <row r="81" spans="2:23" x14ac:dyDescent="0.3">
      <c r="B81" s="5" t="str">
        <f>IF('Raw Data'!A79=0,"",'Raw Data'!A79)</f>
        <v/>
      </c>
      <c r="C81" s="18" t="str">
        <f>IFERROR((VLOOKUP(B81,'Raw Data'!$A$2:$C$470,3,0)/60),"")</f>
        <v/>
      </c>
      <c r="D81" s="19"/>
      <c r="E81" s="19"/>
      <c r="F81" s="19"/>
      <c r="G81" s="19"/>
      <c r="H81" s="19"/>
      <c r="I81" s="19"/>
      <c r="J81" s="19"/>
      <c r="K81" s="10"/>
      <c r="L81" s="10"/>
      <c r="M81" s="10"/>
      <c r="N81" s="10"/>
      <c r="O81" s="10"/>
      <c r="P81" s="10"/>
      <c r="R81" s="5"/>
      <c r="T81" s="7" t="str">
        <f>IF(B81="","",IF(AND('Raw Data'!AJ79=1,'Raw Data'!GX79=2),"Bad","Good"))</f>
        <v/>
      </c>
      <c r="U81" s="11"/>
      <c r="V81" s="12"/>
      <c r="W81" s="21"/>
    </row>
    <row r="82" spans="2:23" x14ac:dyDescent="0.3">
      <c r="B82" s="5" t="str">
        <f>IF('Raw Data'!A80=0,"",'Raw Data'!A80)</f>
        <v/>
      </c>
      <c r="C82" s="18" t="str">
        <f>IFERROR((VLOOKUP(B82,'Raw Data'!$A$2:$C$470,3,0)/60),"")</f>
        <v/>
      </c>
      <c r="D82" s="19"/>
      <c r="E82" s="19"/>
      <c r="F82" s="19"/>
      <c r="G82" s="19"/>
      <c r="H82" s="19"/>
      <c r="I82" s="19"/>
      <c r="J82" s="19"/>
      <c r="K82" s="10"/>
      <c r="L82" s="10"/>
      <c r="M82" s="10"/>
      <c r="N82" s="10"/>
      <c r="O82" s="10"/>
      <c r="P82" s="10"/>
      <c r="R82" s="5"/>
      <c r="T82" s="7" t="str">
        <f>IF(B82="","",IF(AND('Raw Data'!AJ80=1,'Raw Data'!GX80=2),"Bad","Good"))</f>
        <v/>
      </c>
      <c r="U82" s="11"/>
      <c r="V82" s="12"/>
      <c r="W82" s="21"/>
    </row>
    <row r="83" spans="2:23" x14ac:dyDescent="0.3">
      <c r="B83" s="5" t="str">
        <f>IF('Raw Data'!A81=0,"",'Raw Data'!A81)</f>
        <v/>
      </c>
      <c r="C83" s="18" t="str">
        <f>IFERROR((VLOOKUP(B83,'Raw Data'!$A$2:$C$470,3,0)/60),"")</f>
        <v/>
      </c>
      <c r="D83" s="19"/>
      <c r="E83" s="19"/>
      <c r="F83" s="19"/>
      <c r="G83" s="19"/>
      <c r="H83" s="19"/>
      <c r="I83" s="19"/>
      <c r="J83" s="19"/>
      <c r="K83" s="10"/>
      <c r="L83" s="10"/>
      <c r="M83" s="10"/>
      <c r="N83" s="10"/>
      <c r="O83" s="10"/>
      <c r="P83" s="10"/>
      <c r="R83" s="5"/>
      <c r="T83" s="7" t="str">
        <f>IF(B83="","",IF(AND('Raw Data'!AJ81=1,'Raw Data'!GX81=2),"Bad","Good"))</f>
        <v/>
      </c>
      <c r="U83" s="11"/>
      <c r="V83" s="12"/>
      <c r="W83" s="21"/>
    </row>
    <row r="84" spans="2:23" x14ac:dyDescent="0.3">
      <c r="B84" s="5" t="str">
        <f>IF('Raw Data'!A82=0,"",'Raw Data'!A82)</f>
        <v/>
      </c>
      <c r="C84" s="18" t="str">
        <f>IFERROR((VLOOKUP(B84,'Raw Data'!$A$2:$C$470,3,0)/60),"")</f>
        <v/>
      </c>
      <c r="D84" s="19"/>
      <c r="E84" s="19"/>
      <c r="F84" s="19"/>
      <c r="G84" s="19"/>
      <c r="H84" s="19"/>
      <c r="I84" s="19"/>
      <c r="J84" s="19"/>
      <c r="K84" s="10"/>
      <c r="L84" s="10"/>
      <c r="M84" s="10"/>
      <c r="N84" s="10"/>
      <c r="O84" s="10"/>
      <c r="P84" s="10"/>
      <c r="R84" s="5"/>
      <c r="T84" s="7" t="str">
        <f>IF(B84="","",IF(AND('Raw Data'!AJ82=1,'Raw Data'!GX82=2),"Bad","Good"))</f>
        <v/>
      </c>
      <c r="U84" s="11"/>
      <c r="V84" s="12"/>
      <c r="W84" s="21"/>
    </row>
    <row r="85" spans="2:23" x14ac:dyDescent="0.3">
      <c r="B85" s="5" t="str">
        <f>IF('Raw Data'!A83=0,"",'Raw Data'!A83)</f>
        <v/>
      </c>
      <c r="C85" s="18" t="str">
        <f>IFERROR((VLOOKUP(B85,'Raw Data'!$A$2:$C$470,3,0)/60),"")</f>
        <v/>
      </c>
      <c r="D85" s="19"/>
      <c r="E85" s="19"/>
      <c r="F85" s="19"/>
      <c r="G85" s="19"/>
      <c r="H85" s="19"/>
      <c r="I85" s="19"/>
      <c r="J85" s="19"/>
      <c r="K85" s="10"/>
      <c r="L85" s="10"/>
      <c r="M85" s="10"/>
      <c r="N85" s="10"/>
      <c r="O85" s="10"/>
      <c r="P85" s="10"/>
      <c r="R85" s="5"/>
      <c r="T85" s="7" t="str">
        <f>IF(B85="","",IF(AND('Raw Data'!AJ83=1,'Raw Data'!GX83=2),"Bad","Good"))</f>
        <v/>
      </c>
      <c r="U85" s="11"/>
      <c r="V85" s="12"/>
      <c r="W85" s="21"/>
    </row>
    <row r="86" spans="2:23" x14ac:dyDescent="0.3">
      <c r="B86" s="5" t="str">
        <f>IF('Raw Data'!A84=0,"",'Raw Data'!A84)</f>
        <v/>
      </c>
      <c r="C86" s="18" t="str">
        <f>IFERROR((VLOOKUP(B86,'Raw Data'!$A$2:$C$470,3,0)/60),"")</f>
        <v/>
      </c>
      <c r="D86" s="19"/>
      <c r="E86" s="19"/>
      <c r="F86" s="19"/>
      <c r="G86" s="19"/>
      <c r="H86" s="19"/>
      <c r="I86" s="19"/>
      <c r="J86" s="19"/>
      <c r="K86" s="10"/>
      <c r="L86" s="10"/>
      <c r="M86" s="10"/>
      <c r="N86" s="10"/>
      <c r="O86" s="10"/>
      <c r="P86" s="10"/>
      <c r="R86" s="5"/>
      <c r="T86" s="7" t="str">
        <f>IF(B86="","",IF(AND('Raw Data'!AJ84=1,'Raw Data'!GX84=2),"Bad","Good"))</f>
        <v/>
      </c>
      <c r="U86" s="11"/>
      <c r="V86" s="12"/>
      <c r="W86" s="21"/>
    </row>
    <row r="87" spans="2:23" x14ac:dyDescent="0.3">
      <c r="B87" s="5" t="str">
        <f>IF('Raw Data'!A85=0,"",'Raw Data'!A85)</f>
        <v/>
      </c>
      <c r="C87" s="18" t="str">
        <f>IFERROR((VLOOKUP(B87,'Raw Data'!$A$2:$C$470,3,0)/60),"")</f>
        <v/>
      </c>
      <c r="D87" s="19"/>
      <c r="E87" s="19"/>
      <c r="F87" s="19"/>
      <c r="G87" s="19"/>
      <c r="H87" s="19"/>
      <c r="I87" s="19"/>
      <c r="J87" s="19"/>
      <c r="K87" s="10"/>
      <c r="L87" s="10"/>
      <c r="M87" s="10"/>
      <c r="N87" s="10"/>
      <c r="O87" s="10"/>
      <c r="P87" s="10"/>
      <c r="R87" s="5"/>
      <c r="T87" s="7" t="str">
        <f>IF(B87="","",IF(AND('Raw Data'!AJ85=1,'Raw Data'!GX85=2),"Bad","Good"))</f>
        <v/>
      </c>
      <c r="U87" s="11"/>
      <c r="V87" s="12"/>
      <c r="W87" s="21"/>
    </row>
    <row r="88" spans="2:23" x14ac:dyDescent="0.3">
      <c r="B88" s="5" t="str">
        <f>IF('Raw Data'!A86=0,"",'Raw Data'!A86)</f>
        <v/>
      </c>
      <c r="C88" s="18" t="str">
        <f>IFERROR((VLOOKUP(B88,'Raw Data'!$A$2:$C$470,3,0)/60),"")</f>
        <v/>
      </c>
      <c r="D88" s="19"/>
      <c r="E88" s="19"/>
      <c r="F88" s="19"/>
      <c r="G88" s="19"/>
      <c r="H88" s="19"/>
      <c r="I88" s="19"/>
      <c r="J88" s="19"/>
      <c r="K88" s="10"/>
      <c r="L88" s="10"/>
      <c r="M88" s="10"/>
      <c r="N88" s="10"/>
      <c r="O88" s="10"/>
      <c r="P88" s="10"/>
      <c r="R88" s="5"/>
      <c r="T88" s="7" t="str">
        <f>IF(B88="","",IF(AND('Raw Data'!AJ86=1,'Raw Data'!GX86=2),"Bad","Good"))</f>
        <v/>
      </c>
      <c r="U88" s="11"/>
      <c r="V88" s="12"/>
      <c r="W88" s="21"/>
    </row>
    <row r="89" spans="2:23" x14ac:dyDescent="0.3">
      <c r="B89" s="5" t="str">
        <f>IF('Raw Data'!A87=0,"",'Raw Data'!A87)</f>
        <v/>
      </c>
      <c r="C89" s="18" t="str">
        <f>IFERROR((VLOOKUP(B89,'Raw Data'!$A$2:$C$470,3,0)/60),"")</f>
        <v/>
      </c>
      <c r="D89" s="19"/>
      <c r="E89" s="19"/>
      <c r="F89" s="19"/>
      <c r="G89" s="19"/>
      <c r="H89" s="19"/>
      <c r="I89" s="19"/>
      <c r="J89" s="19"/>
      <c r="K89" s="10"/>
      <c r="L89" s="10"/>
      <c r="M89" s="10"/>
      <c r="N89" s="10"/>
      <c r="O89" s="10"/>
      <c r="P89" s="10"/>
      <c r="R89" s="5"/>
      <c r="T89" s="7" t="str">
        <f>IF(B89="","",IF(AND('Raw Data'!AJ87=1,'Raw Data'!GX87=2),"Bad","Good"))</f>
        <v/>
      </c>
      <c r="U89" s="11"/>
      <c r="V89" s="12"/>
      <c r="W89" s="21"/>
    </row>
    <row r="90" spans="2:23" x14ac:dyDescent="0.3">
      <c r="B90" s="5" t="str">
        <f>IF('Raw Data'!A88=0,"",'Raw Data'!A88)</f>
        <v/>
      </c>
      <c r="C90" s="18" t="str">
        <f>IFERROR((VLOOKUP(B90,'Raw Data'!$A$2:$C$470,3,0)/60),"")</f>
        <v/>
      </c>
      <c r="D90" s="19"/>
      <c r="E90" s="19"/>
      <c r="F90" s="19"/>
      <c r="G90" s="19"/>
      <c r="H90" s="19"/>
      <c r="I90" s="19"/>
      <c r="J90" s="19"/>
      <c r="K90" s="10"/>
      <c r="L90" s="10"/>
      <c r="M90" s="10"/>
      <c r="N90" s="10"/>
      <c r="O90" s="10"/>
      <c r="P90" s="10"/>
      <c r="R90" s="5"/>
      <c r="T90" s="7" t="str">
        <f>IF(B90="","",IF(AND('Raw Data'!AJ88=1,'Raw Data'!GX88=2),"Bad","Good"))</f>
        <v/>
      </c>
      <c r="U90" s="11"/>
      <c r="V90" s="12"/>
      <c r="W90" s="21"/>
    </row>
    <row r="91" spans="2:23" x14ac:dyDescent="0.3">
      <c r="B91" s="5" t="str">
        <f>IF('Raw Data'!A89=0,"",'Raw Data'!A89)</f>
        <v/>
      </c>
      <c r="C91" s="18" t="str">
        <f>IFERROR((VLOOKUP(B91,'Raw Data'!$A$2:$C$470,3,0)/60),"")</f>
        <v/>
      </c>
      <c r="D91" s="19"/>
      <c r="E91" s="19"/>
      <c r="F91" s="19"/>
      <c r="G91" s="19"/>
      <c r="H91" s="19"/>
      <c r="I91" s="19"/>
      <c r="J91" s="19"/>
      <c r="K91" s="10"/>
      <c r="L91" s="10"/>
      <c r="M91" s="10"/>
      <c r="N91" s="10"/>
      <c r="O91" s="10"/>
      <c r="P91" s="10"/>
      <c r="R91" s="12"/>
      <c r="T91" s="7" t="str">
        <f>IF(B91="","",IF(AND('Raw Data'!AJ89=1,'Raw Data'!GX89=2),"Bad","Good"))</f>
        <v/>
      </c>
      <c r="U91" s="11"/>
      <c r="V91" s="12"/>
      <c r="W91" s="21"/>
    </row>
    <row r="92" spans="2:23" x14ac:dyDescent="0.3">
      <c r="B92" s="5" t="str">
        <f>IF('Raw Data'!A90=0,"",'Raw Data'!A90)</f>
        <v/>
      </c>
      <c r="C92" s="18" t="str">
        <f>IFERROR((VLOOKUP(B92,'Raw Data'!$A$2:$C$470,3,0)/60),"")</f>
        <v/>
      </c>
      <c r="D92" s="19"/>
      <c r="E92" s="19"/>
      <c r="F92" s="19"/>
      <c r="G92" s="19"/>
      <c r="H92" s="19"/>
      <c r="I92" s="19"/>
      <c r="J92" s="19"/>
      <c r="K92" s="10"/>
      <c r="L92" s="10"/>
      <c r="M92" s="10"/>
      <c r="N92" s="10"/>
      <c r="O92" s="10"/>
      <c r="P92" s="10"/>
      <c r="R92" s="12"/>
      <c r="T92" s="7" t="str">
        <f>IF(B92="","",IF(AND('Raw Data'!AJ90=1,'Raw Data'!GX90=2),"Bad","Good"))</f>
        <v/>
      </c>
      <c r="U92" s="11"/>
      <c r="V92" s="12"/>
      <c r="W92" s="21"/>
    </row>
    <row r="93" spans="2:23" x14ac:dyDescent="0.3">
      <c r="B93" s="5" t="str">
        <f>IF('Raw Data'!A91=0,"",'Raw Data'!A91)</f>
        <v/>
      </c>
      <c r="C93" s="18" t="str">
        <f>IFERROR((VLOOKUP(B93,'Raw Data'!$A$2:$C$470,3,0)/60),"")</f>
        <v/>
      </c>
      <c r="D93" s="19"/>
      <c r="E93" s="19"/>
      <c r="F93" s="19"/>
      <c r="G93" s="19"/>
      <c r="H93" s="19"/>
      <c r="I93" s="19"/>
      <c r="J93" s="19"/>
      <c r="K93" s="10"/>
      <c r="L93" s="10"/>
      <c r="M93" s="10"/>
      <c r="N93" s="10"/>
      <c r="O93" s="10"/>
      <c r="P93" s="10"/>
      <c r="R93" s="12"/>
      <c r="T93" s="7" t="str">
        <f>IF(B93="","",IF(AND('Raw Data'!AJ91=1,'Raw Data'!GX91=2),"Bad","Good"))</f>
        <v/>
      </c>
      <c r="U93" s="11"/>
      <c r="V93" s="12"/>
      <c r="W93" s="21"/>
    </row>
    <row r="94" spans="2:23" x14ac:dyDescent="0.3">
      <c r="B94" s="5"/>
      <c r="C94" s="18" t="str">
        <f>IFERROR((VLOOKUP(B94,'Raw Data'!$A$2:$C$470,3,0)/60),"")</f>
        <v/>
      </c>
      <c r="D94" s="19"/>
      <c r="E94" s="19"/>
      <c r="F94" s="19"/>
      <c r="G94" s="19"/>
      <c r="H94" s="19"/>
      <c r="I94" s="19"/>
      <c r="J94" s="19"/>
      <c r="K94" s="10"/>
      <c r="L94" s="10"/>
      <c r="M94" s="10"/>
      <c r="N94" s="10"/>
      <c r="O94" s="10"/>
      <c r="P94" s="10"/>
      <c r="R94" s="12"/>
      <c r="T94" s="7" t="str">
        <f>IF(B94="","",IF(AND('Raw Data'!AJ92=1,'Raw Data'!GX92=2),"Bad","Good"))</f>
        <v/>
      </c>
      <c r="U94" s="11"/>
      <c r="V94" s="12"/>
      <c r="W94" s="21"/>
    </row>
    <row r="95" spans="2:23" x14ac:dyDescent="0.3">
      <c r="B95" s="5"/>
      <c r="C95" s="18"/>
      <c r="D95" s="19"/>
      <c r="E95" s="19"/>
      <c r="F95" s="19"/>
      <c r="G95" s="19"/>
      <c r="H95" s="19"/>
      <c r="I95" s="19"/>
      <c r="J95" s="19"/>
      <c r="K95" s="10"/>
      <c r="L95" s="10"/>
      <c r="M95" s="10"/>
      <c r="N95" s="10"/>
      <c r="O95" s="10"/>
      <c r="P95" s="10"/>
      <c r="R95" s="12"/>
      <c r="T95" s="7" t="str">
        <f>IF(B95="","",IF(AND('Raw Data'!AJ93=1,'Raw Data'!GX93=2),"Bad","Good"))</f>
        <v/>
      </c>
      <c r="U95" s="11"/>
      <c r="V95" s="12"/>
      <c r="W95" s="21"/>
    </row>
    <row r="96" spans="2:23" x14ac:dyDescent="0.3">
      <c r="B96" s="5"/>
      <c r="C96" s="18"/>
      <c r="D96" s="19"/>
      <c r="E96" s="19"/>
      <c r="F96" s="19"/>
      <c r="G96" s="19"/>
      <c r="H96" s="19"/>
      <c r="I96" s="19"/>
      <c r="J96" s="19"/>
      <c r="K96" s="10"/>
      <c r="L96" s="10"/>
      <c r="M96" s="10"/>
      <c r="N96" s="10"/>
      <c r="O96" s="10"/>
      <c r="P96" s="10"/>
      <c r="R96" s="12"/>
      <c r="T96" s="7" t="str">
        <f>IF(B96="","",IF(AND('Raw Data'!AJ94=1,'Raw Data'!GX94=2),"Bad","Good"))</f>
        <v/>
      </c>
      <c r="U96" s="11"/>
      <c r="V96" s="12"/>
      <c r="W96" s="21"/>
    </row>
    <row r="97" spans="2:23" x14ac:dyDescent="0.3">
      <c r="B97" s="5"/>
      <c r="C97" s="18"/>
      <c r="D97" s="19"/>
      <c r="E97" s="19"/>
      <c r="F97" s="19"/>
      <c r="G97" s="19"/>
      <c r="H97" s="19"/>
      <c r="I97" s="19"/>
      <c r="J97" s="19"/>
      <c r="K97" s="10"/>
      <c r="L97" s="10"/>
      <c r="M97" s="10"/>
      <c r="N97" s="10"/>
      <c r="O97" s="10"/>
      <c r="P97" s="10"/>
      <c r="R97" s="12"/>
      <c r="T97" s="7" t="str">
        <f>IF(B97="","",IF(AND('Raw Data'!AJ95=1,'Raw Data'!GX95=2),"Bad","Good"))</f>
        <v/>
      </c>
      <c r="U97" s="11"/>
      <c r="V97" s="12"/>
      <c r="W97" s="21"/>
    </row>
    <row r="98" spans="2:23" x14ac:dyDescent="0.3">
      <c r="B98" s="5"/>
      <c r="C98" s="18"/>
      <c r="D98" s="19"/>
      <c r="E98" s="19"/>
      <c r="F98" s="19"/>
      <c r="G98" s="19"/>
      <c r="H98" s="19"/>
      <c r="I98" s="19"/>
      <c r="J98" s="19"/>
      <c r="K98" s="10"/>
      <c r="L98" s="10"/>
      <c r="M98" s="10"/>
      <c r="N98" s="10"/>
      <c r="O98" s="10"/>
      <c r="P98" s="10"/>
      <c r="R98" s="12"/>
      <c r="T98" s="7" t="str">
        <f>IF(B98="","",IF(AND('Raw Data'!AJ96=1,'Raw Data'!GX96=2),"Bad","Good"))</f>
        <v/>
      </c>
      <c r="U98" s="11"/>
      <c r="V98" s="12"/>
      <c r="W98" s="21"/>
    </row>
    <row r="99" spans="2:23" x14ac:dyDescent="0.3">
      <c r="B99" s="5"/>
      <c r="C99" s="18"/>
      <c r="D99" s="19"/>
      <c r="E99" s="19"/>
      <c r="F99" s="19"/>
      <c r="G99" s="19"/>
      <c r="H99" s="19"/>
      <c r="I99" s="19"/>
      <c r="J99" s="19"/>
      <c r="K99" s="10"/>
      <c r="L99" s="10"/>
      <c r="M99" s="10"/>
      <c r="N99" s="10"/>
      <c r="O99" s="10"/>
      <c r="P99" s="10"/>
      <c r="R99" s="12"/>
      <c r="T99" s="7" t="str">
        <f>IF(B99="","",IF(AND('Raw Data'!AJ97=1,'Raw Data'!GX97=2),"Bad","Good"))</f>
        <v/>
      </c>
      <c r="U99" s="11"/>
      <c r="V99" s="12"/>
      <c r="W99" s="21"/>
    </row>
    <row r="100" spans="2:23" x14ac:dyDescent="0.3">
      <c r="B100" s="5"/>
      <c r="C100" s="18"/>
      <c r="D100" s="19"/>
      <c r="E100" s="19"/>
      <c r="F100" s="19"/>
      <c r="G100" s="19"/>
      <c r="H100" s="19"/>
      <c r="I100" s="19"/>
      <c r="J100" s="19"/>
      <c r="K100" s="10"/>
      <c r="L100" s="10"/>
      <c r="M100" s="10"/>
      <c r="N100" s="10"/>
      <c r="O100" s="10"/>
      <c r="P100" s="10"/>
      <c r="R100" s="12"/>
      <c r="T100" s="7" t="str">
        <f>IF(B100="","",IF(AND('Raw Data'!AJ98=1,'Raw Data'!GX98=2),"Bad","Good"))</f>
        <v/>
      </c>
      <c r="U100" s="11"/>
      <c r="V100" s="12"/>
      <c r="W100" s="21"/>
    </row>
  </sheetData>
  <autoFilter ref="B2:W94" xr:uid="{00000000-0009-0000-0000-000001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8" showButton="0"/>
  </autoFilter>
  <mergeCells count="7">
    <mergeCell ref="B2:B3"/>
    <mergeCell ref="C2:C3"/>
    <mergeCell ref="R2:R3"/>
    <mergeCell ref="T2:U2"/>
    <mergeCell ref="V2:V3"/>
    <mergeCell ref="W2:W3"/>
    <mergeCell ref="D2:P2"/>
  </mergeCells>
  <conditionalFormatting sqref="D4:O100">
    <cfRule type="cellIs" dxfId="19" priority="26" operator="greaterThan">
      <formula>0.9</formula>
    </cfRule>
    <cfRule type="expression" dxfId="18" priority="27">
      <formula>"&gt;0.9"</formula>
    </cfRule>
    <cfRule type="cellIs" dxfId="17" priority="28" operator="lessThan">
      <formula>0.9</formula>
    </cfRule>
  </conditionalFormatting>
  <conditionalFormatting sqref="P4:P100">
    <cfRule type="containsText" dxfId="16" priority="25" operator="containsText" text="Bad">
      <formula>NOT(ISERROR(SEARCH("Bad",P4)))</formula>
    </cfRule>
  </conditionalFormatting>
  <conditionalFormatting sqref="C4:C618">
    <cfRule type="cellIs" dxfId="15" priority="21" operator="between">
      <formula>$A$4</formula>
      <formula>$A$3</formula>
    </cfRule>
    <cfRule type="cellIs" dxfId="14" priority="22" operator="between">
      <formula>$A$3</formula>
      <formula>$A$2</formula>
    </cfRule>
    <cfRule type="cellIs" dxfId="13" priority="23" operator="between">
      <formula>$A$2</formula>
      <formula>$A$1</formula>
    </cfRule>
    <cfRule type="cellIs" dxfId="12" priority="24" operator="greaterThan">
      <formula>$C$1</formula>
    </cfRule>
  </conditionalFormatting>
  <conditionalFormatting sqref="C4:C618">
    <cfRule type="cellIs" dxfId="11" priority="20" operator="between">
      <formula>$A$5</formula>
      <formula>$A$4</formula>
    </cfRule>
  </conditionalFormatting>
  <conditionalFormatting sqref="C4:C618">
    <cfRule type="cellIs" dxfId="10" priority="19" operator="lessThan">
      <formula>$A$5</formula>
    </cfRule>
  </conditionalFormatting>
  <conditionalFormatting sqref="V4:V100">
    <cfRule type="cellIs" dxfId="9" priority="14" operator="equal">
      <formula>"Reject"</formula>
    </cfRule>
  </conditionalFormatting>
  <conditionalFormatting sqref="D4:P100">
    <cfRule type="cellIs" dxfId="8" priority="9" operator="equal">
      <formula>100</formula>
    </cfRule>
  </conditionalFormatting>
  <conditionalFormatting sqref="P4:P30">
    <cfRule type="cellIs" dxfId="7" priority="6" operator="greaterThan">
      <formula>0.9</formula>
    </cfRule>
    <cfRule type="expression" dxfId="6" priority="7">
      <formula>"&gt;0.9"</formula>
    </cfRule>
    <cfRule type="cellIs" dxfId="5" priority="8" operator="lessThan">
      <formula>0.9</formula>
    </cfRule>
  </conditionalFormatting>
  <conditionalFormatting sqref="P4:P100">
    <cfRule type="cellIs" dxfId="4" priority="3" operator="greaterThan">
      <formula>0.9</formula>
    </cfRule>
    <cfRule type="expression" dxfId="3" priority="4">
      <formula>"&gt;0.9"</formula>
    </cfRule>
    <cfRule type="cellIs" dxfId="2" priority="5" operator="lessThan">
      <formula>0.9</formula>
    </cfRule>
  </conditionalFormatting>
  <conditionalFormatting sqref="T4:U100">
    <cfRule type="containsText" dxfId="1" priority="2" operator="containsText" text="Bad">
      <formula>NOT(ISERROR(SEARCH("Bad",T4)))</formula>
    </cfRule>
  </conditionalFormatting>
  <conditionalFormatting sqref="R4:R30">
    <cfRule type="containsText" dxfId="0" priority="1" operator="containsText" text="Bad">
      <formula>NOT(ISERROR(SEARCH("Bad",R4)))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Cleaning_Criteria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Goyal</dc:creator>
  <cp:lastModifiedBy>Nipun Goyal</cp:lastModifiedBy>
  <dcterms:created xsi:type="dcterms:W3CDTF">2017-04-06T20:05:23Z</dcterms:created>
  <dcterms:modified xsi:type="dcterms:W3CDTF">2017-09-08T06:44:53Z</dcterms:modified>
</cp:coreProperties>
</file>