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oobn\Downloads\"/>
    </mc:Choice>
  </mc:AlternateContent>
  <xr:revisionPtr revIDLastSave="0" documentId="13_ncr:1_{126B85C0-D643-4428-A699-F9C3A15E75B0}" xr6:coauthVersionLast="47" xr6:coauthVersionMax="47" xr10:uidLastSave="{00000000-0000-0000-0000-000000000000}"/>
  <bookViews>
    <workbookView xWindow="-110" yWindow="-110" windowWidth="19420" windowHeight="10420" firstSheet="7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Functions'!$A$3:$F$61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F20" i="19"/>
  <c r="F21" i="19"/>
  <c r="F19" i="19"/>
  <c r="F18" i="19"/>
  <c r="F4" i="19"/>
  <c r="F8" i="19"/>
  <c r="F10" i="19"/>
  <c r="J11" i="19" s="1"/>
  <c r="F6" i="19"/>
  <c r="F9" i="19"/>
  <c r="F14" i="19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0" i="7" s="1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F1" i="19" l="1"/>
  <c r="E1" i="19"/>
  <c r="K5" i="19"/>
  <c r="J5" i="19"/>
  <c r="E9" i="7"/>
  <c r="E48" i="7" s="1"/>
  <c r="E47" i="7"/>
</calcChain>
</file>

<file path=xl/sharedStrings.xml><?xml version="1.0" encoding="utf-8"?>
<sst xmlns="http://schemas.openxmlformats.org/spreadsheetml/2006/main" count="5067" uniqueCount="1436">
  <si>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</si>
  <si>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</si>
  <si>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</si>
  <si>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</si>
  <si>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</si>
  <si>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</si>
  <si>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</si>
  <si>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</si>
  <si>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</si>
  <si>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</si>
  <si>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</si>
  <si>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</si>
  <si>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</si>
  <si>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</si>
  <si>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</si>
  <si>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</si>
  <si>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</si>
  <si>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</si>
  <si>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</si>
  <si>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</si>
  <si>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</si>
  <si>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</si>
  <si>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</si>
  <si>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</si>
  <si>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</si>
  <si>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</si>
  <si>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</si>
  <si>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</si>
  <si>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</si>
  <si>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</si>
  <si>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</si>
  <si>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</si>
  <si>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</si>
  <si>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</si>
  <si>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</si>
  <si>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</si>
  <si>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</si>
  <si>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</si>
  <si>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</si>
  <si>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</si>
  <si>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</si>
  <si>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</si>
  <si>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</si>
  <si>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</si>
  <si>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</si>
  <si>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</si>
  <si>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</si>
  <si>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</si>
  <si>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</si>
  <si>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</si>
  <si>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</si>
  <si>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</si>
  <si>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</si>
  <si>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</si>
  <si>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</si>
  <si>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</si>
  <si>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</si>
  <si>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</si>
  <si>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</si>
  <si>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</si>
  <si>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</si>
  <si>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</si>
  <si>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</si>
  <si>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</si>
  <si>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</si>
  <si>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</si>
  <si>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</si>
  <si>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</si>
  <si>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</si>
  <si>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</si>
  <si>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</si>
  <si>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</si>
  <si>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</si>
  <si>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</si>
  <si>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</si>
  <si>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</si>
  <si>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</si>
  <si>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</si>
  <si>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</si>
  <si>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</si>
  <si>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</si>
  <si>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</si>
  <si>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</si>
  <si>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</si>
  <si>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</si>
  <si>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</si>
  <si>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</si>
  <si>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</si>
  <si>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</si>
  <si>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</si>
  <si>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</si>
  <si>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</si>
  <si>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</si>
  <si>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</si>
  <si>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</si>
  <si>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</si>
  <si>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</si>
  <si>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</si>
  <si>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</si>
  <si>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</si>
  <si>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</si>
  <si>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</si>
  <si>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</si>
  <si>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</si>
  <si>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</si>
  <si>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</si>
  <si>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</si>
  <si>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</si>
  <si>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</si>
  <si>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</si>
  <si>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</si>
  <si>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</si>
  <si>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</si>
  <si>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</si>
  <si>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</si>
  <si>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</si>
  <si>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</si>
  <si>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</si>
  <si>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</si>
  <si>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</si>
  <si>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</si>
  <si>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</si>
  <si>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</si>
  <si>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</si>
  <si>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</si>
  <si>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</si>
  <si>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</si>
  <si>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</si>
  <si>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</si>
  <si>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</si>
  <si>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</si>
  <si>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</si>
  <si>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</si>
  <si>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</si>
  <si>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</si>
  <si>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</si>
  <si>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</si>
  <si>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</si>
  <si>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</si>
  <si>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</si>
  <si>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</si>
  <si>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</si>
  <si>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</si>
  <si>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</si>
  <si>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</si>
  <si>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</si>
  <si>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</si>
  <si>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</si>
  <si>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</si>
  <si>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</si>
  <si>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</si>
  <si>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</si>
  <si>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</si>
  <si>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</si>
  <si>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</si>
  <si>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</si>
  <si>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</si>
  <si>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</si>
  <si>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</si>
  <si>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</si>
  <si>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</si>
  <si>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</si>
  <si>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</si>
  <si>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</si>
  <si>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</si>
  <si>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</si>
  <si>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</si>
  <si>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</si>
  <si>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</si>
  <si>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</si>
  <si>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</si>
  <si>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</si>
  <si>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</si>
  <si>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</si>
  <si>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</si>
  <si>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</si>
  <si>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</si>
  <si>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</si>
  <si>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</si>
  <si>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</si>
  <si>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</si>
  <si>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</si>
  <si>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</si>
  <si>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</si>
  <si>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</si>
  <si>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</si>
  <si>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</si>
  <si>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</si>
  <si>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</si>
  <si>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</si>
  <si>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</si>
  <si>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</si>
  <si>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</si>
  <si>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</si>
  <si>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</si>
  <si>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</si>
  <si>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</si>
  <si>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</si>
  <si>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</si>
  <si>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</si>
  <si>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</si>
  <si>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</si>
  <si>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</si>
  <si>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</si>
  <si>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</si>
  <si>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</si>
  <si>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</si>
  <si>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</si>
  <si>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</si>
  <si>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</si>
  <si>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</si>
  <si>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</si>
  <si>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</si>
  <si>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</si>
  <si>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</si>
  <si>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</si>
  <si>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</si>
  <si>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</si>
  <si>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</si>
  <si>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</si>
  <si>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</si>
  <si>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</si>
  <si>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</si>
  <si>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</si>
  <si>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</si>
  <si>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</si>
  <si>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</si>
  <si>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</si>
  <si>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</si>
  <si>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</si>
  <si>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</si>
  <si>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</si>
  <si>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</si>
  <si>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</si>
  <si>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</si>
  <si>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</si>
  <si>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</si>
  <si>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</si>
  <si>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</si>
  <si>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</si>
  <si>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</si>
  <si>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</si>
  <si>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</si>
  <si>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</si>
  <si>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</si>
  <si>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</si>
  <si>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</si>
  <si>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</si>
  <si>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</si>
  <si>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</si>
  <si>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</si>
  <si>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</si>
  <si>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</si>
  <si>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</si>
  <si>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</si>
  <si>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</si>
  <si>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</si>
  <si>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</si>
  <si>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</si>
  <si>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</si>
  <si>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</si>
  <si>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</si>
  <si>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</si>
  <si>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</si>
  <si>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</si>
  <si>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</si>
  <si>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</si>
  <si>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</si>
  <si>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</si>
  <si>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</si>
  <si>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</si>
  <si>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</si>
  <si>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</si>
  <si>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</si>
  <si>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</si>
  <si>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</si>
  <si>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</si>
  <si>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</si>
  <si>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</si>
  <si>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</si>
  <si>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</si>
  <si>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</si>
  <si>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</si>
  <si>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</si>
  <si>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</si>
  <si>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</si>
  <si>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</si>
  <si>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</si>
  <si>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</si>
  <si>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</si>
  <si>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</si>
  <si>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</si>
  <si>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</si>
  <si>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</si>
  <si>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</si>
  <si>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</si>
  <si>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</si>
  <si>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</si>
  <si>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</si>
  <si>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</si>
  <si>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</si>
  <si>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</si>
  <si>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</si>
  <si>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</si>
  <si>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</si>
  <si>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</si>
  <si>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</si>
  <si>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</si>
  <si>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</si>
  <si>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</si>
  <si>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</si>
  <si>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</si>
  <si>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</si>
  <si>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</si>
  <si>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</si>
  <si>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</si>
  <si>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</si>
  <si>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</si>
  <si>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</si>
  <si>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</si>
  <si>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</si>
  <si>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</si>
  <si>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</si>
  <si>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</si>
  <si>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</si>
  <si>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</si>
  <si>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</si>
  <si>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</si>
  <si>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</si>
  <si>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</si>
  <si>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</si>
  <si>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</si>
  <si>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</si>
  <si>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</si>
  <si>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</si>
  <si>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</si>
  <si>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</si>
  <si>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</si>
  <si>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</si>
  <si>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</si>
  <si>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</si>
  <si>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</si>
  <si>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</si>
  <si>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</si>
  <si>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</si>
  <si>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</si>
  <si>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</si>
  <si>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</si>
  <si>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</si>
  <si>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</si>
  <si>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</si>
  <si>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</si>
  <si>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</si>
  <si>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</si>
  <si>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</si>
  <si>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</si>
  <si>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</si>
  <si>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</si>
  <si>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</si>
  <si>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</si>
  <si>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</si>
  <si>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</si>
  <si>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</si>
  <si>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</si>
  <si>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</si>
  <si>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</si>
  <si>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</si>
  <si>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</si>
  <si>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</si>
  <si>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</si>
  <si>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</si>
  <si>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</si>
  <si>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</si>
  <si>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</si>
  <si>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</si>
  <si>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</si>
  <si>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</si>
  <si>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</si>
  <si>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</si>
  <si>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</si>
  <si>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</si>
  <si>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</si>
  <si>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</si>
  <si>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</si>
  <si>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</si>
  <si>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</si>
  <si>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</si>
  <si>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</si>
  <si>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</si>
  <si>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</si>
  <si>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</si>
  <si>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</si>
  <si>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</si>
  <si>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</si>
  <si>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</si>
  <si>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</si>
  <si>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</si>
  <si>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</si>
  <si>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</si>
  <si>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</si>
  <si>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</si>
  <si>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</si>
  <si>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</si>
  <si>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</si>
  <si>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</si>
  <si>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</si>
  <si>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</si>
  <si>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</si>
  <si>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</si>
  <si>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</si>
  <si>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</si>
  <si>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</si>
  <si>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</si>
  <si>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</si>
  <si>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</si>
  <si>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</si>
  <si>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</si>
  <si>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</si>
  <si>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</si>
  <si>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</si>
  <si>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</si>
  <si>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</si>
  <si>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</si>
  <si>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</si>
  <si>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</si>
  <si>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</si>
  <si>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</si>
  <si>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</si>
  <si>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</si>
  <si>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</si>
  <si>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</si>
  <si>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</si>
  <si>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</si>
  <si>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</si>
  <si>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</si>
  <si>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</si>
  <si>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</si>
  <si>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</si>
  <si>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</si>
  <si>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</si>
  <si>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</si>
  <si>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</si>
  <si>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</si>
  <si>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</si>
  <si>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</si>
  <si>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</si>
  <si>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</si>
  <si>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</si>
  <si>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</si>
  <si>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</si>
  <si>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</si>
  <si>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</si>
  <si>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</si>
  <si>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</si>
  <si>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</si>
  <si>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</si>
  <si>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</si>
  <si>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</si>
  <si>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</si>
  <si>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</si>
  <si>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</si>
  <si>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</si>
  <si>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</si>
  <si>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</si>
  <si>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</si>
  <si>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</si>
  <si>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</si>
  <si>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</si>
  <si>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</si>
  <si>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</si>
  <si>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</si>
  <si>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</si>
  <si>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</si>
  <si>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</si>
  <si>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</si>
  <si>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</si>
  <si>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</si>
  <si>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</si>
  <si>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</si>
  <si>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</si>
  <si>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</si>
  <si>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</si>
  <si>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</si>
  <si>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</si>
  <si>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</si>
  <si>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</si>
  <si>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</si>
  <si>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</si>
  <si>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</si>
  <si>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</si>
  <si>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</si>
  <si>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</si>
  <si>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</si>
  <si>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</si>
  <si>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</si>
  <si>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</si>
  <si>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</si>
  <si>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</si>
  <si>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</si>
  <si>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</si>
  <si>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</si>
  <si>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</si>
  <si>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</si>
  <si>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</si>
  <si>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</si>
  <si>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</si>
  <si>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</si>
  <si>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</si>
  <si>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</si>
  <si>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</si>
  <si>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</si>
  <si>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</si>
  <si>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</si>
  <si>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</si>
  <si>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</si>
  <si>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</si>
  <si>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</si>
  <si>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</si>
  <si>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</si>
  <si>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</si>
  <si>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</si>
  <si>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</si>
  <si>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</si>
  <si>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</si>
  <si>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</si>
  <si>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</si>
  <si>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</si>
  <si>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</si>
  <si>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</si>
  <si>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</si>
  <si>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</si>
  <si>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</si>
  <si>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</si>
  <si>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</si>
  <si>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</si>
  <si>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</si>
  <si>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</si>
  <si>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</si>
  <si>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</si>
  <si>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</si>
  <si>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</si>
  <si>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</si>
  <si>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</si>
  <si>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</si>
  <si>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</si>
  <si>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</si>
  <si>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</si>
  <si>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</si>
  <si>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</si>
  <si>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</si>
  <si>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</si>
  <si>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</si>
  <si>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</si>
  <si>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</si>
  <si>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</si>
  <si>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</si>
  <si>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</si>
  <si>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</si>
  <si>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</si>
  <si>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</si>
  <si>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</si>
  <si>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</si>
  <si>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</si>
  <si>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</si>
  <si>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</si>
  <si>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</si>
  <si>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</si>
  <si>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</si>
  <si>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</si>
  <si>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</si>
  <si>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</si>
  <si>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</si>
  <si>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</si>
  <si>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</si>
  <si>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</si>
  <si>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</si>
  <si>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</si>
  <si>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</si>
  <si>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</si>
  <si>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</si>
  <si>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</si>
  <si>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</si>
  <si>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</si>
  <si>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</si>
  <si>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</si>
  <si>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</si>
  <si>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</si>
  <si>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</si>
  <si>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</si>
  <si>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</si>
  <si>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</si>
  <si>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</si>
  <si>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</si>
  <si>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</si>
  <si>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</si>
  <si>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</si>
  <si>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</si>
  <si>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</si>
  <si>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</si>
  <si>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</si>
  <si>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</si>
  <si>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</si>
  <si>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</si>
  <si>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</si>
  <si>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</si>
  <si>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</si>
  <si>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</si>
  <si>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</si>
  <si>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</si>
  <si>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</si>
  <si>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</si>
  <si>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</si>
  <si>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</si>
  <si>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</si>
  <si>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</si>
  <si>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</si>
  <si>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</si>
  <si>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</si>
  <si>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</si>
  <si>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</si>
  <si>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</si>
  <si>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</si>
  <si>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</si>
  <si>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</si>
  <si>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</si>
  <si>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</si>
  <si>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</si>
  <si>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</si>
  <si>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</si>
  <si>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</si>
  <si>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</si>
  <si>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</si>
  <si>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</si>
  <si>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</si>
  <si>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</si>
  <si>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</si>
  <si>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</si>
  <si>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</si>
  <si>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</si>
  <si>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</si>
  <si>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</si>
  <si>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</si>
  <si>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</si>
  <si>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</si>
  <si>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</si>
  <si>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</si>
  <si>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</si>
  <si>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</si>
  <si>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</si>
  <si>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</si>
  <si>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</si>
  <si>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</si>
  <si>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</si>
  <si>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</si>
  <si>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</si>
  <si>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</si>
  <si>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</si>
  <si>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</si>
  <si>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</si>
  <si>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</si>
  <si>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</si>
  <si>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</si>
  <si>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</si>
  <si>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</si>
  <si>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</si>
  <si>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</si>
  <si>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</si>
  <si>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</si>
  <si>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</si>
  <si>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</si>
  <si>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</si>
  <si>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</si>
  <si>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</si>
  <si>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</si>
  <si>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</si>
  <si>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</si>
  <si>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</si>
  <si>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</si>
  <si>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</si>
  <si>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</si>
  <si>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</si>
  <si>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</si>
  <si>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</si>
  <si>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</si>
  <si>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</si>
  <si>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</si>
  <si>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</si>
  <si>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</si>
  <si>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</si>
  <si>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</si>
  <si>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</si>
  <si>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</si>
  <si>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</si>
  <si>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</si>
  <si>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</si>
  <si>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</si>
  <si>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</si>
  <si>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</si>
  <si>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</si>
  <si>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</si>
  <si>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</si>
  <si>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</si>
  <si>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</si>
  <si>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</si>
  <si>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</si>
  <si>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</si>
  <si>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</si>
  <si>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</si>
  <si>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</si>
  <si>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</si>
  <si>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</si>
  <si>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</si>
  <si>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</si>
  <si>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</si>
  <si>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</si>
  <si>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</si>
  <si>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</si>
  <si>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</si>
  <si>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</si>
  <si>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</si>
  <si>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</si>
  <si>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</si>
  <si>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</si>
  <si>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</si>
  <si>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</si>
  <si>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</si>
  <si>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</si>
  <si>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</si>
  <si>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</si>
  <si>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</si>
  <si>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</si>
  <si>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</si>
  <si>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</si>
  <si>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</si>
  <si>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</si>
  <si>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</si>
  <si>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</si>
  <si>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</si>
  <si>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</si>
  <si>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</si>
  <si>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</si>
  <si>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</si>
  <si>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</si>
  <si>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</si>
  <si>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</si>
  <si>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</si>
  <si>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</si>
  <si>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</si>
  <si>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</si>
  <si>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</si>
  <si>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</si>
  <si>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</si>
  <si>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</si>
  <si>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</si>
  <si>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</si>
  <si>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</si>
  <si>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</si>
  <si>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</si>
  <si>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</si>
  <si>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</si>
  <si>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</si>
  <si>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</si>
  <si>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</si>
  <si>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</si>
  <si>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</si>
  <si>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</si>
  <si>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</si>
  <si>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</si>
  <si>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</si>
  <si>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</si>
  <si>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</si>
  <si>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</si>
  <si>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</si>
  <si>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</si>
  <si>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</si>
  <si>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</si>
  <si>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</si>
  <si>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</si>
  <si>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</si>
  <si>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</si>
  <si>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</si>
  <si>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</si>
  <si>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</si>
  <si>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</si>
  <si>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</si>
  <si>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</si>
  <si>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</si>
  <si>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</si>
  <si>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</si>
  <si>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</si>
  <si>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</si>
  <si>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</si>
  <si>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</si>
  <si>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</si>
  <si>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</si>
  <si>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</si>
  <si>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</si>
  <si>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</si>
  <si>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</si>
  <si>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</si>
  <si>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</si>
  <si>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</si>
  <si>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</si>
  <si>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</si>
  <si>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</si>
  <si>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</si>
  <si>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</si>
  <si>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</si>
  <si>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</si>
  <si>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</si>
  <si>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</si>
  <si>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</si>
  <si>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</si>
  <si>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</si>
  <si>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</si>
  <si>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</si>
  <si>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</si>
  <si>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</si>
  <si>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</si>
  <si>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</si>
  <si>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</si>
  <si>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</si>
  <si>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</si>
  <si>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</si>
  <si>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</si>
  <si>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</si>
  <si>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</si>
  <si>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</si>
  <si>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</si>
  <si>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</si>
  <si>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</si>
  <si>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</si>
  <si>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</si>
  <si>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</si>
  <si>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</si>
  <si>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</si>
  <si>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</si>
  <si>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</si>
  <si>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</si>
  <si>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</si>
  <si>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</si>
  <si>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</si>
  <si>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</si>
  <si>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</si>
  <si>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</si>
  <si>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</si>
  <si>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</si>
  <si>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</si>
  <si>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</si>
  <si>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</si>
  <si>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</si>
  <si>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</si>
  <si>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</si>
  <si>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</si>
  <si>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</si>
  <si>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</si>
  <si>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</si>
  <si>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</si>
  <si>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</si>
  <si>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</si>
  <si>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</si>
  <si>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</si>
  <si>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</si>
  <si>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</si>
  <si>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</si>
  <si>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</si>
  <si>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</si>
  <si>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</si>
  <si>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</si>
  <si>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</si>
  <si>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</si>
  <si>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</si>
  <si>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</si>
  <si>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</si>
  <si>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</si>
  <si>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</si>
  <si>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</si>
  <si>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</si>
  <si>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</si>
  <si>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</si>
  <si>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</si>
  <si>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</si>
  <si>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</si>
  <si>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</si>
  <si>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</si>
  <si>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</si>
  <si>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</si>
  <si>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</si>
  <si>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</si>
  <si>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</si>
  <si>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</si>
  <si>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</si>
  <si>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</si>
  <si>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</si>
  <si>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</si>
  <si>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</si>
  <si>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</si>
  <si>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</si>
  <si>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</si>
  <si>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</si>
  <si>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</si>
  <si>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</si>
  <si>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</si>
  <si>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</si>
  <si>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</si>
  <si>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</si>
  <si>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</si>
  <si>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</si>
  <si>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</si>
  <si>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</si>
  <si>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</si>
  <si>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</si>
  <si>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</si>
  <si>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</si>
  <si>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</si>
  <si>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</si>
  <si>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</si>
  <si>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</si>
  <si>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</si>
  <si>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</si>
  <si>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</si>
  <si>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</si>
  <si>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</si>
  <si>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</si>
  <si>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</si>
  <si>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</si>
  <si>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</si>
  <si>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</si>
  <si>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</si>
  <si>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</si>
  <si>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</si>
  <si>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</si>
  <si>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</si>
  <si>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</si>
  <si>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</si>
  <si>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</si>
  <si>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</si>
  <si>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</si>
  <si>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</si>
  <si>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</si>
  <si>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</si>
  <si>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</si>
  <si>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</si>
  <si>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</si>
  <si>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</si>
  <si>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</si>
  <si>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</si>
  <si>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</si>
  <si>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</si>
  <si>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</si>
  <si>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</si>
  <si>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</si>
  <si>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</si>
  <si>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</si>
  <si>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</si>
  <si>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</si>
  <si>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</si>
  <si>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</si>
  <si>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</si>
  <si>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</si>
  <si>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</si>
  <si>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</si>
  <si>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</si>
  <si>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</si>
  <si>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</si>
  <si>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</si>
  <si>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</si>
  <si>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</si>
  <si>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</si>
  <si>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</si>
  <si>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</si>
  <si>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</si>
  <si>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</si>
  <si>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</si>
  <si>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</si>
  <si>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</si>
  <si>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</si>
  <si>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</si>
  <si>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</si>
  <si>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</si>
  <si>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</si>
  <si>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</si>
  <si>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</si>
  <si>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</si>
  <si>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</si>
  <si>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</si>
  <si>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</si>
  <si>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</si>
  <si>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</si>
  <si>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</si>
  <si>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</si>
  <si>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</si>
  <si>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</si>
  <si>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</si>
  <si>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</si>
  <si>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</si>
  <si>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</si>
  <si>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</si>
  <si>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</si>
  <si>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</si>
  <si>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</si>
  <si>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</si>
  <si>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</si>
  <si>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</si>
  <si>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</si>
  <si>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</si>
  <si>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</si>
  <si>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</si>
  <si>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</si>
  <si>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</si>
  <si>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</si>
  <si>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</si>
  <si>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</si>
  <si>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</si>
  <si>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</si>
  <si>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</si>
  <si>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</si>
  <si>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</si>
  <si>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</si>
  <si>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</si>
  <si>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</si>
  <si>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</si>
  <si>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</si>
  <si>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</si>
  <si>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</si>
  <si>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</si>
  <si>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</si>
  <si>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</si>
  <si>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</si>
  <si>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</si>
  <si>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</si>
  <si>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</si>
  <si>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</si>
  <si>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</si>
  <si>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</si>
  <si>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</si>
  <si>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</si>
  <si>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</si>
  <si>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</si>
  <si>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</si>
  <si>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</si>
  <si>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</si>
  <si>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</si>
  <si>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</si>
  <si>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</si>
  <si>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</si>
  <si>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</si>
  <si>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</si>
  <si>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</si>
  <si>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</si>
  <si>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</si>
  <si>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</si>
  <si>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</si>
  <si>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</si>
  <si>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</si>
  <si>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</si>
  <si>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</si>
  <si>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</si>
  <si>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</si>
  <si>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</si>
  <si>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</si>
  <si>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</si>
  <si>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</si>
  <si>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</si>
  <si>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</si>
  <si>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</si>
  <si>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</si>
  <si>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</si>
  <si>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</si>
  <si>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</si>
  <si>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</si>
  <si>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</si>
  <si>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</si>
  <si>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</si>
  <si>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</si>
  <si>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</si>
  <si>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</si>
  <si>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</si>
  <si>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</si>
  <si>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</si>
  <si>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</si>
  <si>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</si>
  <si>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</si>
  <si>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</si>
  <si>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</si>
  <si>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</si>
  <si>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</si>
  <si>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</si>
  <si>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</si>
  <si>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</si>
  <si>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</si>
  <si>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</si>
  <si>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</si>
  <si>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</si>
  <si>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</si>
  <si>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</si>
  <si>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</si>
  <si>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</si>
  <si>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</si>
  <si>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</si>
  <si>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</si>
  <si>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</si>
  <si>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</si>
  <si>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</si>
  <si>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</si>
  <si>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</si>
  <si>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</si>
  <si>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</si>
  <si>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</si>
  <si>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</si>
  <si>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</si>
  <si>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</si>
  <si>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</si>
  <si>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</si>
  <si>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</si>
  <si>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</si>
  <si>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</si>
  <si>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</si>
  <si>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</si>
  <si>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</si>
  <si>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</si>
  <si>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</si>
  <si>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</si>
  <si>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</si>
  <si>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</si>
  <si>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</si>
  <si>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</si>
  <si>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</si>
  <si>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</si>
  <si>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</si>
  <si>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</si>
  <si>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</si>
  <si>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</si>
  <si>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</si>
  <si>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</si>
  <si>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</si>
  <si>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</si>
  <si>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</si>
  <si>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</si>
  <si>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</si>
  <si>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</si>
  <si>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</si>
  <si>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</si>
  <si>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</si>
  <si>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</si>
  <si>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</si>
  <si>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</si>
  <si>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</si>
  <si>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</si>
  <si>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</si>
  <si>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</si>
  <si>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</si>
  <si>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</si>
  <si>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</si>
  <si>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</si>
  <si>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</si>
  <si>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</si>
  <si>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</si>
  <si>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</si>
  <si>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</si>
  <si>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</si>
  <si>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</si>
  <si>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</si>
  <si>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</si>
  <si>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</si>
  <si>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</si>
  <si>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</si>
  <si>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</si>
  <si>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</si>
  <si>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</si>
  <si>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</si>
  <si>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</si>
  <si>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</si>
  <si>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</si>
  <si>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</si>
  <si>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</si>
  <si>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</si>
  <si>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</si>
  <si>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</si>
  <si>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</si>
  <si>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</si>
  <si>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</si>
  <si>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</si>
  <si>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</si>
  <si>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</si>
  <si>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</si>
  <si>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</si>
  <si>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</si>
  <si>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</si>
  <si>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</si>
  <si>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</si>
  <si>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</si>
  <si>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</si>
  <si>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</si>
  <si>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</si>
  <si>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</si>
  <si>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</si>
  <si>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</si>
  <si>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</si>
  <si>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</si>
  <si>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</si>
  <si>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</si>
  <si>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</si>
  <si>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</si>
  <si>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</si>
  <si>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</si>
  <si>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</si>
  <si>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</si>
  <si>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</si>
  <si>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</si>
  <si>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</si>
  <si>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</si>
  <si>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</si>
  <si>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</si>
  <si>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</si>
  <si>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</si>
  <si>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</si>
  <si>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</si>
  <si>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</si>
  <si>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</si>
  <si>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</si>
  <si>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</si>
  <si>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</si>
  <si>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</si>
  <si>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</si>
  <si>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</si>
  <si>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</si>
  <si>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</si>
  <si>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</si>
  <si>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</si>
  <si>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</si>
  <si>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</si>
  <si>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</si>
  <si>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</si>
  <si>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</si>
  <si>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</si>
  <si>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</si>
  <si>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</si>
  <si>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</si>
  <si>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</si>
  <si>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</si>
  <si>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</si>
  <si>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</si>
  <si>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</si>
  <si>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</si>
  <si>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</si>
  <si>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</si>
  <si>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</si>
  <si>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</si>
  <si>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</si>
  <si>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</si>
  <si>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</si>
  <si>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</si>
  <si>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</si>
  <si>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</si>
  <si>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</si>
  <si>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</si>
  <si>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</si>
  <si>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</si>
  <si>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</si>
  <si>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</si>
  <si>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</si>
  <si>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</si>
  <si>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</si>
  <si>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</si>
  <si>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</si>
  <si>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</si>
  <si>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</si>
  <si>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</si>
  <si>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</si>
  <si>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</si>
  <si>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</si>
  <si>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</si>
  <si>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</si>
  <si>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</si>
  <si>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</si>
  <si>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</si>
  <si>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</si>
  <si>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</si>
  <si>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</si>
  <si>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</si>
  <si>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</si>
  <si>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</si>
  <si>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</si>
  <si>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</si>
  <si>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</si>
  <si>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</si>
  <si>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</si>
  <si>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</si>
  <si>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</si>
  <si>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</si>
  <si>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</si>
  <si>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</si>
  <si>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</si>
  <si>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</si>
  <si>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</si>
  <si>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</si>
  <si>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</si>
  <si>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</si>
  <si>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</si>
  <si>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</si>
  <si>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</si>
  <si>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</si>
  <si>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</si>
  <si>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</si>
  <si>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</si>
  <si>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</si>
  <si>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</si>
  <si>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</si>
  <si>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</si>
  <si>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</si>
  <si>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</si>
  <si>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</si>
  <si>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</si>
  <si>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</si>
  <si>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</si>
  <si>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</si>
  <si>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</si>
  <si>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</si>
  <si>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</si>
  <si>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</si>
  <si>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</si>
  <si>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</si>
  <si>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</si>
  <si>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</si>
  <si>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</si>
  <si>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</si>
  <si>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</si>
  <si>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</si>
  <si>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</si>
  <si>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</si>
  <si>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</si>
  <si>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</si>
  <si>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</si>
  <si>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</si>
  <si>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</si>
  <si>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</si>
  <si>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</si>
  <si>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</si>
  <si>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</si>
  <si>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</si>
  <si>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</si>
  <si>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</si>
  <si>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</si>
  <si>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</si>
  <si>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</si>
  <si>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</si>
  <si>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</si>
  <si>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</si>
  <si>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</si>
  <si>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</si>
  <si>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</si>
  <si>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</si>
  <si>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</si>
  <si>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</si>
  <si>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</si>
  <si>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</si>
  <si>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</si>
  <si>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</si>
  <si>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</si>
  <si>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</si>
  <si>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</si>
  <si>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</si>
  <si>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</si>
  <si>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</si>
  <si>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</si>
  <si>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</si>
  <si>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</si>
  <si>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</si>
  <si>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</si>
  <si>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</si>
  <si>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</si>
  <si>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</si>
  <si>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</si>
  <si>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</si>
  <si>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</si>
  <si>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</si>
  <si>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</si>
  <si>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</si>
  <si>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</si>
  <si>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</si>
  <si>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</si>
  <si>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</si>
  <si>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</si>
  <si>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</si>
  <si>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</si>
  <si>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</si>
  <si>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</si>
  <si>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</si>
  <si>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</si>
  <si>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</si>
  <si>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</si>
  <si>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</si>
  <si>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</si>
  <si>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</si>
  <si>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</si>
  <si>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</si>
  <si>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</si>
  <si>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</si>
  <si>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</si>
  <si>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</si>
  <si>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</si>
  <si>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</si>
  <si>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</si>
  <si>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</si>
  <si>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</si>
  <si>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</si>
  <si>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</si>
  <si>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</si>
  <si>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</si>
  <si>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</si>
  <si>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</si>
  <si>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</si>
  <si>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</si>
  <si>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</si>
  <si>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</si>
  <si>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</si>
  <si>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</si>
  <si>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</si>
  <si>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</si>
  <si>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</si>
  <si>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</si>
  <si>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</si>
  <si>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</si>
  <si>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</si>
  <si>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</si>
  <si>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</si>
  <si>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</si>
  <si>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</si>
  <si>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</si>
  <si>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</si>
  <si>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</si>
  <si>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</si>
  <si>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</si>
  <si>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</si>
  <si>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DCOUNT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</si>
</sst>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  <numFmt numFmtId="176" formatCode="&quot;$&quot;#,##0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0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20" fillId="4" borderId="0" xfId="0" applyFont="1" applyFill="1"/>
    <xf numFmtId="0" fontId="20" fillId="4" borderId="0" xfId="0" applyFont="1" applyFill="1" applyBorder="1"/>
    <xf numFmtId="176" fontId="26" fillId="0" borderId="0" xfId="0" applyNumberFormat="1" applyFont="1"/>
    <xf numFmtId="2" fontId="5" fillId="0" borderId="0" xfId="0" applyNumberFormat="1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C45594-AD64-42B8-B749-44A434A74509}" name="Table3" displayName="Table3" ref="A1:H51" totalsRowCount="1" headerRowDxfId="20" dataDxfId="19" headerRowBorderDxfId="17" tableBorderDxfId="18" headerRowCellStyle="Normal_EXCEL3-2" dataCellStyle="Normal_EXCEL3-2">
  <autoFilter ref="A1:H50" xr:uid="{D6C45594-AD64-42B8-B749-44A434A74509}"/>
  <sortState xmlns:xlrd2="http://schemas.microsoft.com/office/spreadsheetml/2017/richdata2" ref="A2:H50">
    <sortCondition ref="C1:C50"/>
  </sortState>
  <tableColumns count="8">
    <tableColumn id="1" xr3:uid="{C8D05D6E-9698-450F-B090-FA7735896F00}" name="Emp ID" totalsRowLabel="Total" dataDxfId="16" totalsRowDxfId="8" dataCellStyle="Normal_EXCEL3-2"/>
    <tableColumn id="2" xr3:uid="{C6D4137D-AA41-4D15-BF7D-A2980FEA34A9}" name="Last Name" dataDxfId="15" totalsRowDxfId="7" dataCellStyle="Normal_EXCEL3-2"/>
    <tableColumn id="3" xr3:uid="{4D277DFA-E4A3-4755-A516-93500FACC775}" name="First Name" dataDxfId="14" totalsRowDxfId="6" dataCellStyle="Normal_EXCEL3-2"/>
    <tableColumn id="4" xr3:uid="{07E755A6-8D02-41E3-8AEF-4B38F89011CC}" name="Dept" dataDxfId="13" totalsRowDxfId="5" dataCellStyle="Normal_EXCEL3-2"/>
    <tableColumn id="5" xr3:uid="{E650BC6F-0534-4622-ACFA-B8C06EB98391}" name="E-mail" dataDxfId="12" totalsRowDxfId="4" dataCellStyle="Normal_EXCEL3-2"/>
    <tableColumn id="6" xr3:uid="{C7EABE9D-D8A8-4B2F-9C78-8E4C18639E4A}" name="Phone Ext" dataDxfId="11" totalsRowDxfId="3" dataCellStyle="Normal_EXCEL3-2"/>
    <tableColumn id="7" xr3:uid="{D605DD5A-4125-466B-9881-96C13D2D05DE}" name="Location" dataDxfId="10" totalsRowDxfId="2" dataCellStyle="Normal_EXCEL3-2"/>
    <tableColumn id="8" xr3:uid="{D4A8DB54-7260-46A1-9090-DA981B9CE19D}" name="Hire Date" totalsRowFunction="count" dataDxfId="9" totalsRowDxfId="1" dataCellStyle="Normal_EXCEL3-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35" tableBorderDxfId="34" dataCellStyle="Normal_Customer Info">
  <autoFilter ref="A1:J92" xr:uid="{E7A903B1-AB44-418D-86B2-07047534BA74}"/>
  <tableColumns count="10">
    <tableColumn id="1" xr3:uid="{C8FC1844-B3C1-4770-B195-4197B26AE4FF}" name="Customer ID" dataDxfId="33" dataCellStyle="Normal_Customer Info"/>
    <tableColumn id="2" xr3:uid="{695BB946-55F9-4547-9FE5-EE0E075FCA3C}" name="Company Name" dataDxfId="32" dataCellStyle="Normal_Customer Info"/>
    <tableColumn id="3" xr3:uid="{6202DB2A-C556-4011-94A5-2C5FDD509A84}" name="Contact Name" dataDxfId="31" dataCellStyle="Normal_Customer Info"/>
    <tableColumn id="4" xr3:uid="{45FBCC61-5534-4F40-B883-40F01FABE0B7}" name="Contact Title" dataDxfId="30" dataCellStyle="Normal_Customer Info"/>
    <tableColumn id="5" xr3:uid="{496B393D-C88B-45CE-ABEE-BA3E6E7213F9}" name="Address" dataDxfId="29" dataCellStyle="Normal_Customer Info"/>
    <tableColumn id="6" xr3:uid="{72A6884A-29E1-4871-B896-428BE0B278D3}" name="City" dataDxfId="28" dataCellStyle="Normal_Customer Info"/>
    <tableColumn id="7" xr3:uid="{B574F0F6-C699-4FBF-A029-311C5E9781A6}" name="Region" dataDxfId="27" dataCellStyle="Normal_Customer Info"/>
    <tableColumn id="8" xr3:uid="{78929AAC-72E4-46EA-89BA-83CCD07556A5}" name="Postal Code" dataDxfId="26" dataCellStyle="Normal_Customer Info"/>
    <tableColumn id="9" xr3:uid="{6B75647B-4FBC-468D-BFF4-DB1E701EDAF4}" name="Country" dataDxfId="25" dataCellStyle="Normal_Customer Info"/>
    <tableColumn id="10" xr3:uid="{5D846073-115D-4117-A1B4-3E187CEB72AC}" name="Phone" dataDxfId="2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3"/>
    <tableColumn id="5" xr3:uid="{00000000-0010-0000-0100-000005000000}" name="RequiredDate" dataDxfId="22"/>
    <tableColumn id="6" xr3:uid="{00000000-0010-0000-0100-000006000000}" name="ShippedDate" dataDxfId="2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71" t="s">
        <v>0</v>
      </c>
      <c r="B3" s="69" t="s">
        <v>1</v>
      </c>
    </row>
    <row r="4" spans="1:2" ht="13" x14ac:dyDescent="0.3">
      <c r="A4" s="70" t="s">
        <v>2</v>
      </c>
      <c r="B4" s="68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F11" sqref="F11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ht="13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5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5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5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ht="13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5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ht="13" outlineLevel="1" x14ac:dyDescent="0.3">
      <c r="B9" s="83" t="s">
        <v>1427</v>
      </c>
      <c r="D9" s="16"/>
      <c r="E9" s="17">
        <f>SUBTOTAL(9,E2:E8)</f>
        <v>5773.4000000000005</v>
      </c>
      <c r="F9" s="18"/>
    </row>
    <row r="10" spans="1:6" ht="13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5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5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5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5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ht="13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ht="13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5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ht="13" outlineLevel="1" x14ac:dyDescent="0.3">
      <c r="B19" s="83" t="s">
        <v>1428</v>
      </c>
      <c r="D19" s="16"/>
      <c r="E19" s="17">
        <f>SUBTOTAL(9,E10:E18)</f>
        <v>7831.2</v>
      </c>
      <c r="F19" s="18"/>
    </row>
    <row r="20" spans="1:6" ht="13" outlineLevel="2" x14ac:dyDescent="0.3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5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5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5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5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5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5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ht="13" outlineLevel="2" x14ac:dyDescent="0.3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5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5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ht="13" outlineLevel="1" x14ac:dyDescent="0.3">
      <c r="B30" s="83" t="s">
        <v>1429</v>
      </c>
      <c r="D30" s="16"/>
      <c r="E30" s="17">
        <f>SUBTOTAL(9,E20:E29)</f>
        <v>8922.4500000000007</v>
      </c>
      <c r="F30" s="18"/>
    </row>
    <row r="31" spans="1:6" ht="13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ht="13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ht="13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5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5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5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5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ht="13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ht="13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5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5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5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5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ht="13" outlineLevel="1" x14ac:dyDescent="0.3">
      <c r="B47" s="83" t="s">
        <v>1430</v>
      </c>
      <c r="D47" s="16"/>
      <c r="E47" s="17">
        <f>SUBTOTAL(9,E31:E46)</f>
        <v>13519.55</v>
      </c>
      <c r="F47" s="18"/>
    </row>
    <row r="48" spans="1:6" ht="13" x14ac:dyDescent="0.3">
      <c r="B48" s="83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5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9" t="s">
        <v>51</v>
      </c>
      <c r="B1" s="80"/>
      <c r="C1" s="80"/>
      <c r="D1" s="80"/>
      <c r="E1" s="80"/>
      <c r="F1" s="80"/>
    </row>
    <row r="2" spans="1:6" ht="13" thickBot="1" x14ac:dyDescent="0.3"/>
    <row r="3" spans="1:6" ht="14" x14ac:dyDescent="0.3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" x14ac:dyDescent="0.3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" x14ac:dyDescent="0.3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" x14ac:dyDescent="0.3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" x14ac:dyDescent="0.3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" x14ac:dyDescent="0.3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/>
  </sheetViews>
  <sheetFormatPr defaultRowHeight="12.5" x14ac:dyDescent="0.25"/>
  <cols>
    <col min="1" max="1" width="13" customWidth="1"/>
    <col min="2" max="5" width="13" style="34" customWidth="1"/>
    <col min="7" max="7" width="8.1796875" customWidth="1"/>
    <col min="8" max="8" width="13.453125" customWidth="1"/>
  </cols>
  <sheetData>
    <row r="1" spans="1:11" ht="18.5" thickBot="1" x14ac:dyDescent="0.4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5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5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5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5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5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5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5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5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5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5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5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5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5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5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61"/>
  <sheetViews>
    <sheetView showGridLines="0" tabSelected="1" zoomScale="55" zoomScaleNormal="55" workbookViewId="0">
      <selection activeCell="K5" sqref="K5"/>
    </sheetView>
  </sheetViews>
  <sheetFormatPr defaultRowHeight="12.5" x14ac:dyDescent="0.25"/>
  <cols>
    <col min="1" max="1" width="9.453125" customWidth="1"/>
    <col min="2" max="2" width="18.7265625" style="34" customWidth="1"/>
    <col min="3" max="3" width="12.1796875" style="34" customWidth="1"/>
    <col min="4" max="4" width="12.54296875" customWidth="1"/>
    <col min="5" max="5" width="21.1796875" customWidth="1"/>
    <col min="6" max="6" width="14.26953125" bestFit="1" customWidth="1"/>
    <col min="8" max="8" width="13.6328125" customWidth="1"/>
    <col min="9" max="9" width="17.36328125" bestFit="1" customWidth="1"/>
    <col min="10" max="10" width="27.08984375" bestFit="1" customWidth="1"/>
    <col min="11" max="11" width="21.26953125" bestFit="1" customWidth="1"/>
    <col min="12" max="12" width="27.08984375" bestFit="1" customWidth="1"/>
  </cols>
  <sheetData>
    <row r="1" spans="1:14" ht="18" x14ac:dyDescent="0.4">
      <c r="E1" s="88">
        <f>SUM(F4:F61)</f>
        <v>1428320</v>
      </c>
      <c r="F1" s="88">
        <f>SUBTOTAL(9,F4:F61)</f>
        <v>1428320</v>
      </c>
    </row>
    <row r="3" spans="1:14" ht="14.5" thickBot="1" x14ac:dyDescent="0.35">
      <c r="A3" s="75" t="s">
        <v>119</v>
      </c>
      <c r="B3" s="75" t="s">
        <v>120</v>
      </c>
      <c r="C3" s="75" t="s">
        <v>1391</v>
      </c>
      <c r="D3" s="75" t="s">
        <v>1392</v>
      </c>
      <c r="E3" s="75" t="s">
        <v>1393</v>
      </c>
      <c r="F3" s="75" t="s">
        <v>1394</v>
      </c>
    </row>
    <row r="4" spans="1:14" ht="18" x14ac:dyDescent="0.4">
      <c r="A4" s="37" t="s">
        <v>116</v>
      </c>
      <c r="B4" s="38" t="s">
        <v>66</v>
      </c>
      <c r="C4" s="39">
        <v>800</v>
      </c>
      <c r="D4" s="39">
        <v>650</v>
      </c>
      <c r="E4" s="39">
        <v>700</v>
      </c>
      <c r="F4" s="40">
        <f t="shared" ref="F4:F35" si="0">SUM(C4:E4)</f>
        <v>2150</v>
      </c>
      <c r="H4" s="86" t="s">
        <v>119</v>
      </c>
      <c r="I4" s="86" t="s">
        <v>120</v>
      </c>
      <c r="J4" s="86" t="s">
        <v>1433</v>
      </c>
      <c r="K4" s="86" t="s">
        <v>1434</v>
      </c>
      <c r="N4" s="38" t="s">
        <v>66</v>
      </c>
    </row>
    <row r="5" spans="1:14" ht="17.5" x14ac:dyDescent="0.35">
      <c r="A5" s="37" t="s">
        <v>116</v>
      </c>
      <c r="B5" s="38" t="s">
        <v>121</v>
      </c>
      <c r="C5" s="39">
        <v>900</v>
      </c>
      <c r="D5" s="39">
        <v>850</v>
      </c>
      <c r="E5" s="39">
        <v>850</v>
      </c>
      <c r="F5" s="40">
        <f t="shared" si="0"/>
        <v>2600</v>
      </c>
      <c r="H5" s="85" t="s">
        <v>116</v>
      </c>
      <c r="I5" s="85" t="s">
        <v>123</v>
      </c>
      <c r="J5" s="85">
        <f>DSUM(A3:F61,F3,H4:I7)</f>
        <v>15200</v>
      </c>
      <c r="K5" s="89">
        <f>DAVERAGE(A3:F61,F3,H4:I7)</f>
        <v>5066.666666666667</v>
      </c>
      <c r="N5" s="38" t="s">
        <v>121</v>
      </c>
    </row>
    <row r="6" spans="1:14" ht="17.5" x14ac:dyDescent="0.35">
      <c r="A6" s="37" t="s">
        <v>116</v>
      </c>
      <c r="B6" s="38" t="s">
        <v>122</v>
      </c>
      <c r="C6" s="39">
        <v>4850</v>
      </c>
      <c r="D6" s="39">
        <v>3200</v>
      </c>
      <c r="E6" s="39">
        <v>1155</v>
      </c>
      <c r="F6" s="40">
        <f t="shared" si="0"/>
        <v>9205</v>
      </c>
      <c r="H6" s="85" t="s">
        <v>115</v>
      </c>
      <c r="I6" s="85" t="s">
        <v>121</v>
      </c>
      <c r="J6" s="85"/>
      <c r="K6" s="85"/>
      <c r="N6" s="38" t="s">
        <v>122</v>
      </c>
    </row>
    <row r="7" spans="1:14" ht="17.5" x14ac:dyDescent="0.35">
      <c r="A7" s="37" t="s">
        <v>116</v>
      </c>
      <c r="B7" s="38" t="s">
        <v>123</v>
      </c>
      <c r="C7" s="39">
        <v>1250</v>
      </c>
      <c r="D7" s="39">
        <v>1250</v>
      </c>
      <c r="E7" s="39">
        <v>1250</v>
      </c>
      <c r="F7" s="40">
        <f t="shared" si="0"/>
        <v>3750</v>
      </c>
      <c r="H7" s="85" t="s">
        <v>118</v>
      </c>
      <c r="I7" s="85" t="s">
        <v>122</v>
      </c>
      <c r="J7" s="85"/>
      <c r="K7" s="85"/>
      <c r="N7" s="38" t="s">
        <v>123</v>
      </c>
    </row>
    <row r="8" spans="1:14" ht="17.5" x14ac:dyDescent="0.35">
      <c r="A8" s="37" t="s">
        <v>116</v>
      </c>
      <c r="B8" s="38" t="s">
        <v>124</v>
      </c>
      <c r="C8" s="39">
        <v>2025</v>
      </c>
      <c r="D8" s="39">
        <v>2200</v>
      </c>
      <c r="E8" s="39">
        <v>1650</v>
      </c>
      <c r="F8" s="40">
        <f t="shared" si="0"/>
        <v>5875</v>
      </c>
      <c r="H8" s="85"/>
      <c r="I8" s="85"/>
      <c r="J8" s="85"/>
      <c r="N8" s="38" t="s">
        <v>124</v>
      </c>
    </row>
    <row r="9" spans="1:14" ht="17.5" x14ac:dyDescent="0.35">
      <c r="A9" s="37" t="s">
        <v>116</v>
      </c>
      <c r="B9" s="38" t="s">
        <v>125</v>
      </c>
      <c r="C9" s="39">
        <v>1350</v>
      </c>
      <c r="D9" s="39">
        <v>1500</v>
      </c>
      <c r="E9" s="39">
        <v>1700</v>
      </c>
      <c r="F9" s="40">
        <f t="shared" si="0"/>
        <v>4550</v>
      </c>
      <c r="H9" s="85"/>
      <c r="I9" s="85"/>
      <c r="J9" s="85"/>
    </row>
    <row r="10" spans="1:14" ht="18" x14ac:dyDescent="0.4">
      <c r="A10" s="37" t="s">
        <v>116</v>
      </c>
      <c r="B10" s="38" t="s">
        <v>126</v>
      </c>
      <c r="C10" s="39">
        <v>3300</v>
      </c>
      <c r="D10" s="39">
        <v>3500</v>
      </c>
      <c r="E10" s="39">
        <v>3700</v>
      </c>
      <c r="F10" s="40">
        <f t="shared" si="0"/>
        <v>10500</v>
      </c>
      <c r="H10" s="86" t="s">
        <v>119</v>
      </c>
      <c r="I10" s="86" t="s">
        <v>120</v>
      </c>
      <c r="J10" s="87" t="s">
        <v>1435</v>
      </c>
    </row>
    <row r="11" spans="1:14" ht="17.5" x14ac:dyDescent="0.35">
      <c r="A11" s="37" t="s">
        <v>116</v>
      </c>
      <c r="B11" s="38" t="s">
        <v>127</v>
      </c>
      <c r="C11" s="39">
        <v>3825</v>
      </c>
      <c r="D11" s="39">
        <v>3725</v>
      </c>
      <c r="E11" s="39">
        <v>3750</v>
      </c>
      <c r="F11" s="40">
        <f t="shared" si="0"/>
        <v>11300</v>
      </c>
      <c r="H11" s="85"/>
      <c r="I11" s="85" t="s">
        <v>126</v>
      </c>
      <c r="J11" s="85">
        <f>DCOUNT(A3:F61, F3, I10:I11)</f>
        <v>4</v>
      </c>
    </row>
    <row r="12" spans="1:14" ht="17.5" x14ac:dyDescent="0.35">
      <c r="A12" s="37" t="s">
        <v>116</v>
      </c>
      <c r="B12" s="38" t="s">
        <v>128</v>
      </c>
      <c r="C12" s="39">
        <v>8900</v>
      </c>
      <c r="D12" s="39">
        <v>10315</v>
      </c>
      <c r="E12" s="39">
        <v>5250</v>
      </c>
      <c r="F12" s="40">
        <f t="shared" si="0"/>
        <v>24465</v>
      </c>
      <c r="H12" s="85"/>
      <c r="I12" s="85"/>
      <c r="J12" s="85"/>
    </row>
    <row r="13" spans="1:14" ht="17.5" x14ac:dyDescent="0.35">
      <c r="A13" s="37" t="s">
        <v>116</v>
      </c>
      <c r="B13" s="38" t="s">
        <v>129</v>
      </c>
      <c r="C13" s="39">
        <v>6250</v>
      </c>
      <c r="D13" s="39">
        <v>6000</v>
      </c>
      <c r="E13" s="39">
        <v>6500</v>
      </c>
      <c r="F13" s="40">
        <f t="shared" si="0"/>
        <v>18750</v>
      </c>
      <c r="H13" s="85"/>
      <c r="I13" s="85"/>
      <c r="J13" s="85"/>
    </row>
    <row r="14" spans="1:14" ht="17.5" x14ac:dyDescent="0.35">
      <c r="A14" s="37" t="s">
        <v>116</v>
      </c>
      <c r="B14" s="38" t="s">
        <v>130</v>
      </c>
      <c r="C14" s="39">
        <v>8000</v>
      </c>
      <c r="D14" s="39">
        <v>8000</v>
      </c>
      <c r="E14" s="39">
        <v>8000</v>
      </c>
      <c r="F14" s="40">
        <f t="shared" si="0"/>
        <v>24000</v>
      </c>
      <c r="H14" s="85"/>
      <c r="I14" s="85"/>
      <c r="J14" s="85"/>
    </row>
    <row r="15" spans="1:14" ht="17.5" x14ac:dyDescent="0.35">
      <c r="A15" s="37" t="s">
        <v>116</v>
      </c>
      <c r="B15" s="38" t="s">
        <v>131</v>
      </c>
      <c r="C15" s="39">
        <v>11500</v>
      </c>
      <c r="D15" s="39">
        <v>12500</v>
      </c>
      <c r="E15" s="39">
        <v>12500</v>
      </c>
      <c r="F15" s="40">
        <f t="shared" si="0"/>
        <v>36500</v>
      </c>
      <c r="H15" s="85"/>
      <c r="I15" s="85"/>
      <c r="J15" s="85"/>
    </row>
    <row r="16" spans="1:14" ht="17.5" x14ac:dyDescent="0.35">
      <c r="A16" s="37" t="s">
        <v>116</v>
      </c>
      <c r="B16" s="38" t="s">
        <v>132</v>
      </c>
      <c r="C16" s="39">
        <v>12250</v>
      </c>
      <c r="D16" s="39">
        <v>12250</v>
      </c>
      <c r="E16" s="39">
        <v>12750</v>
      </c>
      <c r="F16" s="40">
        <f t="shared" si="0"/>
        <v>37250</v>
      </c>
      <c r="H16" s="85"/>
      <c r="I16" s="85"/>
      <c r="J16" s="85"/>
    </row>
    <row r="17" spans="1:10" ht="17.5" x14ac:dyDescent="0.35">
      <c r="A17" s="37" t="s">
        <v>116</v>
      </c>
      <c r="B17" s="38" t="s">
        <v>133</v>
      </c>
      <c r="C17" s="39">
        <v>25000</v>
      </c>
      <c r="D17" s="39">
        <v>24000</v>
      </c>
      <c r="E17" s="39">
        <v>26390</v>
      </c>
      <c r="F17" s="40">
        <f t="shared" si="0"/>
        <v>75390</v>
      </c>
      <c r="H17" s="85"/>
      <c r="I17" s="85"/>
      <c r="J17" s="85"/>
    </row>
    <row r="18" spans="1:10" ht="17.5" x14ac:dyDescent="0.35">
      <c r="A18" s="41" t="s">
        <v>115</v>
      </c>
      <c r="B18" s="38" t="s">
        <v>66</v>
      </c>
      <c r="C18" s="39">
        <v>800</v>
      </c>
      <c r="D18" s="39">
        <v>950</v>
      </c>
      <c r="E18" s="39">
        <v>750</v>
      </c>
      <c r="F18" s="40">
        <f t="shared" si="0"/>
        <v>2500</v>
      </c>
      <c r="H18" s="85"/>
      <c r="I18" s="85"/>
      <c r="J18" s="85"/>
    </row>
    <row r="19" spans="1:10" ht="17.5" x14ac:dyDescent="0.35">
      <c r="A19" s="41" t="s">
        <v>115</v>
      </c>
      <c r="B19" s="38" t="s">
        <v>123</v>
      </c>
      <c r="C19" s="39">
        <v>850</v>
      </c>
      <c r="D19" s="39">
        <v>750</v>
      </c>
      <c r="E19" s="39">
        <v>800</v>
      </c>
      <c r="F19" s="40">
        <f t="shared" si="0"/>
        <v>2400</v>
      </c>
      <c r="H19" s="85"/>
      <c r="I19" s="85"/>
      <c r="J19" s="85"/>
    </row>
    <row r="20" spans="1:10" ht="17.5" x14ac:dyDescent="0.35">
      <c r="A20" s="41" t="s">
        <v>115</v>
      </c>
      <c r="B20" s="38" t="s">
        <v>125</v>
      </c>
      <c r="C20" s="39">
        <v>940</v>
      </c>
      <c r="D20" s="39">
        <v>950</v>
      </c>
      <c r="E20" s="39">
        <v>820</v>
      </c>
      <c r="F20" s="40">
        <f t="shared" si="0"/>
        <v>2710</v>
      </c>
      <c r="H20" s="85"/>
      <c r="I20" s="85"/>
    </row>
    <row r="21" spans="1:10" ht="17.5" x14ac:dyDescent="0.35">
      <c r="A21" s="41" t="s">
        <v>115</v>
      </c>
      <c r="B21" s="38" t="s">
        <v>121</v>
      </c>
      <c r="C21" s="39">
        <v>980</v>
      </c>
      <c r="D21" s="39">
        <v>850</v>
      </c>
      <c r="E21" s="39">
        <v>950</v>
      </c>
      <c r="F21" s="40">
        <f t="shared" si="0"/>
        <v>2780</v>
      </c>
      <c r="H21" s="85"/>
      <c r="I21" s="85"/>
    </row>
    <row r="22" spans="1:10" ht="17.5" x14ac:dyDescent="0.35">
      <c r="A22" s="41" t="s">
        <v>115</v>
      </c>
      <c r="B22" s="38" t="s">
        <v>128</v>
      </c>
      <c r="C22" s="39">
        <v>1250</v>
      </c>
      <c r="D22" s="39">
        <v>1250</v>
      </c>
      <c r="E22" s="39">
        <v>1250</v>
      </c>
      <c r="F22" s="40">
        <f t="shared" si="0"/>
        <v>3750</v>
      </c>
      <c r="H22" s="85"/>
      <c r="I22" s="85"/>
    </row>
    <row r="23" spans="1:10" ht="17.5" x14ac:dyDescent="0.35">
      <c r="A23" s="41" t="s">
        <v>115</v>
      </c>
      <c r="B23" s="38" t="s">
        <v>124</v>
      </c>
      <c r="C23" s="39">
        <v>1150</v>
      </c>
      <c r="D23" s="39">
        <v>1255</v>
      </c>
      <c r="E23" s="39">
        <v>1400</v>
      </c>
      <c r="F23" s="40">
        <f t="shared" si="0"/>
        <v>3805</v>
      </c>
      <c r="H23" s="85"/>
      <c r="I23" s="85"/>
    </row>
    <row r="24" spans="1:10" ht="17.5" x14ac:dyDescent="0.35">
      <c r="A24" s="41" t="s">
        <v>115</v>
      </c>
      <c r="B24" s="38" t="s">
        <v>126</v>
      </c>
      <c r="C24" s="39">
        <v>2410</v>
      </c>
      <c r="D24" s="39">
        <v>1850</v>
      </c>
      <c r="E24" s="39">
        <v>2390</v>
      </c>
      <c r="F24" s="40">
        <f t="shared" si="0"/>
        <v>6650</v>
      </c>
      <c r="H24" s="85"/>
      <c r="I24" s="85"/>
    </row>
    <row r="25" spans="1:10" ht="17.5" x14ac:dyDescent="0.35">
      <c r="A25" s="41" t="s">
        <v>115</v>
      </c>
      <c r="B25" s="38" t="s">
        <v>127</v>
      </c>
      <c r="C25" s="39">
        <v>3200</v>
      </c>
      <c r="D25" s="39">
        <v>3760</v>
      </c>
      <c r="E25" s="39">
        <v>3750</v>
      </c>
      <c r="F25" s="40">
        <f t="shared" si="0"/>
        <v>10710</v>
      </c>
      <c r="H25" s="85"/>
      <c r="I25" s="85"/>
    </row>
    <row r="26" spans="1:10" ht="13" x14ac:dyDescent="0.3">
      <c r="A26" s="41" t="s">
        <v>115</v>
      </c>
      <c r="B26" s="38" t="s">
        <v>122</v>
      </c>
      <c r="C26" s="39">
        <v>5000</v>
      </c>
      <c r="D26" s="39">
        <v>4800</v>
      </c>
      <c r="E26" s="39">
        <v>4500</v>
      </c>
      <c r="F26" s="40">
        <f t="shared" si="0"/>
        <v>14300</v>
      </c>
    </row>
    <row r="27" spans="1:10" ht="13" x14ac:dyDescent="0.3">
      <c r="A27" s="41" t="s">
        <v>115</v>
      </c>
      <c r="B27" s="38" t="s">
        <v>129</v>
      </c>
      <c r="C27" s="39">
        <v>5250</v>
      </c>
      <c r="D27" s="39">
        <v>8990</v>
      </c>
      <c r="E27" s="39">
        <v>5515</v>
      </c>
      <c r="F27" s="40">
        <f t="shared" si="0"/>
        <v>19755</v>
      </c>
    </row>
    <row r="28" spans="1:10" ht="13" x14ac:dyDescent="0.3">
      <c r="A28" s="41" t="s">
        <v>115</v>
      </c>
      <c r="B28" s="38" t="s">
        <v>130</v>
      </c>
      <c r="C28" s="39">
        <v>6020</v>
      </c>
      <c r="D28" s="39">
        <v>6020</v>
      </c>
      <c r="E28" s="39">
        <v>6020</v>
      </c>
      <c r="F28" s="40">
        <f t="shared" si="0"/>
        <v>18060</v>
      </c>
    </row>
    <row r="29" spans="1:10" ht="13" x14ac:dyDescent="0.3">
      <c r="A29" s="41" t="s">
        <v>115</v>
      </c>
      <c r="B29" s="38" t="s">
        <v>131</v>
      </c>
      <c r="C29" s="39">
        <v>12940</v>
      </c>
      <c r="D29" s="39">
        <v>11300</v>
      </c>
      <c r="E29" s="39">
        <v>11500</v>
      </c>
      <c r="F29" s="40">
        <f t="shared" si="0"/>
        <v>35740</v>
      </c>
    </row>
    <row r="30" spans="1:10" ht="13" x14ac:dyDescent="0.3">
      <c r="A30" s="41" t="s">
        <v>115</v>
      </c>
      <c r="B30" s="38" t="s">
        <v>132</v>
      </c>
      <c r="C30" s="39">
        <v>14250</v>
      </c>
      <c r="D30" s="39">
        <v>15250</v>
      </c>
      <c r="E30" s="39">
        <v>12050</v>
      </c>
      <c r="F30" s="40">
        <f t="shared" si="0"/>
        <v>41550</v>
      </c>
    </row>
    <row r="31" spans="1:10" ht="13" x14ac:dyDescent="0.3">
      <c r="A31" s="41" t="s">
        <v>115</v>
      </c>
      <c r="B31" s="38" t="s">
        <v>133</v>
      </c>
      <c r="C31" s="39">
        <v>25700</v>
      </c>
      <c r="D31" s="39">
        <v>24200</v>
      </c>
      <c r="E31" s="39">
        <v>26930</v>
      </c>
      <c r="F31" s="40">
        <f t="shared" si="0"/>
        <v>76830</v>
      </c>
    </row>
    <row r="32" spans="1:10" ht="13" x14ac:dyDescent="0.3">
      <c r="A32" s="41" t="s">
        <v>118</v>
      </c>
      <c r="B32" s="38" t="s">
        <v>123</v>
      </c>
      <c r="C32" s="39">
        <v>2140</v>
      </c>
      <c r="D32" s="39">
        <v>2310</v>
      </c>
      <c r="E32" s="39">
        <v>2000</v>
      </c>
      <c r="F32" s="40">
        <f t="shared" si="0"/>
        <v>6450</v>
      </c>
    </row>
    <row r="33" spans="1:6" ht="13" x14ac:dyDescent="0.3">
      <c r="A33" s="41" t="s">
        <v>118</v>
      </c>
      <c r="B33" s="38" t="s">
        <v>66</v>
      </c>
      <c r="C33" s="39">
        <v>730</v>
      </c>
      <c r="D33" s="39">
        <v>525</v>
      </c>
      <c r="E33" s="39">
        <v>430</v>
      </c>
      <c r="F33" s="40">
        <f t="shared" si="0"/>
        <v>1685</v>
      </c>
    </row>
    <row r="34" spans="1:6" ht="13" x14ac:dyDescent="0.3">
      <c r="A34" s="41" t="s">
        <v>118</v>
      </c>
      <c r="B34" s="38" t="s">
        <v>121</v>
      </c>
      <c r="C34" s="39">
        <v>700</v>
      </c>
      <c r="D34" s="39">
        <v>750</v>
      </c>
      <c r="E34" s="39">
        <v>750</v>
      </c>
      <c r="F34" s="40">
        <f t="shared" si="0"/>
        <v>2200</v>
      </c>
    </row>
    <row r="35" spans="1:6" ht="13" x14ac:dyDescent="0.3">
      <c r="A35" s="41" t="s">
        <v>118</v>
      </c>
      <c r="B35" s="38" t="s">
        <v>125</v>
      </c>
      <c r="C35" s="39">
        <v>2000</v>
      </c>
      <c r="D35" s="39">
        <v>950</v>
      </c>
      <c r="E35" s="39">
        <v>800</v>
      </c>
      <c r="F35" s="40">
        <f t="shared" si="0"/>
        <v>3750</v>
      </c>
    </row>
    <row r="36" spans="1:6" ht="13" x14ac:dyDescent="0.3">
      <c r="A36" s="41" t="s">
        <v>118</v>
      </c>
      <c r="B36" s="38" t="s">
        <v>126</v>
      </c>
      <c r="C36" s="39">
        <v>745</v>
      </c>
      <c r="D36" s="39">
        <v>780</v>
      </c>
      <c r="E36" s="39">
        <v>900</v>
      </c>
      <c r="F36" s="40">
        <f t="shared" ref="F36:F61" si="1">SUM(C36:E36)</f>
        <v>2425</v>
      </c>
    </row>
    <row r="37" spans="1:6" ht="13" x14ac:dyDescent="0.3">
      <c r="A37" s="41" t="s">
        <v>118</v>
      </c>
      <c r="B37" s="38" t="s">
        <v>124</v>
      </c>
      <c r="C37" s="39">
        <v>1150</v>
      </c>
      <c r="D37" s="39">
        <v>1200</v>
      </c>
      <c r="E37" s="39">
        <v>1400</v>
      </c>
      <c r="F37" s="40">
        <f t="shared" si="1"/>
        <v>3750</v>
      </c>
    </row>
    <row r="38" spans="1:6" ht="13" x14ac:dyDescent="0.3">
      <c r="A38" s="41" t="s">
        <v>118</v>
      </c>
      <c r="B38" s="38" t="s">
        <v>122</v>
      </c>
      <c r="C38" s="39">
        <v>2780</v>
      </c>
      <c r="D38" s="39">
        <v>3590</v>
      </c>
      <c r="E38" s="39">
        <v>2300</v>
      </c>
      <c r="F38" s="40">
        <f t="shared" si="1"/>
        <v>8670</v>
      </c>
    </row>
    <row r="39" spans="1:6" ht="13" x14ac:dyDescent="0.3">
      <c r="A39" s="41" t="s">
        <v>118</v>
      </c>
      <c r="B39" s="38" t="s">
        <v>128</v>
      </c>
      <c r="C39" s="39">
        <v>3490</v>
      </c>
      <c r="D39" s="39">
        <v>32840</v>
      </c>
      <c r="E39" s="39">
        <v>3070</v>
      </c>
      <c r="F39" s="40">
        <f t="shared" si="1"/>
        <v>39400</v>
      </c>
    </row>
    <row r="40" spans="1:6" ht="13" x14ac:dyDescent="0.3">
      <c r="A40" s="41" t="s">
        <v>118</v>
      </c>
      <c r="B40" s="38" t="s">
        <v>130</v>
      </c>
      <c r="C40" s="39">
        <v>4700</v>
      </c>
      <c r="D40" s="39">
        <v>4700</v>
      </c>
      <c r="E40" s="39">
        <v>4700</v>
      </c>
      <c r="F40" s="40">
        <f t="shared" si="1"/>
        <v>14100</v>
      </c>
    </row>
    <row r="41" spans="1:6" ht="13" x14ac:dyDescent="0.3">
      <c r="A41" s="41" t="s">
        <v>118</v>
      </c>
      <c r="B41" s="38" t="s">
        <v>129</v>
      </c>
      <c r="C41" s="39">
        <v>5250</v>
      </c>
      <c r="D41" s="39">
        <v>5000</v>
      </c>
      <c r="E41" s="39">
        <v>5500</v>
      </c>
      <c r="F41" s="40">
        <f t="shared" si="1"/>
        <v>15750</v>
      </c>
    </row>
    <row r="42" spans="1:6" ht="13" x14ac:dyDescent="0.3">
      <c r="A42" s="41" t="s">
        <v>118</v>
      </c>
      <c r="B42" s="38" t="s">
        <v>127</v>
      </c>
      <c r="C42" s="39">
        <v>6980</v>
      </c>
      <c r="D42" s="39">
        <v>6310</v>
      </c>
      <c r="E42" s="39">
        <v>6375</v>
      </c>
      <c r="F42" s="40">
        <f t="shared" si="1"/>
        <v>19665</v>
      </c>
    </row>
    <row r="43" spans="1:6" ht="13" x14ac:dyDescent="0.3">
      <c r="A43" s="41" t="s">
        <v>118</v>
      </c>
      <c r="B43" s="38" t="s">
        <v>132</v>
      </c>
      <c r="C43" s="39">
        <v>11250</v>
      </c>
      <c r="D43" s="39">
        <v>11250</v>
      </c>
      <c r="E43" s="39">
        <v>11750</v>
      </c>
      <c r="F43" s="40">
        <f t="shared" si="1"/>
        <v>34250</v>
      </c>
    </row>
    <row r="44" spans="1:6" ht="13" x14ac:dyDescent="0.3">
      <c r="A44" s="41" t="s">
        <v>118</v>
      </c>
      <c r="B44" s="38" t="s">
        <v>131</v>
      </c>
      <c r="C44" s="39">
        <v>24500</v>
      </c>
      <c r="D44" s="39">
        <v>23500</v>
      </c>
      <c r="E44" s="39">
        <v>24500</v>
      </c>
      <c r="F44" s="40">
        <f t="shared" si="1"/>
        <v>72500</v>
      </c>
    </row>
    <row r="45" spans="1:6" ht="13" x14ac:dyDescent="0.3">
      <c r="A45" s="41" t="s">
        <v>118</v>
      </c>
      <c r="B45" s="38" t="s">
        <v>134</v>
      </c>
      <c r="C45" s="39">
        <v>56900</v>
      </c>
      <c r="D45" s="39">
        <v>62800</v>
      </c>
      <c r="E45" s="39">
        <v>60870</v>
      </c>
      <c r="F45" s="40">
        <f t="shared" si="1"/>
        <v>180570</v>
      </c>
    </row>
    <row r="46" spans="1:6" ht="13" x14ac:dyDescent="0.3">
      <c r="A46" s="41" t="s">
        <v>118</v>
      </c>
      <c r="B46" s="38" t="s">
        <v>133</v>
      </c>
      <c r="C46" s="39">
        <v>24290</v>
      </c>
      <c r="D46" s="39">
        <v>24050</v>
      </c>
      <c r="E46" s="39">
        <v>26600</v>
      </c>
      <c r="F46" s="40">
        <f t="shared" si="1"/>
        <v>74940</v>
      </c>
    </row>
    <row r="47" spans="1:6" ht="13" x14ac:dyDescent="0.3">
      <c r="A47" s="41" t="s">
        <v>117</v>
      </c>
      <c r="B47" s="38" t="s">
        <v>123</v>
      </c>
      <c r="C47" s="39">
        <v>775</v>
      </c>
      <c r="D47" s="39">
        <v>750</v>
      </c>
      <c r="E47" s="39">
        <v>700</v>
      </c>
      <c r="F47" s="40">
        <f t="shared" si="1"/>
        <v>2225</v>
      </c>
    </row>
    <row r="48" spans="1:6" ht="13" x14ac:dyDescent="0.3">
      <c r="A48" s="41" t="s">
        <v>117</v>
      </c>
      <c r="B48" s="38" t="s">
        <v>121</v>
      </c>
      <c r="C48" s="39">
        <v>700</v>
      </c>
      <c r="D48" s="39">
        <v>750</v>
      </c>
      <c r="E48" s="39">
        <v>750</v>
      </c>
      <c r="F48" s="40">
        <f t="shared" si="1"/>
        <v>2200</v>
      </c>
    </row>
    <row r="49" spans="1:6" ht="13" x14ac:dyDescent="0.3">
      <c r="A49" s="41" t="s">
        <v>117</v>
      </c>
      <c r="B49" s="38" t="s">
        <v>66</v>
      </c>
      <c r="C49" s="39">
        <v>300</v>
      </c>
      <c r="D49" s="39">
        <v>100</v>
      </c>
      <c r="E49" s="39">
        <v>150</v>
      </c>
      <c r="F49" s="40">
        <f t="shared" si="1"/>
        <v>550</v>
      </c>
    </row>
    <row r="50" spans="1:6" ht="13" x14ac:dyDescent="0.3">
      <c r="A50" s="41" t="s">
        <v>117</v>
      </c>
      <c r="B50" s="38" t="s">
        <v>126</v>
      </c>
      <c r="C50" s="39">
        <v>2000</v>
      </c>
      <c r="D50" s="39">
        <v>1800</v>
      </c>
      <c r="E50" s="39">
        <v>1900</v>
      </c>
      <c r="F50" s="40">
        <f t="shared" si="1"/>
        <v>5700</v>
      </c>
    </row>
    <row r="51" spans="1:6" ht="13" x14ac:dyDescent="0.3">
      <c r="A51" s="41" t="s">
        <v>117</v>
      </c>
      <c r="B51" s="38" t="s">
        <v>125</v>
      </c>
      <c r="C51" s="39">
        <v>2000</v>
      </c>
      <c r="D51" s="39">
        <v>950</v>
      </c>
      <c r="E51" s="39">
        <v>800</v>
      </c>
      <c r="F51" s="40">
        <f t="shared" si="1"/>
        <v>3750</v>
      </c>
    </row>
    <row r="52" spans="1:6" ht="13" x14ac:dyDescent="0.3">
      <c r="A52" s="41" t="s">
        <v>117</v>
      </c>
      <c r="B52" s="38" t="s">
        <v>128</v>
      </c>
      <c r="C52" s="39">
        <v>1250</v>
      </c>
      <c r="D52" s="39">
        <v>1250</v>
      </c>
      <c r="E52" s="39">
        <v>1250</v>
      </c>
      <c r="F52" s="40">
        <f t="shared" si="1"/>
        <v>3750</v>
      </c>
    </row>
    <row r="53" spans="1:6" ht="13" x14ac:dyDescent="0.3">
      <c r="A53" s="41" t="s">
        <v>117</v>
      </c>
      <c r="B53" s="38" t="s">
        <v>124</v>
      </c>
      <c r="C53" s="39">
        <v>1150</v>
      </c>
      <c r="D53" s="39">
        <v>1200</v>
      </c>
      <c r="E53" s="39">
        <v>1435</v>
      </c>
      <c r="F53" s="40">
        <f t="shared" si="1"/>
        <v>3785</v>
      </c>
    </row>
    <row r="54" spans="1:6" ht="13" x14ac:dyDescent="0.3">
      <c r="A54" s="41" t="s">
        <v>117</v>
      </c>
      <c r="B54" s="38" t="s">
        <v>127</v>
      </c>
      <c r="C54" s="39">
        <v>3800</v>
      </c>
      <c r="D54" s="39">
        <v>3700</v>
      </c>
      <c r="E54" s="39">
        <v>3750</v>
      </c>
      <c r="F54" s="40">
        <f t="shared" si="1"/>
        <v>11250</v>
      </c>
    </row>
    <row r="55" spans="1:6" ht="13" x14ac:dyDescent="0.3">
      <c r="A55" s="41" t="s">
        <v>117</v>
      </c>
      <c r="B55" s="38" t="s">
        <v>122</v>
      </c>
      <c r="C55" s="39">
        <v>5000</v>
      </c>
      <c r="D55" s="39">
        <v>4800</v>
      </c>
      <c r="E55" s="39">
        <v>4545</v>
      </c>
      <c r="F55" s="40">
        <f t="shared" si="1"/>
        <v>14345</v>
      </c>
    </row>
    <row r="56" spans="1:6" ht="13" x14ac:dyDescent="0.3">
      <c r="A56" s="41" t="s">
        <v>117</v>
      </c>
      <c r="B56" s="38" t="s">
        <v>130</v>
      </c>
      <c r="C56" s="39">
        <v>5000</v>
      </c>
      <c r="D56" s="39">
        <v>5000</v>
      </c>
      <c r="E56" s="39">
        <v>5000</v>
      </c>
      <c r="F56" s="40">
        <f t="shared" si="1"/>
        <v>15000</v>
      </c>
    </row>
    <row r="57" spans="1:6" ht="13" x14ac:dyDescent="0.3">
      <c r="A57" s="41" t="s">
        <v>117</v>
      </c>
      <c r="B57" s="38" t="s">
        <v>129</v>
      </c>
      <c r="C57" s="39">
        <v>5250</v>
      </c>
      <c r="D57" s="39">
        <v>5335</v>
      </c>
      <c r="E57" s="39">
        <v>5500</v>
      </c>
      <c r="F57" s="40">
        <f t="shared" si="1"/>
        <v>16085</v>
      </c>
    </row>
    <row r="58" spans="1:6" ht="13" x14ac:dyDescent="0.3">
      <c r="A58" s="41" t="s">
        <v>117</v>
      </c>
      <c r="B58" s="38" t="s">
        <v>132</v>
      </c>
      <c r="C58" s="39">
        <v>10250</v>
      </c>
      <c r="D58" s="39">
        <v>10250</v>
      </c>
      <c r="E58" s="39">
        <v>10750</v>
      </c>
      <c r="F58" s="40">
        <f t="shared" si="1"/>
        <v>31250</v>
      </c>
    </row>
    <row r="59" spans="1:6" ht="13" x14ac:dyDescent="0.3">
      <c r="A59" s="41" t="s">
        <v>117</v>
      </c>
      <c r="B59" s="38" t="s">
        <v>131</v>
      </c>
      <c r="C59" s="39">
        <v>14500</v>
      </c>
      <c r="D59" s="39">
        <v>13500</v>
      </c>
      <c r="E59" s="39">
        <v>15500</v>
      </c>
      <c r="F59" s="40">
        <f t="shared" si="1"/>
        <v>43500</v>
      </c>
    </row>
    <row r="60" spans="1:6" ht="13" x14ac:dyDescent="0.3">
      <c r="A60" s="41" t="s">
        <v>117</v>
      </c>
      <c r="B60" s="38" t="s">
        <v>134</v>
      </c>
      <c r="C60" s="39">
        <v>72000</v>
      </c>
      <c r="D60" s="39">
        <v>70000</v>
      </c>
      <c r="E60" s="39">
        <v>70000</v>
      </c>
      <c r="F60" s="40">
        <f t="shared" si="1"/>
        <v>212000</v>
      </c>
    </row>
    <row r="61" spans="1:6" ht="13.5" thickBot="1" x14ac:dyDescent="0.35">
      <c r="A61" s="42" t="s">
        <v>117</v>
      </c>
      <c r="B61" s="43" t="s">
        <v>133</v>
      </c>
      <c r="C61" s="44">
        <v>25000</v>
      </c>
      <c r="D61" s="44">
        <v>24000</v>
      </c>
      <c r="E61" s="44">
        <v>26000</v>
      </c>
      <c r="F61" s="45">
        <f t="shared" si="1"/>
        <v>75000</v>
      </c>
    </row>
  </sheetData>
  <autoFilter ref="A3:F61" xr:uid="{00000000-0001-0000-0C00-000000000000}"/>
  <phoneticPr fontId="0" type="noConversion"/>
  <dataValidations count="1">
    <dataValidation type="list" allowBlank="1" showInputMessage="1" showErrorMessage="1" sqref="I5:I7" xr:uid="{AF8A2DDF-2588-4686-86EA-1C8A90E7E917}">
      <formula1>$N$4:$N$8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46"/>
    <col min="2" max="2" width="12.1796875" style="46" customWidth="1"/>
    <col min="3" max="3" width="12.81640625" style="46" customWidth="1"/>
    <col min="4" max="4" width="15.7265625" style="46" customWidth="1"/>
    <col min="5" max="5" width="9.54296875" style="46" customWidth="1"/>
    <col min="6" max="6" width="10.453125" style="46" customWidth="1"/>
    <col min="7" max="7" width="11.1796875" style="46" customWidth="1"/>
    <col min="8" max="16384" width="9.1796875" style="46"/>
  </cols>
  <sheetData>
    <row r="1" spans="1:8" ht="16.5" x14ac:dyDescent="0.3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6.5" x14ac:dyDescent="0.3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" thickBot="1" x14ac:dyDescent="0.4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3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3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3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3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3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3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3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3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3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3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3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3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3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3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3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3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3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3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3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3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3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3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3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3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3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3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3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3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3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3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3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3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3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3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3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3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3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3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3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3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3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3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3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3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3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3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3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3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3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3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3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3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3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3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3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3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3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3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3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3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3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3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3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3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3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3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3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3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3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3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3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3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3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3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3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3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3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3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3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3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3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3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3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3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3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3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3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3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3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3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3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3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3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3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3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3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3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3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3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3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3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3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3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3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3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3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3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3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3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3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3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3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3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3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3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3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3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3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3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3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3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3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3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3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3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3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3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3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3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3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3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3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3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3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3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3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3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3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3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3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3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3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3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3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3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3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3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3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3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3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3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3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3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3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3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3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3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3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3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3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3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3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3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3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3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3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3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3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3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3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3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3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3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3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3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3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3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3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3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3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3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3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3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3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3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3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3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3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3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3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3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3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3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3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3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3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3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3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3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3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3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3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3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3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3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3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3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3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3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3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3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3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3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3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3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3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3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3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3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3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3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3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3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3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3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3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3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3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3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3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3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3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3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3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3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3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3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3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3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3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3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3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3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3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3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3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3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3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3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3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3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3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3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3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3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3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3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3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3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3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3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3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3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3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3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3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3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3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3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3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3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3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3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3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3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3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3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3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3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3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3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3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3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3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3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3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3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3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3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3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3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3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3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3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3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3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3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3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3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3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3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3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3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3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3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3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3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3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3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3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3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3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3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3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3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3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3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3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3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3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3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3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3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3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3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3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3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3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3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3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3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3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3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3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3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3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3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3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3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3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3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3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3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3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3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3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3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3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3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3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3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3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3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3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3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3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3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3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3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3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3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3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3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3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3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3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3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3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3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3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3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3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3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3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3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3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3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3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3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3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3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3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3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3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3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3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3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3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3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3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3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3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3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3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3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3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3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3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3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3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3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3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3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3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3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3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3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3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3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3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3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3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3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3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3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3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3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3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3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3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3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3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3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3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3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3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3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3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3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3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3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3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3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3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3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3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3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3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3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3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3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3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3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3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71" t="s">
        <v>0</v>
      </c>
      <c r="B3" s="69" t="s">
        <v>1</v>
      </c>
    </row>
    <row r="4" spans="1:2" ht="13" x14ac:dyDescent="0.3">
      <c r="A4" s="72" t="s">
        <v>2</v>
      </c>
      <c r="B4" s="73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71" t="s">
        <v>0</v>
      </c>
      <c r="B3" s="74" t="s">
        <v>1</v>
      </c>
    </row>
    <row r="4" spans="1:2" ht="13" x14ac:dyDescent="0.3">
      <c r="A4" s="72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71" t="s">
        <v>0</v>
      </c>
      <c r="B3" s="69" t="s">
        <v>1</v>
      </c>
    </row>
    <row r="4" spans="1:2" ht="13" x14ac:dyDescent="0.3">
      <c r="A4" s="70" t="s">
        <v>2</v>
      </c>
      <c r="B4" s="68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Normal="100" workbookViewId="0">
      <selection activeCell="C6" sqref="C6"/>
    </sheetView>
  </sheetViews>
  <sheetFormatPr defaultRowHeight="14.25" customHeight="1" x14ac:dyDescent="0.25"/>
  <cols>
    <col min="1" max="1" width="12.54296875" style="53" customWidth="1"/>
    <col min="2" max="2" width="13.54296875" style="53" customWidth="1"/>
    <col min="3" max="3" width="13.26953125" style="53" customWidth="1"/>
    <col min="4" max="5" width="12.54296875" style="53" customWidth="1"/>
    <col min="6" max="6" width="13.7265625" style="53" customWidth="1"/>
    <col min="7" max="8" width="12.54296875" style="53" customWidth="1"/>
  </cols>
  <sheetData>
    <row r="1" spans="1:8" ht="24" customHeight="1" thickBot="1" x14ac:dyDescent="0.3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5">
      <c r="A2" s="57">
        <v>1922</v>
      </c>
      <c r="B2" s="57" t="s">
        <v>49</v>
      </c>
      <c r="C2" s="57" t="s">
        <v>258</v>
      </c>
      <c r="D2" s="57" t="s">
        <v>152</v>
      </c>
      <c r="E2" s="57" t="s">
        <v>259</v>
      </c>
      <c r="F2" s="57">
        <v>146</v>
      </c>
      <c r="G2" s="57" t="s">
        <v>154</v>
      </c>
      <c r="H2" s="58">
        <v>31751</v>
      </c>
    </row>
    <row r="3" spans="1:8" ht="14.25" customHeight="1" x14ac:dyDescent="0.25">
      <c r="A3" s="51">
        <v>1293</v>
      </c>
      <c r="B3" s="51" t="s">
        <v>188</v>
      </c>
      <c r="C3" s="51" t="s">
        <v>189</v>
      </c>
      <c r="D3" s="51" t="s">
        <v>180</v>
      </c>
      <c r="E3" s="51" t="s">
        <v>190</v>
      </c>
      <c r="F3" s="51">
        <v>205</v>
      </c>
      <c r="G3" s="51" t="s">
        <v>154</v>
      </c>
      <c r="H3" s="52">
        <v>30939</v>
      </c>
    </row>
    <row r="4" spans="1:8" ht="14.25" customHeight="1" x14ac:dyDescent="0.25">
      <c r="A4" s="51">
        <v>1984</v>
      </c>
      <c r="B4" s="51" t="s">
        <v>281</v>
      </c>
      <c r="C4" s="51" t="s">
        <v>282</v>
      </c>
      <c r="D4" s="51" t="s">
        <v>152</v>
      </c>
      <c r="E4" s="51" t="s">
        <v>283</v>
      </c>
      <c r="F4" s="51">
        <v>204</v>
      </c>
      <c r="G4" s="51" t="s">
        <v>154</v>
      </c>
      <c r="H4" s="52">
        <v>35765</v>
      </c>
    </row>
    <row r="5" spans="1:8" ht="14.25" customHeight="1" x14ac:dyDescent="0.25">
      <c r="A5" s="51">
        <v>1949</v>
      </c>
      <c r="B5" s="51" t="s">
        <v>262</v>
      </c>
      <c r="C5" s="51" t="s">
        <v>263</v>
      </c>
      <c r="D5" s="51" t="s">
        <v>152</v>
      </c>
      <c r="E5" s="51" t="s">
        <v>264</v>
      </c>
      <c r="F5" s="51">
        <v>147</v>
      </c>
      <c r="G5" s="51" t="s">
        <v>154</v>
      </c>
      <c r="H5" s="52">
        <v>29871</v>
      </c>
    </row>
    <row r="6" spans="1:8" ht="14.25" customHeight="1" x14ac:dyDescent="0.25">
      <c r="A6" s="51">
        <v>1966</v>
      </c>
      <c r="B6" s="51" t="s">
        <v>271</v>
      </c>
      <c r="C6" s="51" t="s">
        <v>272</v>
      </c>
      <c r="D6" s="51" t="s">
        <v>152</v>
      </c>
      <c r="E6" s="51" t="s">
        <v>273</v>
      </c>
      <c r="F6" s="51">
        <v>159</v>
      </c>
      <c r="G6" s="51" t="s">
        <v>154</v>
      </c>
      <c r="H6" s="52">
        <v>30054</v>
      </c>
    </row>
    <row r="7" spans="1:8" ht="14.25" customHeight="1" x14ac:dyDescent="0.25">
      <c r="A7" s="51">
        <v>1814</v>
      </c>
      <c r="B7" s="51" t="s">
        <v>250</v>
      </c>
      <c r="C7" s="51" t="s">
        <v>251</v>
      </c>
      <c r="D7" s="51" t="s">
        <v>180</v>
      </c>
      <c r="E7" s="51" t="s">
        <v>252</v>
      </c>
      <c r="F7" s="51">
        <v>103</v>
      </c>
      <c r="G7" s="51" t="s">
        <v>154</v>
      </c>
      <c r="H7" s="52">
        <v>32571</v>
      </c>
    </row>
    <row r="8" spans="1:8" ht="14.25" customHeight="1" x14ac:dyDescent="0.25">
      <c r="A8" s="51">
        <v>1792</v>
      </c>
      <c r="B8" s="51" t="s">
        <v>247</v>
      </c>
      <c r="C8" s="51" t="s">
        <v>248</v>
      </c>
      <c r="D8" s="51" t="s">
        <v>155</v>
      </c>
      <c r="E8" s="51" t="s">
        <v>249</v>
      </c>
      <c r="F8" s="51">
        <v>111</v>
      </c>
      <c r="G8" s="51" t="s">
        <v>157</v>
      </c>
      <c r="H8" s="52">
        <v>33231</v>
      </c>
    </row>
    <row r="9" spans="1:8" ht="14.25" customHeight="1" x14ac:dyDescent="0.25">
      <c r="A9" s="51">
        <v>1982</v>
      </c>
      <c r="B9" s="51" t="s">
        <v>175</v>
      </c>
      <c r="C9" s="51" t="s">
        <v>277</v>
      </c>
      <c r="D9" s="51" t="s">
        <v>152</v>
      </c>
      <c r="E9" s="51" t="s">
        <v>278</v>
      </c>
      <c r="F9" s="51">
        <v>202</v>
      </c>
      <c r="G9" s="51" t="s">
        <v>154</v>
      </c>
      <c r="H9" s="52">
        <v>35523</v>
      </c>
    </row>
    <row r="10" spans="1:8" ht="14.25" customHeight="1" x14ac:dyDescent="0.25">
      <c r="A10" s="51">
        <v>1310</v>
      </c>
      <c r="B10" s="51" t="s">
        <v>49</v>
      </c>
      <c r="C10" s="51" t="s">
        <v>198</v>
      </c>
      <c r="D10" s="51" t="s">
        <v>193</v>
      </c>
      <c r="E10" s="51" t="s">
        <v>199</v>
      </c>
      <c r="F10" s="51">
        <v>137</v>
      </c>
      <c r="G10" s="51" t="s">
        <v>157</v>
      </c>
      <c r="H10" s="52">
        <v>31689</v>
      </c>
    </row>
    <row r="11" spans="1:8" ht="14.25" customHeight="1" x14ac:dyDescent="0.25">
      <c r="A11" s="51">
        <v>1284</v>
      </c>
      <c r="B11" s="51" t="s">
        <v>182</v>
      </c>
      <c r="C11" s="51" t="s">
        <v>72</v>
      </c>
      <c r="D11" s="51" t="s">
        <v>183</v>
      </c>
      <c r="E11" s="51" t="s">
        <v>184</v>
      </c>
      <c r="F11" s="51">
        <v>124</v>
      </c>
      <c r="G11" s="51" t="s">
        <v>157</v>
      </c>
      <c r="H11" s="52">
        <v>31051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1067</v>
      </c>
      <c r="B13" s="51" t="s">
        <v>160</v>
      </c>
      <c r="C13" s="51" t="s">
        <v>161</v>
      </c>
      <c r="D13" s="51" t="s">
        <v>155</v>
      </c>
      <c r="E13" s="51" t="s">
        <v>162</v>
      </c>
      <c r="F13" s="51">
        <v>123</v>
      </c>
      <c r="G13" s="51" t="s">
        <v>157</v>
      </c>
      <c r="H13" s="52">
        <v>32040</v>
      </c>
    </row>
    <row r="14" spans="1:8" ht="14.25" customHeight="1" x14ac:dyDescent="0.25">
      <c r="A14" s="51">
        <v>9999</v>
      </c>
      <c r="B14" s="51" t="s">
        <v>49</v>
      </c>
      <c r="C14" s="51" t="s">
        <v>151</v>
      </c>
      <c r="D14" s="51" t="s">
        <v>152</v>
      </c>
      <c r="E14" s="51" t="s">
        <v>153</v>
      </c>
      <c r="F14" s="51">
        <v>109</v>
      </c>
      <c r="G14" s="51" t="s">
        <v>154</v>
      </c>
      <c r="H14" s="52">
        <v>31446</v>
      </c>
    </row>
    <row r="15" spans="1:8" ht="14.25" customHeight="1" x14ac:dyDescent="0.25">
      <c r="A15" s="51">
        <v>1054</v>
      </c>
      <c r="B15" s="51" t="s">
        <v>49</v>
      </c>
      <c r="C15" s="51" t="s">
        <v>70</v>
      </c>
      <c r="D15" s="51" t="s">
        <v>155</v>
      </c>
      <c r="E15" s="51" t="s">
        <v>156</v>
      </c>
      <c r="F15" s="51">
        <v>148</v>
      </c>
      <c r="G15" s="51" t="s">
        <v>157</v>
      </c>
      <c r="H15" s="52">
        <v>33344</v>
      </c>
    </row>
    <row r="16" spans="1:8" ht="14.25" customHeight="1" x14ac:dyDescent="0.25">
      <c r="A16" s="51">
        <v>1721</v>
      </c>
      <c r="B16" s="51" t="s">
        <v>239</v>
      </c>
      <c r="C16" s="51" t="s">
        <v>240</v>
      </c>
      <c r="D16" s="51" t="s">
        <v>180</v>
      </c>
      <c r="E16" s="51" t="s">
        <v>241</v>
      </c>
      <c r="F16" s="51">
        <v>102</v>
      </c>
      <c r="G16" s="51" t="s">
        <v>154</v>
      </c>
      <c r="H16" s="52">
        <v>33091</v>
      </c>
    </row>
    <row r="17" spans="1:8" ht="14.25" customHeight="1" x14ac:dyDescent="0.25">
      <c r="A17" s="51">
        <v>1676</v>
      </c>
      <c r="B17" s="51" t="s">
        <v>67</v>
      </c>
      <c r="C17" s="51" t="s">
        <v>237</v>
      </c>
      <c r="D17" s="51" t="s">
        <v>183</v>
      </c>
      <c r="E17" s="51" t="s">
        <v>238</v>
      </c>
      <c r="F17" s="51">
        <v>115</v>
      </c>
      <c r="G17" s="51" t="s">
        <v>157</v>
      </c>
      <c r="H17" s="52">
        <v>29885</v>
      </c>
    </row>
    <row r="18" spans="1:8" ht="14.25" customHeight="1" x14ac:dyDescent="0.25">
      <c r="A18" s="51">
        <v>1960</v>
      </c>
      <c r="B18" s="51" t="s">
        <v>265</v>
      </c>
      <c r="C18" s="51" t="s">
        <v>266</v>
      </c>
      <c r="D18" s="51" t="s">
        <v>193</v>
      </c>
      <c r="E18" s="51" t="s">
        <v>267</v>
      </c>
      <c r="F18" s="51">
        <v>150</v>
      </c>
      <c r="G18" s="51" t="s">
        <v>157</v>
      </c>
      <c r="H18" s="52">
        <v>31729</v>
      </c>
    </row>
    <row r="19" spans="1:8" ht="14.25" customHeight="1" x14ac:dyDescent="0.25">
      <c r="A19" s="51">
        <v>1990</v>
      </c>
      <c r="B19" s="51" t="s">
        <v>284</v>
      </c>
      <c r="C19" s="51" t="s">
        <v>285</v>
      </c>
      <c r="D19" s="51" t="s">
        <v>193</v>
      </c>
      <c r="E19" s="51" t="s">
        <v>286</v>
      </c>
      <c r="F19" s="51">
        <v>198</v>
      </c>
      <c r="G19" s="51" t="s">
        <v>157</v>
      </c>
      <c r="H19" s="52">
        <v>35840</v>
      </c>
    </row>
    <row r="20" spans="1:8" ht="14.25" customHeight="1" x14ac:dyDescent="0.25">
      <c r="A20" s="51">
        <v>1056</v>
      </c>
      <c r="B20" s="51" t="s">
        <v>81</v>
      </c>
      <c r="C20" s="51" t="s">
        <v>158</v>
      </c>
      <c r="D20" s="51" t="s">
        <v>155</v>
      </c>
      <c r="E20" s="51" t="s">
        <v>159</v>
      </c>
      <c r="F20" s="51">
        <v>121</v>
      </c>
      <c r="G20" s="51" t="s">
        <v>157</v>
      </c>
      <c r="H20" s="52">
        <v>29153</v>
      </c>
    </row>
    <row r="21" spans="1:8" ht="14.25" customHeight="1" x14ac:dyDescent="0.25">
      <c r="A21" s="51">
        <v>1983</v>
      </c>
      <c r="B21" s="51" t="s">
        <v>268</v>
      </c>
      <c r="C21" s="51" t="s">
        <v>279</v>
      </c>
      <c r="D21" s="51" t="s">
        <v>155</v>
      </c>
      <c r="E21" s="51" t="s">
        <v>280</v>
      </c>
      <c r="F21" s="51">
        <v>154</v>
      </c>
      <c r="G21" s="51" t="s">
        <v>157</v>
      </c>
      <c r="H21" s="52">
        <v>35609</v>
      </c>
    </row>
    <row r="22" spans="1:8" ht="14.25" customHeight="1" x14ac:dyDescent="0.25">
      <c r="A22" s="51">
        <v>1999</v>
      </c>
      <c r="B22" s="51" t="s">
        <v>290</v>
      </c>
      <c r="C22" s="51" t="s">
        <v>71</v>
      </c>
      <c r="D22" s="51" t="s">
        <v>180</v>
      </c>
      <c r="E22" s="51" t="s">
        <v>291</v>
      </c>
      <c r="F22" s="51">
        <v>428</v>
      </c>
      <c r="G22" s="51" t="s">
        <v>154</v>
      </c>
      <c r="H22" s="52">
        <v>35981</v>
      </c>
    </row>
    <row r="23" spans="1:8" ht="14.25" customHeight="1" x14ac:dyDescent="0.25">
      <c r="A23" s="51">
        <v>1196</v>
      </c>
      <c r="B23" s="51" t="s">
        <v>178</v>
      </c>
      <c r="C23" s="51" t="s">
        <v>179</v>
      </c>
      <c r="D23" s="51" t="s">
        <v>180</v>
      </c>
      <c r="E23" s="51" t="s">
        <v>181</v>
      </c>
      <c r="F23" s="51">
        <v>289</v>
      </c>
      <c r="G23" s="51" t="s">
        <v>154</v>
      </c>
      <c r="H23" s="52">
        <v>35886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1975</v>
      </c>
      <c r="B25" s="51" t="s">
        <v>274</v>
      </c>
      <c r="C25" s="51" t="s">
        <v>275</v>
      </c>
      <c r="D25" s="51" t="s">
        <v>170</v>
      </c>
      <c r="E25" s="51" t="s">
        <v>276</v>
      </c>
      <c r="F25" s="51">
        <v>125</v>
      </c>
      <c r="G25" s="51" t="s">
        <v>167</v>
      </c>
      <c r="H25" s="52">
        <v>35125</v>
      </c>
    </row>
    <row r="26" spans="1:8" ht="14.25" customHeight="1" x14ac:dyDescent="0.25">
      <c r="A26" s="51">
        <v>1290</v>
      </c>
      <c r="B26" s="51" t="s">
        <v>185</v>
      </c>
      <c r="C26" s="51" t="s">
        <v>186</v>
      </c>
      <c r="D26" s="51" t="s">
        <v>165</v>
      </c>
      <c r="E26" s="51" t="s">
        <v>187</v>
      </c>
      <c r="F26" s="51">
        <v>113</v>
      </c>
      <c r="G26" s="51" t="s">
        <v>167</v>
      </c>
      <c r="H26" s="52">
        <v>31050</v>
      </c>
    </row>
    <row r="27" spans="1:8" ht="14.25" customHeight="1" x14ac:dyDescent="0.25">
      <c r="A27" s="51">
        <v>1352</v>
      </c>
      <c r="B27" s="51" t="s">
        <v>206</v>
      </c>
      <c r="C27" s="51" t="s">
        <v>207</v>
      </c>
      <c r="D27" s="51" t="s">
        <v>152</v>
      </c>
      <c r="E27" s="51" t="s">
        <v>208</v>
      </c>
      <c r="F27" s="51">
        <v>100</v>
      </c>
      <c r="G27" s="51" t="s">
        <v>154</v>
      </c>
      <c r="H27" s="52">
        <v>30212</v>
      </c>
    </row>
    <row r="28" spans="1:8" ht="14.25" customHeight="1" x14ac:dyDescent="0.25">
      <c r="A28" s="51">
        <v>1572</v>
      </c>
      <c r="B28" s="51" t="s">
        <v>226</v>
      </c>
      <c r="C28" s="51" t="s">
        <v>227</v>
      </c>
      <c r="D28" s="51" t="s">
        <v>152</v>
      </c>
      <c r="E28" s="51" t="s">
        <v>228</v>
      </c>
      <c r="F28" s="51">
        <v>116</v>
      </c>
      <c r="G28" s="51" t="s">
        <v>154</v>
      </c>
      <c r="H28" s="52">
        <v>32339</v>
      </c>
    </row>
    <row r="29" spans="1:8" ht="14.25" customHeight="1" x14ac:dyDescent="0.25">
      <c r="A29" s="51">
        <v>1995</v>
      </c>
      <c r="B29" s="51" t="s">
        <v>287</v>
      </c>
      <c r="C29" s="51" t="s">
        <v>288</v>
      </c>
      <c r="D29" s="51" t="s">
        <v>155</v>
      </c>
      <c r="E29" s="51" t="s">
        <v>289</v>
      </c>
      <c r="F29" s="51">
        <v>198</v>
      </c>
      <c r="G29" s="51" t="s">
        <v>157</v>
      </c>
      <c r="H29" s="52">
        <v>35855</v>
      </c>
    </row>
    <row r="30" spans="1:8" ht="14.25" customHeight="1" x14ac:dyDescent="0.25">
      <c r="A30" s="51">
        <v>1152</v>
      </c>
      <c r="B30" s="51" t="s">
        <v>172</v>
      </c>
      <c r="C30" s="51" t="s">
        <v>173</v>
      </c>
      <c r="D30" s="51" t="s">
        <v>165</v>
      </c>
      <c r="E30" s="51" t="s">
        <v>174</v>
      </c>
      <c r="F30" s="51">
        <v>118</v>
      </c>
      <c r="G30" s="51" t="s">
        <v>167</v>
      </c>
      <c r="H30" s="52">
        <v>32894</v>
      </c>
    </row>
    <row r="31" spans="1:8" ht="14.25" customHeight="1" x14ac:dyDescent="0.25">
      <c r="A31" s="51">
        <v>1723</v>
      </c>
      <c r="B31" s="51" t="s">
        <v>242</v>
      </c>
      <c r="C31" s="51" t="s">
        <v>173</v>
      </c>
      <c r="D31" s="51" t="s">
        <v>183</v>
      </c>
      <c r="E31" s="51" t="s">
        <v>243</v>
      </c>
      <c r="F31" s="51">
        <v>145</v>
      </c>
      <c r="G31" s="51" t="s">
        <v>157</v>
      </c>
      <c r="H31" s="52">
        <v>28531</v>
      </c>
    </row>
    <row r="32" spans="1:8" ht="14.25" customHeight="1" x14ac:dyDescent="0.25">
      <c r="A32" s="51">
        <v>1758</v>
      </c>
      <c r="B32" s="51" t="s">
        <v>244</v>
      </c>
      <c r="C32" s="51" t="s">
        <v>245</v>
      </c>
      <c r="D32" s="51" t="s">
        <v>170</v>
      </c>
      <c r="E32" s="51" t="s">
        <v>246</v>
      </c>
      <c r="F32" s="51">
        <v>107</v>
      </c>
      <c r="G32" s="51" t="s">
        <v>167</v>
      </c>
      <c r="H32" s="52">
        <v>30028</v>
      </c>
    </row>
    <row r="33" spans="1:8" ht="14.25" customHeight="1" x14ac:dyDescent="0.25">
      <c r="A33" s="51">
        <v>1908</v>
      </c>
      <c r="B33" s="51" t="s">
        <v>256</v>
      </c>
      <c r="C33" s="51" t="s">
        <v>68</v>
      </c>
      <c r="D33" s="51" t="s">
        <v>155</v>
      </c>
      <c r="E33" s="51" t="s">
        <v>257</v>
      </c>
      <c r="F33" s="51">
        <v>152</v>
      </c>
      <c r="G33" s="51" t="s">
        <v>157</v>
      </c>
      <c r="H33" s="52">
        <v>30817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1509</v>
      </c>
      <c r="B35" s="51" t="s">
        <v>217</v>
      </c>
      <c r="C35" s="51" t="s">
        <v>218</v>
      </c>
      <c r="D35" s="51" t="s">
        <v>155</v>
      </c>
      <c r="E35" s="51" t="s">
        <v>219</v>
      </c>
      <c r="F35" s="51">
        <v>135</v>
      </c>
      <c r="G35" s="51" t="s">
        <v>157</v>
      </c>
      <c r="H35" s="52">
        <v>31217</v>
      </c>
    </row>
    <row r="36" spans="1:8" ht="14.25" customHeight="1" x14ac:dyDescent="0.25">
      <c r="A36" s="51">
        <v>1426</v>
      </c>
      <c r="B36" s="51" t="s">
        <v>215</v>
      </c>
      <c r="C36" s="51" t="s">
        <v>65</v>
      </c>
      <c r="D36" s="51" t="s">
        <v>152</v>
      </c>
      <c r="E36" s="51" t="s">
        <v>216</v>
      </c>
      <c r="F36" s="51">
        <v>128</v>
      </c>
      <c r="G36" s="51" t="s">
        <v>154</v>
      </c>
      <c r="H36" s="52">
        <v>28376</v>
      </c>
    </row>
    <row r="37" spans="1:8" ht="14.25" customHeight="1" x14ac:dyDescent="0.25">
      <c r="A37" s="51">
        <v>1302</v>
      </c>
      <c r="B37" s="51" t="s">
        <v>195</v>
      </c>
      <c r="C37" s="51" t="s">
        <v>196</v>
      </c>
      <c r="D37" s="51" t="s">
        <v>183</v>
      </c>
      <c r="E37" s="51" t="s">
        <v>197</v>
      </c>
      <c r="F37" s="51">
        <v>139</v>
      </c>
      <c r="G37" s="51" t="s">
        <v>157</v>
      </c>
      <c r="H37" s="52">
        <v>30900</v>
      </c>
    </row>
    <row r="38" spans="1:8" ht="14.25" customHeight="1" x14ac:dyDescent="0.25">
      <c r="A38" s="51">
        <v>1964</v>
      </c>
      <c r="B38" s="51" t="s">
        <v>268</v>
      </c>
      <c r="C38" s="51" t="s">
        <v>269</v>
      </c>
      <c r="D38" s="51" t="s">
        <v>170</v>
      </c>
      <c r="E38" s="51" t="s">
        <v>270</v>
      </c>
      <c r="F38" s="51">
        <v>108</v>
      </c>
      <c r="G38" s="51" t="s">
        <v>167</v>
      </c>
      <c r="H38" s="52">
        <v>33559</v>
      </c>
    </row>
    <row r="39" spans="1:8" ht="14.25" customHeight="1" x14ac:dyDescent="0.25">
      <c r="A39" s="51">
        <v>1906</v>
      </c>
      <c r="B39" s="51" t="s">
        <v>253</v>
      </c>
      <c r="C39" s="51" t="s">
        <v>254</v>
      </c>
      <c r="D39" s="51" t="s">
        <v>152</v>
      </c>
      <c r="E39" s="51" t="s">
        <v>255</v>
      </c>
      <c r="F39" s="51">
        <v>155</v>
      </c>
      <c r="G39" s="51" t="s">
        <v>154</v>
      </c>
      <c r="H39" s="52">
        <v>32779</v>
      </c>
    </row>
    <row r="40" spans="1:8" ht="14.25" customHeight="1" x14ac:dyDescent="0.25">
      <c r="A40" s="51">
        <v>1167</v>
      </c>
      <c r="B40" s="51" t="s">
        <v>175</v>
      </c>
      <c r="C40" s="51" t="s">
        <v>176</v>
      </c>
      <c r="D40" s="51" t="s">
        <v>152</v>
      </c>
      <c r="E40" s="51" t="s">
        <v>177</v>
      </c>
      <c r="F40" s="51">
        <v>119</v>
      </c>
      <c r="G40" s="51" t="s">
        <v>154</v>
      </c>
      <c r="H40" s="52">
        <v>33346</v>
      </c>
    </row>
    <row r="41" spans="1:8" ht="14.25" customHeight="1" x14ac:dyDescent="0.25">
      <c r="A41" s="51">
        <v>1299</v>
      </c>
      <c r="B41" s="51" t="s">
        <v>191</v>
      </c>
      <c r="C41" s="51" t="s">
        <v>192</v>
      </c>
      <c r="D41" s="51" t="s">
        <v>193</v>
      </c>
      <c r="E41" s="51" t="s">
        <v>194</v>
      </c>
      <c r="F41" s="51">
        <v>127</v>
      </c>
      <c r="G41" s="51" t="s">
        <v>157</v>
      </c>
      <c r="H41" s="52">
        <v>32863</v>
      </c>
    </row>
    <row r="42" spans="1:8" ht="14.25" customHeight="1" x14ac:dyDescent="0.25">
      <c r="A42" s="51">
        <v>1672</v>
      </c>
      <c r="B42" s="51" t="s">
        <v>232</v>
      </c>
      <c r="C42" s="51" t="s">
        <v>233</v>
      </c>
      <c r="D42" s="51" t="s">
        <v>193</v>
      </c>
      <c r="E42" s="51" t="s">
        <v>234</v>
      </c>
      <c r="F42" s="51">
        <v>114</v>
      </c>
      <c r="G42" s="51" t="s">
        <v>157</v>
      </c>
      <c r="H42" s="52">
        <v>32979</v>
      </c>
    </row>
    <row r="43" spans="1:8" ht="14.25" customHeight="1" x14ac:dyDescent="0.25">
      <c r="A43" s="51">
        <v>1075</v>
      </c>
      <c r="B43" s="51" t="s">
        <v>163</v>
      </c>
      <c r="C43" s="51" t="s">
        <v>164</v>
      </c>
      <c r="D43" s="51" t="s">
        <v>165</v>
      </c>
      <c r="E43" s="51" t="s">
        <v>166</v>
      </c>
      <c r="F43" s="51">
        <v>126</v>
      </c>
      <c r="G43" s="51" t="s">
        <v>167</v>
      </c>
      <c r="H43" s="52">
        <v>33823</v>
      </c>
    </row>
    <row r="44" spans="1:8" ht="14.25" customHeight="1" x14ac:dyDescent="0.25">
      <c r="A44" s="51">
        <v>1333</v>
      </c>
      <c r="B44" s="51" t="s">
        <v>203</v>
      </c>
      <c r="C44" s="51" t="s">
        <v>204</v>
      </c>
      <c r="D44" s="51" t="s">
        <v>180</v>
      </c>
      <c r="E44" s="51" t="s">
        <v>205</v>
      </c>
      <c r="F44" s="51">
        <v>122</v>
      </c>
      <c r="G44" s="51" t="s">
        <v>154</v>
      </c>
      <c r="H44" s="52">
        <v>32979</v>
      </c>
    </row>
    <row r="45" spans="1:8" ht="14.25" customHeight="1" x14ac:dyDescent="0.25">
      <c r="A45" s="51">
        <v>1368</v>
      </c>
      <c r="B45" s="51" t="s">
        <v>212</v>
      </c>
      <c r="C45" s="51" t="s">
        <v>213</v>
      </c>
      <c r="D45" s="51" t="s">
        <v>165</v>
      </c>
      <c r="E45" s="51" t="s">
        <v>214</v>
      </c>
      <c r="F45" s="51">
        <v>132</v>
      </c>
      <c r="G45" s="51" t="s">
        <v>167</v>
      </c>
      <c r="H45" s="52">
        <v>30386</v>
      </c>
    </row>
    <row r="46" spans="1:8" ht="14.25" customHeight="1" x14ac:dyDescent="0.25">
      <c r="A46" s="51">
        <v>1656</v>
      </c>
      <c r="B46" s="51" t="s">
        <v>229</v>
      </c>
      <c r="C46" s="51" t="s">
        <v>230</v>
      </c>
      <c r="D46" s="51" t="s">
        <v>193</v>
      </c>
      <c r="E46" s="51" t="s">
        <v>231</v>
      </c>
      <c r="F46" s="51">
        <v>149</v>
      </c>
      <c r="G46" s="51" t="s">
        <v>157</v>
      </c>
      <c r="H46" s="52">
        <v>32125</v>
      </c>
    </row>
    <row r="47" spans="1:8" ht="14.25" customHeight="1" x14ac:dyDescent="0.25">
      <c r="A47" s="51">
        <v>1516</v>
      </c>
      <c r="B47" s="51" t="s">
        <v>220</v>
      </c>
      <c r="C47" s="51" t="s">
        <v>221</v>
      </c>
      <c r="D47" s="51" t="s">
        <v>170</v>
      </c>
      <c r="E47" s="51" t="s">
        <v>222</v>
      </c>
      <c r="F47" s="51">
        <v>105</v>
      </c>
      <c r="G47" s="51" t="s">
        <v>167</v>
      </c>
      <c r="H47" s="52">
        <v>31112</v>
      </c>
    </row>
    <row r="48" spans="1:8" ht="14.25" customHeight="1" x14ac:dyDescent="0.25">
      <c r="A48" s="51">
        <v>1529</v>
      </c>
      <c r="B48" s="51" t="s">
        <v>223</v>
      </c>
      <c r="C48" s="51" t="s">
        <v>224</v>
      </c>
      <c r="D48" s="51" t="s">
        <v>183</v>
      </c>
      <c r="E48" s="51" t="s">
        <v>225</v>
      </c>
      <c r="F48" s="51">
        <v>129</v>
      </c>
      <c r="G48" s="51" t="s">
        <v>157</v>
      </c>
      <c r="H48" s="52">
        <v>31805</v>
      </c>
    </row>
    <row r="49" spans="1:8" ht="14.25" customHeight="1" x14ac:dyDescent="0.25">
      <c r="A49" s="51">
        <v>1329</v>
      </c>
      <c r="B49" s="51" t="s">
        <v>200</v>
      </c>
      <c r="C49" s="51" t="s">
        <v>201</v>
      </c>
      <c r="D49" s="51" t="s">
        <v>170</v>
      </c>
      <c r="E49" s="51" t="s">
        <v>202</v>
      </c>
      <c r="F49" s="51">
        <v>151</v>
      </c>
      <c r="G49" s="51" t="s">
        <v>167</v>
      </c>
      <c r="H49" s="52">
        <v>32561</v>
      </c>
    </row>
    <row r="50" spans="1:8" ht="14.25" customHeight="1" x14ac:dyDescent="0.25">
      <c r="A50" s="51">
        <v>1931</v>
      </c>
      <c r="B50" s="51" t="s">
        <v>260</v>
      </c>
      <c r="C50" s="51" t="s">
        <v>64</v>
      </c>
      <c r="D50" s="51" t="s">
        <v>170</v>
      </c>
      <c r="E50" s="51" t="s">
        <v>261</v>
      </c>
      <c r="F50" s="51">
        <v>110</v>
      </c>
      <c r="G50" s="51" t="s">
        <v>167</v>
      </c>
      <c r="H50" s="52">
        <v>32679</v>
      </c>
    </row>
    <row r="51" spans="1:8" ht="14.25" customHeight="1" x14ac:dyDescent="0.25">
      <c r="A51" s="84" t="s">
        <v>1432</v>
      </c>
      <c r="B51" s="84"/>
      <c r="C51" s="84"/>
      <c r="D51" s="84"/>
      <c r="E51" s="84"/>
      <c r="F51" s="84"/>
      <c r="G51" s="84"/>
      <c r="H51" s="84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  <row r="63" spans="1:8" ht="14.25" customHeight="1" x14ac:dyDescent="0.25">
      <c r="H63" s="56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3" customWidth="1"/>
    <col min="2" max="2" width="13.54296875" style="53" customWidth="1"/>
    <col min="3" max="3" width="13.26953125" style="53" customWidth="1"/>
    <col min="4" max="5" width="12.54296875" style="53" customWidth="1"/>
    <col min="6" max="6" width="13.7265625" style="53" customWidth="1"/>
    <col min="7" max="8" width="12.54296875" style="53" customWidth="1"/>
  </cols>
  <sheetData>
    <row r="1" spans="1:8" ht="24" customHeight="1" thickBot="1" x14ac:dyDescent="0.3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5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5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5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5">
      <c r="H55" s="56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4.5" x14ac:dyDescent="0.3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4.5" x14ac:dyDescent="0.3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4.5" x14ac:dyDescent="0.3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4.5" x14ac:dyDescent="0.3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4.5" x14ac:dyDescent="0.3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4.5" x14ac:dyDescent="0.3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4.5" x14ac:dyDescent="0.3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4.5" x14ac:dyDescent="0.3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4.5" x14ac:dyDescent="0.3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4.5" x14ac:dyDescent="0.3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4.5" x14ac:dyDescent="0.3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4.5" x14ac:dyDescent="0.3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4.5" x14ac:dyDescent="0.3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4.5" x14ac:dyDescent="0.3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4.5" x14ac:dyDescent="0.3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4.5" x14ac:dyDescent="0.3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4.5" x14ac:dyDescent="0.3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4.5" x14ac:dyDescent="0.3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4.5" x14ac:dyDescent="0.3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4.5" x14ac:dyDescent="0.3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4.5" x14ac:dyDescent="0.3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4.5" x14ac:dyDescent="0.3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4.5" x14ac:dyDescent="0.3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4.5" x14ac:dyDescent="0.3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4.5" x14ac:dyDescent="0.3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4.5" x14ac:dyDescent="0.3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4.5" x14ac:dyDescent="0.3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4.5" x14ac:dyDescent="0.3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4.5" x14ac:dyDescent="0.3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4.5" x14ac:dyDescent="0.3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4.5" x14ac:dyDescent="0.3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4.5" x14ac:dyDescent="0.3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4.5" x14ac:dyDescent="0.3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4.5" x14ac:dyDescent="0.3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4.5" x14ac:dyDescent="0.3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4.5" x14ac:dyDescent="0.3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4.5" x14ac:dyDescent="0.3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4.5" x14ac:dyDescent="0.3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4.5" x14ac:dyDescent="0.3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4.5" x14ac:dyDescent="0.3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4.5" x14ac:dyDescent="0.3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4.5" x14ac:dyDescent="0.3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4.5" x14ac:dyDescent="0.3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4.5" x14ac:dyDescent="0.3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4.5" x14ac:dyDescent="0.3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4.5" x14ac:dyDescent="0.3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4.5" x14ac:dyDescent="0.3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4.5" x14ac:dyDescent="0.3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4.5" x14ac:dyDescent="0.3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4.5" x14ac:dyDescent="0.3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4.5" x14ac:dyDescent="0.3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4.5" x14ac:dyDescent="0.3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4.5" x14ac:dyDescent="0.3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4.5" x14ac:dyDescent="0.3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4.5" x14ac:dyDescent="0.3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4.5" x14ac:dyDescent="0.3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4.5" x14ac:dyDescent="0.3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4.5" x14ac:dyDescent="0.3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4.5" x14ac:dyDescent="0.3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4.5" x14ac:dyDescent="0.3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4.5" x14ac:dyDescent="0.3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4.5" x14ac:dyDescent="0.3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4.5" x14ac:dyDescent="0.3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4.5" x14ac:dyDescent="0.3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4.5" x14ac:dyDescent="0.3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4.5" x14ac:dyDescent="0.3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4.5" x14ac:dyDescent="0.3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4.5" x14ac:dyDescent="0.3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4.5" x14ac:dyDescent="0.3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4.5" x14ac:dyDescent="0.3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4.5" x14ac:dyDescent="0.3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4.5" x14ac:dyDescent="0.3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4.5" x14ac:dyDescent="0.3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4.5" x14ac:dyDescent="0.3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4.5" x14ac:dyDescent="0.3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29" x14ac:dyDescent="0.3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4.5" x14ac:dyDescent="0.3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4.5" x14ac:dyDescent="0.3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4.5" x14ac:dyDescent="0.3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4.5" x14ac:dyDescent="0.3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4.5" x14ac:dyDescent="0.3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4.5" x14ac:dyDescent="0.3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4.5" x14ac:dyDescent="0.3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4.5" x14ac:dyDescent="0.3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4.5" x14ac:dyDescent="0.3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4.5" x14ac:dyDescent="0.3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4.5" x14ac:dyDescent="0.3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4.5" x14ac:dyDescent="0.3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4.5" x14ac:dyDescent="0.3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4.5" x14ac:dyDescent="0.3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1"/>
  <sheetViews>
    <sheetView zoomScale="70" zoomScaleNormal="70" workbookViewId="0">
      <selection activeCell="C27" sqref="C27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50</v>
      </c>
      <c r="B20" s="11" t="s">
        <v>26</v>
      </c>
      <c r="C20" s="11" t="s">
        <v>27</v>
      </c>
      <c r="D20" s="10">
        <v>4</v>
      </c>
      <c r="E20" s="10" t="s">
        <v>20</v>
      </c>
      <c r="F20" s="10" t="s">
        <v>20</v>
      </c>
      <c r="G20" s="10" t="s">
        <v>21</v>
      </c>
      <c r="H20" s="10" t="s">
        <v>21</v>
      </c>
      <c r="I20" s="12">
        <v>39.950000000000003</v>
      </c>
    </row>
    <row r="21" spans="1:9" ht="14" x14ac:dyDescent="0.3">
      <c r="B21" s="11" t="s">
        <v>26</v>
      </c>
    </row>
  </sheetData>
  <phoneticPr fontId="0" type="noConversion"/>
  <dataValidations count="2">
    <dataValidation type="list" allowBlank="1" showInputMessage="1" showErrorMessage="1" errorTitle="Car Make" error="You pick a value form the drop down menu" sqref="B4:B30" xr:uid="{752BD710-BE25-4211-822F-0363FB2AA6A5}">
      <formula1>"Ford,Chevy,Oldsmobile,Chrysler,Pontiac,Dodge"</formula1>
    </dataValidation>
    <dataValidation type="decimal" allowBlank="1" showInputMessage="1" showErrorMessage="1" sqref="I4:I30" xr:uid="{5FA9A2AF-A97B-482C-9E03-9167FED3AB15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Nipun Anoob</cp:lastModifiedBy>
  <dcterms:created xsi:type="dcterms:W3CDTF">1998-08-21T01:22:16Z</dcterms:created>
  <dcterms:modified xsi:type="dcterms:W3CDTF">2022-04-07T18:48:55Z</dcterms:modified>
</cp:coreProperties>
</file>